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Dropbox\JuliaNew\BEAVARs\data\"/>
    </mc:Choice>
  </mc:AlternateContent>
  <xr:revisionPtr revIDLastSave="0" documentId="13_ncr:1_{FF167714-5A82-4189-89BD-EB46265306DB}" xr6:coauthVersionLast="47" xr6:coauthVersionMax="47" xr10:uidLastSave="{00000000-0000-0000-0000-000000000000}"/>
  <bookViews>
    <workbookView xWindow="-108" yWindow="-108" windowWidth="23256" windowHeight="13896" firstSheet="1" activeTab="1" xr2:uid="{00000000-000D-0000-FFFF-FFFF00000000}"/>
  </bookViews>
  <sheets>
    <sheet name="explanation" sheetId="2" r:id="rId1"/>
    <sheet name="setup" sheetId="1" r:id="rId2"/>
    <sheet name="datasheet11_LF" sheetId="13" r:id="rId3"/>
    <sheet name="datasheet11_HF" sheetId="12" r:id="rId4"/>
    <sheet name="datasheet10_LF" sheetId="11" r:id="rId5"/>
    <sheet name="datasheet10_HF" sheetId="10" r:id="rId6"/>
    <sheet name="datasheet1_Q" sheetId="3" r:id="rId7"/>
    <sheet name="datasheet1_M" sheetId="4" r:id="rId8"/>
    <sheet name="datasheet2_M" sheetId="6" r:id="rId9"/>
    <sheet name="datasheet2_Q" sheetId="5" r:id="rId10"/>
    <sheet name="datasheet3_M" sheetId="7" r:id="rId11"/>
    <sheet name="datasheet3_Q" sheetId="8" r:id="rId12"/>
    <sheet name="datasheet3_calculation" sheetId="9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2" i="13" l="1"/>
  <c r="A72" i="13"/>
  <c r="A70" i="13"/>
  <c r="A63" i="13"/>
  <c r="A60" i="13"/>
  <c r="A58" i="13"/>
  <c r="A51" i="13"/>
  <c r="A48" i="13"/>
  <c r="A46" i="13"/>
  <c r="A39" i="13"/>
  <c r="A36" i="13"/>
  <c r="A34" i="13"/>
  <c r="A27" i="13"/>
  <c r="A24" i="13"/>
  <c r="A22" i="13"/>
  <c r="A15" i="13"/>
  <c r="A12" i="13"/>
  <c r="A10" i="13"/>
  <c r="A3" i="13"/>
  <c r="A81" i="13"/>
  <c r="A3" i="11"/>
  <c r="A5" i="11"/>
  <c r="A6" i="11"/>
  <c r="A7" i="11"/>
  <c r="A8" i="11"/>
  <c r="A15" i="11"/>
  <c r="A17" i="11"/>
  <c r="A18" i="11"/>
  <c r="A19" i="11"/>
  <c r="A20" i="11"/>
  <c r="A27" i="11"/>
  <c r="A29" i="11"/>
  <c r="A30" i="11"/>
  <c r="A31" i="11"/>
  <c r="A32" i="11"/>
  <c r="A39" i="11"/>
  <c r="A41" i="11"/>
  <c r="A42" i="11"/>
  <c r="A43" i="11"/>
  <c r="A44" i="11"/>
  <c r="A51" i="11"/>
  <c r="A53" i="11"/>
  <c r="A54" i="11"/>
  <c r="A55" i="11"/>
  <c r="A56" i="11"/>
  <c r="A63" i="11"/>
  <c r="A65" i="11"/>
  <c r="A66" i="11"/>
  <c r="A67" i="11"/>
  <c r="A68" i="11"/>
  <c r="A75" i="11"/>
  <c r="A77" i="11"/>
  <c r="A78" i="11"/>
  <c r="A79" i="11"/>
  <c r="A80" i="11"/>
  <c r="A34" i="10"/>
  <c r="A53" i="10"/>
  <c r="A73" i="10"/>
  <c r="A90" i="10"/>
  <c r="A106" i="10"/>
  <c r="A121" i="10"/>
  <c r="A135" i="10"/>
  <c r="A150" i="10"/>
  <c r="A163" i="10"/>
  <c r="A179" i="10"/>
  <c r="A193" i="10"/>
  <c r="A207" i="10"/>
  <c r="A221" i="10"/>
  <c r="F241" i="9"/>
  <c r="H241" i="9"/>
  <c r="F240" i="9"/>
  <c r="H240" i="9"/>
  <c r="F239" i="9"/>
  <c r="H239" i="9"/>
  <c r="F238" i="9"/>
  <c r="J238" i="9"/>
  <c r="H237" i="9"/>
  <c r="F237" i="9"/>
  <c r="J237" i="9"/>
  <c r="F236" i="9"/>
  <c r="J236" i="9"/>
  <c r="F235" i="9"/>
  <c r="J235" i="9"/>
  <c r="F234" i="9"/>
  <c r="H234" i="9"/>
  <c r="F233" i="9"/>
  <c r="H233" i="9"/>
  <c r="F232" i="9"/>
  <c r="J232" i="9"/>
  <c r="F231" i="9"/>
  <c r="J231" i="9"/>
  <c r="F230" i="9"/>
  <c r="J230" i="9"/>
  <c r="F229" i="9"/>
  <c r="F228" i="9"/>
  <c r="J228" i="9"/>
  <c r="I232" i="9"/>
  <c r="F227" i="9"/>
  <c r="H227" i="9"/>
  <c r="F226" i="9"/>
  <c r="H226" i="9"/>
  <c r="J225" i="9"/>
  <c r="F225" i="9"/>
  <c r="H225" i="9"/>
  <c r="F224" i="9"/>
  <c r="J224" i="9"/>
  <c r="F223" i="9"/>
  <c r="F222" i="9"/>
  <c r="J222" i="9"/>
  <c r="F221" i="9"/>
  <c r="H221" i="9"/>
  <c r="F220" i="9"/>
  <c r="J220" i="9"/>
  <c r="F219" i="9"/>
  <c r="J219" i="9"/>
  <c r="F218" i="9"/>
  <c r="J218" i="9"/>
  <c r="F217" i="9"/>
  <c r="F216" i="9"/>
  <c r="J216" i="9"/>
  <c r="F215" i="9"/>
  <c r="H215" i="9"/>
  <c r="F214" i="9"/>
  <c r="H214" i="9"/>
  <c r="J213" i="9"/>
  <c r="F213" i="9"/>
  <c r="H213" i="9"/>
  <c r="F212" i="9"/>
  <c r="F211" i="9"/>
  <c r="H211" i="9"/>
  <c r="F210" i="9"/>
  <c r="H210" i="9"/>
  <c r="F209" i="9"/>
  <c r="H209" i="9"/>
  <c r="H208" i="9"/>
  <c r="F208" i="9"/>
  <c r="J208" i="9"/>
  <c r="F207" i="9"/>
  <c r="J206" i="9"/>
  <c r="F206" i="9"/>
  <c r="F205" i="9"/>
  <c r="J205" i="9"/>
  <c r="F204" i="9"/>
  <c r="H204" i="9"/>
  <c r="F203" i="9"/>
  <c r="H203" i="9"/>
  <c r="F202" i="9"/>
  <c r="F201" i="9"/>
  <c r="J200" i="9"/>
  <c r="F200" i="9"/>
  <c r="F199" i="9"/>
  <c r="H199" i="9"/>
  <c r="F198" i="9"/>
  <c r="H198" i="9"/>
  <c r="H197" i="9"/>
  <c r="F197" i="9"/>
  <c r="F196" i="9"/>
  <c r="J196" i="9"/>
  <c r="F195" i="9"/>
  <c r="J195" i="9"/>
  <c r="F194" i="9"/>
  <c r="J194" i="9"/>
  <c r="J193" i="9"/>
  <c r="F193" i="9"/>
  <c r="H192" i="9"/>
  <c r="F192" i="9"/>
  <c r="F191" i="9"/>
  <c r="F190" i="9"/>
  <c r="J190" i="9"/>
  <c r="F189" i="9"/>
  <c r="J189" i="9"/>
  <c r="F188" i="9"/>
  <c r="J188" i="9"/>
  <c r="J187" i="9"/>
  <c r="F187" i="9"/>
  <c r="H187" i="9"/>
  <c r="F186" i="9"/>
  <c r="F185" i="9"/>
  <c r="H185" i="9"/>
  <c r="F184" i="9"/>
  <c r="J184" i="9"/>
  <c r="F183" i="9"/>
  <c r="H183" i="9"/>
  <c r="J182" i="9"/>
  <c r="F182" i="9"/>
  <c r="F181" i="9"/>
  <c r="F180" i="9"/>
  <c r="J180" i="9"/>
  <c r="F179" i="9"/>
  <c r="H179" i="9"/>
  <c r="F178" i="9"/>
  <c r="H178" i="9"/>
  <c r="J177" i="9"/>
  <c r="F177" i="9"/>
  <c r="F176" i="9"/>
  <c r="J176" i="9"/>
  <c r="F175" i="9"/>
  <c r="F174" i="9"/>
  <c r="J174" i="9"/>
  <c r="F173" i="9"/>
  <c r="H173" i="9"/>
  <c r="F172" i="9"/>
  <c r="J172" i="9"/>
  <c r="F171" i="9"/>
  <c r="J171" i="9"/>
  <c r="F170" i="9"/>
  <c r="J170" i="9"/>
  <c r="F169" i="9"/>
  <c r="J169" i="9"/>
  <c r="F168" i="9"/>
  <c r="J168" i="9"/>
  <c r="F167" i="9"/>
  <c r="H167" i="9"/>
  <c r="F166" i="9"/>
  <c r="H166" i="9"/>
  <c r="J165" i="9"/>
  <c r="F165" i="9"/>
  <c r="H165" i="9"/>
  <c r="F164" i="9"/>
  <c r="F163" i="9"/>
  <c r="F162" i="9"/>
  <c r="H162" i="9"/>
  <c r="F161" i="9"/>
  <c r="H161" i="9"/>
  <c r="H160" i="9"/>
  <c r="F160" i="9"/>
  <c r="J159" i="9"/>
  <c r="F159" i="9"/>
  <c r="J158" i="9"/>
  <c r="F158" i="9"/>
  <c r="F157" i="9"/>
  <c r="J157" i="9"/>
  <c r="F156" i="9"/>
  <c r="J156" i="9"/>
  <c r="F155" i="9"/>
  <c r="H155" i="9"/>
  <c r="F154" i="9"/>
  <c r="F153" i="9"/>
  <c r="J153" i="9"/>
  <c r="J152" i="9"/>
  <c r="F152" i="9"/>
  <c r="F151" i="9"/>
  <c r="J151" i="9"/>
  <c r="F150" i="9"/>
  <c r="H150" i="9"/>
  <c r="H149" i="9"/>
  <c r="F149" i="9"/>
  <c r="F148" i="9"/>
  <c r="J148" i="9"/>
  <c r="F147" i="9"/>
  <c r="F146" i="9"/>
  <c r="J146" i="9"/>
  <c r="J145" i="9"/>
  <c r="F145" i="9"/>
  <c r="H144" i="9"/>
  <c r="F144" i="9"/>
  <c r="H143" i="9"/>
  <c r="F143" i="9"/>
  <c r="F142" i="9"/>
  <c r="J142" i="9"/>
  <c r="F141" i="9"/>
  <c r="J141" i="9"/>
  <c r="F140" i="9"/>
  <c r="J140" i="9"/>
  <c r="J139" i="9"/>
  <c r="F139" i="9"/>
  <c r="H139" i="9"/>
  <c r="H138" i="9"/>
  <c r="F138" i="9"/>
  <c r="F137" i="9"/>
  <c r="H137" i="9"/>
  <c r="F136" i="9"/>
  <c r="J136" i="9"/>
  <c r="F135" i="9"/>
  <c r="J135" i="9"/>
  <c r="J134" i="9"/>
  <c r="F134" i="9"/>
  <c r="F133" i="9"/>
  <c r="F132" i="9"/>
  <c r="J132" i="9"/>
  <c r="F131" i="9"/>
  <c r="H131" i="9"/>
  <c r="F130" i="9"/>
  <c r="H130" i="9"/>
  <c r="J129" i="9"/>
  <c r="F129" i="9"/>
  <c r="F128" i="9"/>
  <c r="J128" i="9"/>
  <c r="F127" i="9"/>
  <c r="F126" i="9"/>
  <c r="J126" i="9"/>
  <c r="F125" i="9"/>
  <c r="H125" i="9"/>
  <c r="F124" i="9"/>
  <c r="H124" i="9"/>
  <c r="F123" i="9"/>
  <c r="J123" i="9"/>
  <c r="F122" i="9"/>
  <c r="J122" i="9"/>
  <c r="F121" i="9"/>
  <c r="J121" i="9"/>
  <c r="F120" i="9"/>
  <c r="J120" i="9"/>
  <c r="F119" i="9"/>
  <c r="H119" i="9"/>
  <c r="F118" i="9"/>
  <c r="H118" i="9"/>
  <c r="J117" i="9"/>
  <c r="F117" i="9"/>
  <c r="H117" i="9"/>
  <c r="F116" i="9"/>
  <c r="F115" i="9"/>
  <c r="F114" i="9"/>
  <c r="H114" i="9"/>
  <c r="F113" i="9"/>
  <c r="H113" i="9"/>
  <c r="H112" i="9"/>
  <c r="F112" i="9"/>
  <c r="J111" i="9"/>
  <c r="F111" i="9"/>
  <c r="J110" i="9"/>
  <c r="F110" i="9"/>
  <c r="F109" i="9"/>
  <c r="J109" i="9"/>
  <c r="F108" i="9"/>
  <c r="H108" i="9"/>
  <c r="F107" i="9"/>
  <c r="H107" i="9"/>
  <c r="F106" i="9"/>
  <c r="F105" i="9"/>
  <c r="J105" i="9"/>
  <c r="J104" i="9"/>
  <c r="F104" i="9"/>
  <c r="F103" i="9"/>
  <c r="H103" i="9"/>
  <c r="F102" i="9"/>
  <c r="H102" i="9"/>
  <c r="H101" i="9"/>
  <c r="F101" i="9"/>
  <c r="F100" i="9"/>
  <c r="J100" i="9"/>
  <c r="F99" i="9"/>
  <c r="F98" i="9"/>
  <c r="J98" i="9"/>
  <c r="J97" i="9"/>
  <c r="F97" i="9"/>
  <c r="H96" i="9"/>
  <c r="F96" i="9"/>
  <c r="H95" i="9"/>
  <c r="F95" i="9"/>
  <c r="F94" i="9"/>
  <c r="J94" i="9"/>
  <c r="F93" i="9"/>
  <c r="J93" i="9"/>
  <c r="F92" i="9"/>
  <c r="J92" i="9"/>
  <c r="J91" i="9"/>
  <c r="F91" i="9"/>
  <c r="H91" i="9"/>
  <c r="H90" i="9"/>
  <c r="F90" i="9"/>
  <c r="F89" i="9"/>
  <c r="H89" i="9"/>
  <c r="F88" i="9"/>
  <c r="J88" i="9"/>
  <c r="F87" i="9"/>
  <c r="H87" i="9"/>
  <c r="J86" i="9"/>
  <c r="F86" i="9"/>
  <c r="F85" i="9"/>
  <c r="F84" i="9"/>
  <c r="J84" i="9"/>
  <c r="F83" i="9"/>
  <c r="H83" i="9"/>
  <c r="F82" i="9"/>
  <c r="H82" i="9"/>
  <c r="J81" i="9"/>
  <c r="F81" i="9"/>
  <c r="F80" i="9"/>
  <c r="J80" i="9"/>
  <c r="F79" i="9"/>
  <c r="F78" i="9"/>
  <c r="J78" i="9"/>
  <c r="F77" i="9"/>
  <c r="H77" i="9"/>
  <c r="F76" i="9"/>
  <c r="H76" i="9"/>
  <c r="F75" i="9"/>
  <c r="J75" i="9"/>
  <c r="F74" i="9"/>
  <c r="J74" i="9"/>
  <c r="F73" i="9"/>
  <c r="J73" i="9"/>
  <c r="F72" i="9"/>
  <c r="J72" i="9"/>
  <c r="F71" i="9"/>
  <c r="H71" i="9"/>
  <c r="F70" i="9"/>
  <c r="H70" i="9"/>
  <c r="J69" i="9"/>
  <c r="F69" i="9"/>
  <c r="H69" i="9"/>
  <c r="F68" i="9"/>
  <c r="F67" i="9"/>
  <c r="H67" i="9"/>
  <c r="F66" i="9"/>
  <c r="H66" i="9"/>
  <c r="F65" i="9"/>
  <c r="H65" i="9"/>
  <c r="H64" i="9"/>
  <c r="F64" i="9"/>
  <c r="J63" i="9"/>
  <c r="F63" i="9"/>
  <c r="J62" i="9"/>
  <c r="F62" i="9"/>
  <c r="F61" i="9"/>
  <c r="J61" i="9"/>
  <c r="F60" i="9"/>
  <c r="J60" i="9"/>
  <c r="F59" i="9"/>
  <c r="H59" i="9"/>
  <c r="F58" i="9"/>
  <c r="F57" i="9"/>
  <c r="J57" i="9"/>
  <c r="J56" i="9"/>
  <c r="F56" i="9"/>
  <c r="F55" i="9"/>
  <c r="H55" i="9"/>
  <c r="F54" i="9"/>
  <c r="H54" i="9"/>
  <c r="H53" i="9"/>
  <c r="F53" i="9"/>
  <c r="F52" i="9"/>
  <c r="J52" i="9"/>
  <c r="F51" i="9"/>
  <c r="J51" i="9"/>
  <c r="F50" i="9"/>
  <c r="J50" i="9"/>
  <c r="J49" i="9"/>
  <c r="F49" i="9"/>
  <c r="H48" i="9"/>
  <c r="F48" i="9"/>
  <c r="H47" i="9"/>
  <c r="F47" i="9"/>
  <c r="F46" i="9"/>
  <c r="J46" i="9"/>
  <c r="F45" i="9"/>
  <c r="H45" i="9"/>
  <c r="F44" i="9"/>
  <c r="J44" i="9"/>
  <c r="J43" i="9"/>
  <c r="F43" i="9"/>
  <c r="H43" i="9"/>
  <c r="H42" i="9"/>
  <c r="F42" i="9"/>
  <c r="J42" i="9"/>
  <c r="F41" i="9"/>
  <c r="H41" i="9"/>
  <c r="F40" i="9"/>
  <c r="J40" i="9"/>
  <c r="F39" i="9"/>
  <c r="J39" i="9"/>
  <c r="J38" i="9"/>
  <c r="F38" i="9"/>
  <c r="J37" i="9"/>
  <c r="F37" i="9"/>
  <c r="F36" i="9"/>
  <c r="J36" i="9"/>
  <c r="F35" i="9"/>
  <c r="H35" i="9"/>
  <c r="F34" i="9"/>
  <c r="J34" i="9"/>
  <c r="J33" i="9"/>
  <c r="F33" i="9"/>
  <c r="F32" i="9"/>
  <c r="J32" i="9"/>
  <c r="F31" i="9"/>
  <c r="F30" i="9"/>
  <c r="J30" i="9"/>
  <c r="F29" i="9"/>
  <c r="H29" i="9"/>
  <c r="F28" i="9"/>
  <c r="J28" i="9"/>
  <c r="F27" i="9"/>
  <c r="J27" i="9"/>
  <c r="F26" i="9"/>
  <c r="J26" i="9"/>
  <c r="F25" i="9"/>
  <c r="J25" i="9"/>
  <c r="F24" i="9"/>
  <c r="J24" i="9"/>
  <c r="I28" i="9"/>
  <c r="F23" i="9"/>
  <c r="H23" i="9"/>
  <c r="F22" i="9"/>
  <c r="H22" i="9"/>
  <c r="J21" i="9"/>
  <c r="F21" i="9"/>
  <c r="H21" i="9"/>
  <c r="F20" i="9"/>
  <c r="J20" i="9"/>
  <c r="F19" i="9"/>
  <c r="H19" i="9"/>
  <c r="F18" i="9"/>
  <c r="J18" i="9"/>
  <c r="F17" i="9"/>
  <c r="H17" i="9"/>
  <c r="H16" i="9"/>
  <c r="F16" i="9"/>
  <c r="J15" i="9"/>
  <c r="F15" i="9"/>
  <c r="H15" i="9"/>
  <c r="J14" i="9"/>
  <c r="F14" i="9"/>
  <c r="F13" i="9"/>
  <c r="J13" i="9"/>
  <c r="F12" i="9"/>
  <c r="H12" i="9"/>
  <c r="F11" i="9"/>
  <c r="H11" i="9"/>
  <c r="F10" i="9"/>
  <c r="F9" i="9"/>
  <c r="J9" i="9"/>
  <c r="J8" i="9"/>
  <c r="F8" i="9"/>
  <c r="F7" i="9"/>
  <c r="H7" i="9"/>
  <c r="K6" i="9"/>
  <c r="J160" i="9"/>
  <c r="F6" i="9"/>
  <c r="J6" i="9"/>
  <c r="K5" i="9"/>
  <c r="J207" i="9"/>
  <c r="H5" i="9"/>
  <c r="F5" i="9"/>
  <c r="K4" i="9"/>
  <c r="H191" i="9"/>
  <c r="F4" i="9"/>
  <c r="K3" i="9"/>
  <c r="J229" i="9"/>
  <c r="F3" i="9"/>
  <c r="J3" i="9"/>
  <c r="K2" i="9"/>
  <c r="J192" i="9"/>
  <c r="I196" i="9"/>
  <c r="F2" i="9"/>
  <c r="J2" i="9"/>
  <c r="I82" i="9"/>
  <c r="I76" i="9"/>
  <c r="I34" i="9"/>
  <c r="I160" i="9"/>
  <c r="I172" i="9"/>
  <c r="I226" i="9"/>
  <c r="G91" i="9"/>
  <c r="I10" i="9"/>
  <c r="G73" i="9"/>
  <c r="G187" i="9"/>
  <c r="I64" i="9"/>
  <c r="G25" i="9"/>
  <c r="I40" i="9"/>
  <c r="J102" i="9"/>
  <c r="I106" i="9"/>
  <c r="H177" i="9"/>
  <c r="G181" i="9"/>
  <c r="J198" i="9"/>
  <c r="H60" i="9"/>
  <c r="H97" i="9"/>
  <c r="H156" i="9"/>
  <c r="J12" i="9"/>
  <c r="I16" i="9"/>
  <c r="J204" i="9"/>
  <c r="I208" i="9"/>
  <c r="H231" i="9"/>
  <c r="H34" i="9"/>
  <c r="J124" i="9"/>
  <c r="I124" i="9"/>
  <c r="H151" i="9"/>
  <c r="J183" i="9"/>
  <c r="J66" i="9"/>
  <c r="H93" i="9"/>
  <c r="G97" i="9"/>
  <c r="J103" i="9"/>
  <c r="J114" i="9"/>
  <c r="I118" i="9"/>
  <c r="H141" i="9"/>
  <c r="G145" i="9"/>
  <c r="J162" i="9"/>
  <c r="H189" i="9"/>
  <c r="J199" i="9"/>
  <c r="J210" i="9"/>
  <c r="H13" i="9"/>
  <c r="H24" i="9"/>
  <c r="H40" i="9"/>
  <c r="J45" i="9"/>
  <c r="I46" i="9"/>
  <c r="H61" i="9"/>
  <c r="H72" i="9"/>
  <c r="J82" i="9"/>
  <c r="H88" i="9"/>
  <c r="H109" i="9"/>
  <c r="H120" i="9"/>
  <c r="G121" i="9"/>
  <c r="J130" i="9"/>
  <c r="H136" i="9"/>
  <c r="H157" i="9"/>
  <c r="H168" i="9"/>
  <c r="J178" i="9"/>
  <c r="H184" i="9"/>
  <c r="H205" i="9"/>
  <c r="H216" i="9"/>
  <c r="G217" i="9"/>
  <c r="J226" i="9"/>
  <c r="H232" i="9"/>
  <c r="J54" i="9"/>
  <c r="H49" i="9"/>
  <c r="J70" i="9"/>
  <c r="H220" i="9"/>
  <c r="H3" i="9"/>
  <c r="G7" i="9"/>
  <c r="H39" i="9"/>
  <c r="G43" i="9"/>
  <c r="J108" i="9"/>
  <c r="I112" i="9"/>
  <c r="H18" i="9"/>
  <c r="G19" i="9"/>
  <c r="J87" i="9"/>
  <c r="J7" i="9"/>
  <c r="J55" i="9"/>
  <c r="H4" i="9"/>
  <c r="H99" i="9"/>
  <c r="H147" i="9"/>
  <c r="H195" i="9"/>
  <c r="H30" i="9"/>
  <c r="H46" i="9"/>
  <c r="G49" i="9"/>
  <c r="H78" i="9"/>
  <c r="H94" i="9"/>
  <c r="J99" i="9"/>
  <c r="H115" i="9"/>
  <c r="H126" i="9"/>
  <c r="H142" i="9"/>
  <c r="J147" i="9"/>
  <c r="H163" i="9"/>
  <c r="H174" i="9"/>
  <c r="H190" i="9"/>
  <c r="H222" i="9"/>
  <c r="H238" i="9"/>
  <c r="G241" i="9"/>
  <c r="H33" i="9"/>
  <c r="J150" i="9"/>
  <c r="H28" i="9"/>
  <c r="J118" i="9"/>
  <c r="H135" i="9"/>
  <c r="J76" i="9"/>
  <c r="H51" i="9"/>
  <c r="G55" i="9"/>
  <c r="J4" i="9"/>
  <c r="I4" i="9"/>
  <c r="J19" i="9"/>
  <c r="I22" i="9"/>
  <c r="J67" i="9"/>
  <c r="H105" i="9"/>
  <c r="G109" i="9"/>
  <c r="H153" i="9"/>
  <c r="J163" i="9"/>
  <c r="H201" i="9"/>
  <c r="J211" i="9"/>
  <c r="H25" i="9"/>
  <c r="H36" i="9"/>
  <c r="H52" i="9"/>
  <c r="H73" i="9"/>
  <c r="H84" i="9"/>
  <c r="H100" i="9"/>
  <c r="H121" i="9"/>
  <c r="H132" i="9"/>
  <c r="H148" i="9"/>
  <c r="H169" i="9"/>
  <c r="G169" i="9"/>
  <c r="H180" i="9"/>
  <c r="H196" i="9"/>
  <c r="J201" i="9"/>
  <c r="H217" i="9"/>
  <c r="H228" i="9"/>
  <c r="G229" i="9"/>
  <c r="H81" i="9"/>
  <c r="H145" i="9"/>
  <c r="H172" i="9"/>
  <c r="H193" i="9"/>
  <c r="H57" i="9"/>
  <c r="J115" i="9"/>
  <c r="H63" i="9"/>
  <c r="G67" i="9"/>
  <c r="J68" i="9"/>
  <c r="H111" i="9"/>
  <c r="J116" i="9"/>
  <c r="H159" i="9"/>
  <c r="G163" i="9"/>
  <c r="J164" i="9"/>
  <c r="H207" i="9"/>
  <c r="G211" i="9"/>
  <c r="J212" i="9"/>
  <c r="J217" i="9"/>
  <c r="I220" i="9"/>
  <c r="H79" i="9"/>
  <c r="H154" i="9"/>
  <c r="H186" i="9"/>
  <c r="H202" i="9"/>
  <c r="H223" i="9"/>
  <c r="J166" i="9"/>
  <c r="J214" i="9"/>
  <c r="H9" i="9"/>
  <c r="H10" i="9"/>
  <c r="H31" i="9"/>
  <c r="H58" i="9"/>
  <c r="H106" i="9"/>
  <c r="H127" i="9"/>
  <c r="H175" i="9"/>
  <c r="J31" i="9"/>
  <c r="J79" i="9"/>
  <c r="J90" i="9"/>
  <c r="I94" i="9"/>
  <c r="J127" i="9"/>
  <c r="I130" i="9"/>
  <c r="J138" i="9"/>
  <c r="I142" i="9"/>
  <c r="J175" i="9"/>
  <c r="I178" i="9"/>
  <c r="J186" i="9"/>
  <c r="I190" i="9"/>
  <c r="J223" i="9"/>
  <c r="J234" i="9"/>
  <c r="I238" i="9"/>
  <c r="H129" i="9"/>
  <c r="J10" i="9"/>
  <c r="H37" i="9"/>
  <c r="J58" i="9"/>
  <c r="H85" i="9"/>
  <c r="H133" i="9"/>
  <c r="J154" i="9"/>
  <c r="H181" i="9"/>
  <c r="J202" i="9"/>
  <c r="H229" i="9"/>
  <c r="H6" i="9"/>
  <c r="H27" i="9"/>
  <c r="J48" i="9"/>
  <c r="I52" i="9"/>
  <c r="H75" i="9"/>
  <c r="G79" i="9"/>
  <c r="J85" i="9"/>
  <c r="I88" i="9"/>
  <c r="J96" i="9"/>
  <c r="I100" i="9"/>
  <c r="H123" i="9"/>
  <c r="J133" i="9"/>
  <c r="I136" i="9"/>
  <c r="J144" i="9"/>
  <c r="H171" i="9"/>
  <c r="J181" i="9"/>
  <c r="I184" i="9"/>
  <c r="H219" i="9"/>
  <c r="G223" i="9"/>
  <c r="J22" i="9"/>
  <c r="J106" i="9"/>
  <c r="J16" i="9"/>
  <c r="J64" i="9"/>
  <c r="J112" i="9"/>
  <c r="H235" i="9"/>
  <c r="G115" i="9"/>
  <c r="I148" i="9"/>
  <c r="I70" i="9"/>
  <c r="G127" i="9"/>
  <c r="G133" i="9"/>
  <c r="G13" i="9"/>
  <c r="G139" i="9"/>
  <c r="G61" i="9"/>
  <c r="I154" i="9"/>
  <c r="G103" i="9"/>
  <c r="I214" i="9"/>
  <c r="G175" i="9"/>
  <c r="G199" i="9"/>
  <c r="G85" i="9"/>
  <c r="I58" i="9"/>
  <c r="G151" i="9"/>
  <c r="G205" i="9"/>
  <c r="G193" i="9"/>
  <c r="G235" i="9"/>
  <c r="G37" i="9"/>
  <c r="G31" i="9"/>
  <c r="G157" i="9"/>
  <c r="I166" i="9"/>
  <c r="I202" i="9"/>
  <c r="A178" i="10" l="1"/>
  <c r="A134" i="10"/>
  <c r="A120" i="10"/>
  <c r="A51" i="10"/>
  <c r="A209" i="10"/>
  <c r="A182" i="10"/>
  <c r="A152" i="10"/>
  <c r="A108" i="10"/>
  <c r="A36" i="10"/>
  <c r="A222" i="10"/>
  <c r="A208" i="10"/>
  <c r="A194" i="10"/>
  <c r="A181" i="10"/>
  <c r="A165" i="10"/>
  <c r="A151" i="10"/>
  <c r="A136" i="10"/>
  <c r="A122" i="10"/>
  <c r="A107" i="10"/>
  <c r="A92" i="10"/>
  <c r="A74" i="10"/>
  <c r="A54" i="10"/>
  <c r="A35" i="10"/>
  <c r="A17" i="10"/>
  <c r="A219" i="10"/>
  <c r="A88" i="10"/>
  <c r="A218" i="10"/>
  <c r="A205" i="10"/>
  <c r="A191" i="10"/>
  <c r="A176" i="10"/>
  <c r="A161" i="10"/>
  <c r="A148" i="10"/>
  <c r="A133" i="10"/>
  <c r="A119" i="10"/>
  <c r="A104" i="10"/>
  <c r="A87" i="10"/>
  <c r="A68" i="10"/>
  <c r="A50" i="10"/>
  <c r="A32" i="10"/>
  <c r="A14" i="10"/>
  <c r="A217" i="10"/>
  <c r="A204" i="10"/>
  <c r="A190" i="10"/>
  <c r="A175" i="10"/>
  <c r="A160" i="10"/>
  <c r="A146" i="10"/>
  <c r="A132" i="10"/>
  <c r="A118" i="10"/>
  <c r="A102" i="10"/>
  <c r="A86" i="10"/>
  <c r="A67" i="10"/>
  <c r="A48" i="10"/>
  <c r="A31" i="10"/>
  <c r="A12" i="10"/>
  <c r="A16" i="10"/>
  <c r="A216" i="10"/>
  <c r="A203" i="10"/>
  <c r="A117" i="10"/>
  <c r="A101" i="10"/>
  <c r="A85" i="10"/>
  <c r="A66" i="10"/>
  <c r="A46" i="10"/>
  <c r="A28" i="10"/>
  <c r="A11" i="10"/>
  <c r="A206" i="10"/>
  <c r="A189" i="10"/>
  <c r="A229" i="10"/>
  <c r="A215" i="10"/>
  <c r="A201" i="10"/>
  <c r="A188" i="10"/>
  <c r="A172" i="10"/>
  <c r="A158" i="10"/>
  <c r="A144" i="10"/>
  <c r="A129" i="10"/>
  <c r="A116" i="10"/>
  <c r="A100" i="10"/>
  <c r="A83" i="10"/>
  <c r="A64" i="10"/>
  <c r="A44" i="10"/>
  <c r="A27" i="10"/>
  <c r="A6" i="10"/>
  <c r="A162" i="10"/>
  <c r="A33" i="10"/>
  <c r="A145" i="10"/>
  <c r="A228" i="10"/>
  <c r="A214" i="10"/>
  <c r="A200" i="10"/>
  <c r="A187" i="10"/>
  <c r="A171" i="10"/>
  <c r="A157" i="10"/>
  <c r="A142" i="10"/>
  <c r="A128" i="10"/>
  <c r="A114" i="10"/>
  <c r="A99" i="10"/>
  <c r="A81" i="10"/>
  <c r="A63" i="10"/>
  <c r="A41" i="10"/>
  <c r="A25" i="10"/>
  <c r="A5" i="10"/>
  <c r="A130" i="10"/>
  <c r="A227" i="10"/>
  <c r="A212" i="10"/>
  <c r="A199" i="10"/>
  <c r="A186" i="10"/>
  <c r="A170" i="10"/>
  <c r="A155" i="10"/>
  <c r="A141" i="10"/>
  <c r="A127" i="10"/>
  <c r="A113" i="10"/>
  <c r="A98" i="10"/>
  <c r="A80" i="10"/>
  <c r="A61" i="10"/>
  <c r="A40" i="10"/>
  <c r="A23" i="10"/>
  <c r="A3" i="10"/>
  <c r="A7" i="10"/>
  <c r="A105" i="10"/>
  <c r="A159" i="10"/>
  <c r="A226" i="10"/>
  <c r="A211" i="10"/>
  <c r="A198" i="10"/>
  <c r="A185" i="10"/>
  <c r="A169" i="10"/>
  <c r="A154" i="10"/>
  <c r="A140" i="10"/>
  <c r="A125" i="10"/>
  <c r="A112" i="10"/>
  <c r="A96" i="10"/>
  <c r="A79" i="10"/>
  <c r="A59" i="10"/>
  <c r="A39" i="10"/>
  <c r="A20" i="10"/>
  <c r="A192" i="10"/>
  <c r="A149" i="10"/>
  <c r="A72" i="10"/>
  <c r="A2" i="10"/>
  <c r="A174" i="10"/>
  <c r="A224" i="10"/>
  <c r="A210" i="10"/>
  <c r="A197" i="10"/>
  <c r="A183" i="10"/>
  <c r="A167" i="10"/>
  <c r="A153" i="10"/>
  <c r="A138" i="10"/>
  <c r="A124" i="10"/>
  <c r="A111" i="10"/>
  <c r="A95" i="10"/>
  <c r="A77" i="10"/>
  <c r="A58" i="10"/>
  <c r="A37" i="10"/>
  <c r="A19" i="10"/>
  <c r="A15" i="10"/>
  <c r="A223" i="10"/>
  <c r="A196" i="10"/>
  <c r="A166" i="10"/>
  <c r="A137" i="10"/>
  <c r="A123" i="10"/>
  <c r="A93" i="10"/>
  <c r="A76" i="10"/>
  <c r="A57" i="10"/>
  <c r="A18" i="10"/>
  <c r="A11" i="13"/>
  <c r="A23" i="13"/>
  <c r="A35" i="13"/>
  <c r="A47" i="13"/>
  <c r="A59" i="13"/>
  <c r="A71" i="13"/>
  <c r="A13" i="13"/>
  <c r="A25" i="13"/>
  <c r="A37" i="13"/>
  <c r="A49" i="13"/>
  <c r="A61" i="13"/>
  <c r="A73" i="13"/>
  <c r="A76" i="11"/>
  <c r="A64" i="11"/>
  <c r="A52" i="11"/>
  <c r="A40" i="11"/>
  <c r="A28" i="11"/>
  <c r="A16" i="11"/>
  <c r="A4" i="11"/>
  <c r="A2" i="13"/>
  <c r="A14" i="13"/>
  <c r="A26" i="13"/>
  <c r="A38" i="13"/>
  <c r="A50" i="13"/>
  <c r="A62" i="13"/>
  <c r="A74" i="13"/>
  <c r="A75" i="13"/>
  <c r="A74" i="11"/>
  <c r="A62" i="11"/>
  <c r="A50" i="11"/>
  <c r="A38" i="11"/>
  <c r="A26" i="11"/>
  <c r="A14" i="11"/>
  <c r="A4" i="13"/>
  <c r="A16" i="13"/>
  <c r="A28" i="13"/>
  <c r="A40" i="13"/>
  <c r="A52" i="13"/>
  <c r="A64" i="13"/>
  <c r="A76" i="13"/>
  <c r="A73" i="11"/>
  <c r="A61" i="11"/>
  <c r="A49" i="11"/>
  <c r="A37" i="11"/>
  <c r="A25" i="11"/>
  <c r="A13" i="11"/>
  <c r="A81" i="11"/>
  <c r="A5" i="13"/>
  <c r="A17" i="13"/>
  <c r="A29" i="13"/>
  <c r="A41" i="13"/>
  <c r="A53" i="13"/>
  <c r="A65" i="13"/>
  <c r="A77" i="13"/>
  <c r="A72" i="11"/>
  <c r="A60" i="11"/>
  <c r="A48" i="11"/>
  <c r="A36" i="11"/>
  <c r="A24" i="11"/>
  <c r="A12" i="11"/>
  <c r="A6" i="13"/>
  <c r="A18" i="13"/>
  <c r="A30" i="13"/>
  <c r="A42" i="13"/>
  <c r="A54" i="13"/>
  <c r="A66" i="13"/>
  <c r="A78" i="13"/>
  <c r="A71" i="11"/>
  <c r="A59" i="11"/>
  <c r="A47" i="11"/>
  <c r="A35" i="11"/>
  <c r="A23" i="11"/>
  <c r="A11" i="11"/>
  <c r="A7" i="13"/>
  <c r="A19" i="13"/>
  <c r="A31" i="13"/>
  <c r="A43" i="13"/>
  <c r="A55" i="13"/>
  <c r="A67" i="13"/>
  <c r="A79" i="13"/>
  <c r="A70" i="11"/>
  <c r="A58" i="11"/>
  <c r="A46" i="11"/>
  <c r="A34" i="11"/>
  <c r="A22" i="11"/>
  <c r="A10" i="11"/>
  <c r="A8" i="13"/>
  <c r="A20" i="13"/>
  <c r="A32" i="13"/>
  <c r="A44" i="13"/>
  <c r="A56" i="13"/>
  <c r="A68" i="13"/>
  <c r="A80" i="13"/>
  <c r="A2" i="11"/>
  <c r="A69" i="11"/>
  <c r="A57" i="11"/>
  <c r="A45" i="11"/>
  <c r="A33" i="11"/>
  <c r="A21" i="11"/>
  <c r="A9" i="11"/>
  <c r="A9" i="13"/>
  <c r="A21" i="13"/>
  <c r="A33" i="13"/>
  <c r="A45" i="13"/>
  <c r="A57" i="13"/>
  <c r="A69" i="13"/>
  <c r="A213" i="10"/>
  <c r="A195" i="10"/>
  <c r="A184" i="10"/>
  <c r="A156" i="10"/>
  <c r="A131" i="10"/>
  <c r="A89" i="10"/>
  <c r="A84" i="10"/>
  <c r="A78" i="10"/>
  <c r="A52" i="10"/>
  <c r="A45" i="10"/>
  <c r="A225" i="10"/>
  <c r="A177" i="10"/>
  <c r="A173" i="10"/>
  <c r="A168" i="10"/>
  <c r="A115" i="10"/>
  <c r="A71" i="10"/>
  <c r="A38" i="10"/>
  <c r="A8" i="10"/>
  <c r="A220" i="10"/>
  <c r="A202" i="10"/>
  <c r="A180" i="10"/>
  <c r="A164" i="10"/>
  <c r="A147" i="10"/>
  <c r="A143" i="10"/>
  <c r="A139" i="10"/>
  <c r="A126" i="10"/>
  <c r="A109" i="10"/>
  <c r="A103" i="10"/>
  <c r="A94" i="10"/>
  <c r="A9" i="10"/>
  <c r="A29" i="10"/>
  <c r="A49" i="10"/>
  <c r="A22" i="10"/>
  <c r="A42" i="10"/>
  <c r="A62" i="10"/>
  <c r="A82" i="10"/>
  <c r="A26" i="10"/>
  <c r="A56" i="10"/>
  <c r="A60" i="10"/>
  <c r="A65" i="10"/>
  <c r="A91" i="10"/>
  <c r="A97" i="10"/>
  <c r="A13" i="10"/>
  <c r="A43" i="10"/>
  <c r="A47" i="10"/>
  <c r="A70" i="10"/>
  <c r="A75" i="10"/>
  <c r="A110" i="10"/>
  <c r="A30" i="10"/>
  <c r="A69" i="10"/>
  <c r="A55" i="10"/>
  <c r="A24" i="10"/>
  <c r="A21" i="10"/>
  <c r="A10" i="10"/>
  <c r="A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tc={0D041FA3-8723-4BFF-BF19-4A79182B17A0}</author>
    <author>tc={0224DF4A-8182-42CE-AC4B-1C70D217DA8D}</author>
  </authors>
  <commentList>
    <comment ref="F19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to 1 if in levels, 2 if in growth rates!!! 3 or four for yearly data, respectively for levels and growth rates</t>
      </text>
    </comment>
    <comment ref="F20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model results in explosive solution, set to 0</t>
      </text>
    </comment>
  </commentList>
</comments>
</file>

<file path=xl/sharedStrings.xml><?xml version="1.0" encoding="utf-8"?>
<sst xmlns="http://schemas.openxmlformats.org/spreadsheetml/2006/main" count="203" uniqueCount="143">
  <si>
    <t>FullNames</t>
  </si>
  <si>
    <t>availability</t>
  </si>
  <si>
    <t>n_pseudo</t>
  </si>
  <si>
    <t>saveresults</t>
  </si>
  <si>
    <t>optimizeHyp</t>
  </si>
  <si>
    <t>iterationsHyp</t>
  </si>
  <si>
    <t>updateHyp</t>
  </si>
  <si>
    <t>withinQ_iter</t>
  </si>
  <si>
    <t>nsim</t>
  </si>
  <si>
    <t>nburn</t>
  </si>
  <si>
    <t>suppressout</t>
  </si>
  <si>
    <t>H</t>
  </si>
  <si>
    <t>unempDE</t>
  </si>
  <si>
    <t>cpicDE</t>
  </si>
  <si>
    <t>emplDE</t>
  </si>
  <si>
    <t>cpiDE</t>
  </si>
  <si>
    <t>turnover_retail_incVDE</t>
  </si>
  <si>
    <t>cars_supplyDE</t>
  </si>
  <si>
    <t>conscDE</t>
  </si>
  <si>
    <t>ec_survconfDE</t>
  </si>
  <si>
    <t>turnover_servFandADE</t>
  </si>
  <si>
    <t>pmimDE</t>
  </si>
  <si>
    <t>datasheet</t>
  </si>
  <si>
    <t>dataStartM</t>
  </si>
  <si>
    <t>dataStartY</t>
  </si>
  <si>
    <t>dataEndM</t>
  </si>
  <si>
    <t>dataEndY</t>
  </si>
  <si>
    <t>dotrans</t>
  </si>
  <si>
    <t>weightsAggr</t>
  </si>
  <si>
    <t>p</t>
  </si>
  <si>
    <t>freqMix</t>
  </si>
  <si>
    <t>crossRestrict</t>
  </si>
  <si>
    <t>vintageStartM</t>
  </si>
  <si>
    <t>vintageStartY</t>
  </si>
  <si>
    <t>vintageEndM</t>
  </si>
  <si>
    <t>vintageEndY</t>
  </si>
  <si>
    <t>priorUpdate</t>
  </si>
  <si>
    <t>priorSample</t>
  </si>
  <si>
    <t>lastRow</t>
  </si>
  <si>
    <t>units</t>
  </si>
  <si>
    <t>trans_state</t>
  </si>
  <si>
    <t>Units</t>
  </si>
  <si>
    <t>Examples</t>
  </si>
  <si>
    <t>Code</t>
  </si>
  <si>
    <t>Frequency</t>
  </si>
  <si>
    <t>decimals (divided by 100)</t>
  </si>
  <si>
    <t>0.03 growth or PMI = 0.5</t>
  </si>
  <si>
    <t>annual</t>
  </si>
  <si>
    <t>annual and quarterly</t>
  </si>
  <si>
    <t>no cross sectional restriciton</t>
  </si>
  <si>
    <t>in logs (e.g. log-level)</t>
  </si>
  <si>
    <t>log(GDP in billions)</t>
  </si>
  <si>
    <t>quarterly</t>
  </si>
  <si>
    <t>qurterly and monthly</t>
  </si>
  <si>
    <t>would look for a sheet with weighting matrix called the same as the model with the variables that are linear combinations of each other.</t>
  </si>
  <si>
    <t>log growth rates (in %)</t>
  </si>
  <si>
    <t>log(y_t) - log(y_tm1)</t>
  </si>
  <si>
    <t>monthly</t>
  </si>
  <si>
    <t>growth rates (in %)</t>
  </si>
  <si>
    <t>3.00% growth</t>
  </si>
  <si>
    <t>log growth rates (in decimals)</t>
  </si>
  <si>
    <t>growth rates (in decimals)</t>
  </si>
  <si>
    <t>0.03 growth</t>
  </si>
  <si>
    <t>percent (multiplied by 100)</t>
  </si>
  <si>
    <t>4% interest rate</t>
  </si>
  <si>
    <t>takes exponents</t>
  </si>
  <si>
    <t>exp(log(GDP))</t>
  </si>
  <si>
    <t>ipiDE_dbMacB</t>
  </si>
  <si>
    <t>turnover_capDE_dbMacB</t>
  </si>
  <si>
    <t>nexp_specDE_dbMacB</t>
  </si>
  <si>
    <t>nimp_specDE_dbMacB</t>
  </si>
  <si>
    <t>const_prodDE_dbMacB</t>
  </si>
  <si>
    <t>ifosurvclimDE_dbMacB</t>
  </si>
  <si>
    <t>mautDE_dbMacB</t>
  </si>
  <si>
    <t>zew_currentEconsitDE_dbMacB</t>
  </si>
  <si>
    <t>pmisDE_dbMacB</t>
  </si>
  <si>
    <t>gdpDE_dbMacB</t>
  </si>
  <si>
    <t>gdpEA_dbEurS</t>
  </si>
  <si>
    <t>Time</t>
  </si>
  <si>
    <t>de_1_test</t>
  </si>
  <si>
    <t>ipiDE_dbEurS</t>
  </si>
  <si>
    <t>tourismDE_dbEurS</t>
  </si>
  <si>
    <t>servturnDE_dbEurS</t>
  </si>
  <si>
    <t>constDE_dbEurS</t>
  </si>
  <si>
    <t>esiDE_dbEurS</t>
  </si>
  <si>
    <t>hicpDE_dbEurS</t>
  </si>
  <si>
    <t>ordersDE_dbMacB</t>
  </si>
  <si>
    <t>cars_supplyDE_dbMacB</t>
  </si>
  <si>
    <t>frequency</t>
  </si>
  <si>
    <t>de_3_test</t>
  </si>
  <si>
    <t>I1</t>
  </si>
  <si>
    <t>R1</t>
  </si>
  <si>
    <t>R2</t>
  </si>
  <si>
    <t>R3</t>
  </si>
  <si>
    <t>GDP</t>
  </si>
  <si>
    <t>dgp3</t>
  </si>
  <si>
    <t>GDPM</t>
  </si>
  <si>
    <t>I1m</t>
  </si>
  <si>
    <t>R1m</t>
  </si>
  <si>
    <t>R2m</t>
  </si>
  <si>
    <t>R3m</t>
  </si>
  <si>
    <t>GDPm</t>
  </si>
  <si>
    <t>I1q</t>
  </si>
  <si>
    <t>R1q</t>
  </si>
  <si>
    <t>R2q</t>
  </si>
  <si>
    <t>R3q</t>
  </si>
  <si>
    <t>GDPq</t>
  </si>
  <si>
    <t>dgp4</t>
  </si>
  <si>
    <t>dgp5</t>
  </si>
  <si>
    <t>dgp6</t>
  </si>
  <si>
    <t>dgp7</t>
  </si>
  <si>
    <t>dgp8</t>
  </si>
  <si>
    <t>dgp9</t>
  </si>
  <si>
    <t>dgp10</t>
  </si>
  <si>
    <t>dgp11</t>
  </si>
  <si>
    <t>dgp12</t>
  </si>
  <si>
    <t>dgp13</t>
  </si>
  <si>
    <t>dgp14</t>
  </si>
  <si>
    <t>dgp15</t>
  </si>
  <si>
    <t>QdataEndY</t>
  </si>
  <si>
    <t>QdataEndM</t>
  </si>
  <si>
    <t>date</t>
  </si>
  <si>
    <t>bg_1</t>
  </si>
  <si>
    <t>gdpBG</t>
  </si>
  <si>
    <t>fdiBalBG</t>
  </si>
  <si>
    <t>bnbBalBG</t>
  </si>
  <si>
    <t>sofixBG</t>
  </si>
  <si>
    <t>hicpBG</t>
  </si>
  <si>
    <t>empBG</t>
  </si>
  <si>
    <t>survIndustryBG</t>
  </si>
  <si>
    <t>survRetailBG</t>
  </si>
  <si>
    <t>survServiceBG</t>
  </si>
  <si>
    <t>ppiBG</t>
  </si>
  <si>
    <t>retailBG</t>
  </si>
  <si>
    <t>importsBG</t>
  </si>
  <si>
    <t>exportsBG</t>
  </si>
  <si>
    <t>constBG</t>
  </si>
  <si>
    <t>ipBG</t>
  </si>
  <si>
    <t>arrivalsBG</t>
  </si>
  <si>
    <t>survConsBG</t>
  </si>
  <si>
    <t>bg_jul</t>
  </si>
  <si>
    <t>bg_julL</t>
  </si>
  <si>
    <t>bg_L250618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</si>
</sst>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/>
    <xf numFmtId="0" fontId="1" fillId="0" borderId="2"/>
  </cellStyleXfs>
  <cellXfs count="32">
    <xf numFmtId="0" fontId="0" fillId="0" borderId="0" xfId="0"/>
    <xf numFmtId="0" fontId="2" fillId="0" borderId="0" xfId="0" applyFont="1"/>
    <xf numFmtId="0" fontId="2" fillId="0" borderId="0" xfId="1" applyFont="1"/>
    <xf numFmtId="0" fontId="3" fillId="0" borderId="0" xfId="1" applyFont="1"/>
    <xf numFmtId="0" fontId="4" fillId="0" borderId="0" xfId="1" applyFont="1"/>
    <xf numFmtId="0" fontId="1" fillId="0" borderId="0" xfId="1"/>
    <xf numFmtId="0" fontId="1" fillId="0" borderId="1" xfId="1" applyBorder="1"/>
    <xf numFmtId="0" fontId="3" fillId="0" borderId="1" xfId="1" applyFont="1" applyBorder="1"/>
    <xf numFmtId="0" fontId="5" fillId="0" borderId="0" xfId="2"/>
    <xf numFmtId="0" fontId="0" fillId="0" borderId="1" xfId="0" applyBorder="1"/>
    <xf numFmtId="1" fontId="3" fillId="0" borderId="0" xfId="1" applyNumberFormat="1" applyFont="1"/>
    <xf numFmtId="1" fontId="1" fillId="0" borderId="0" xfId="1" applyNumberFormat="1"/>
    <xf numFmtId="1" fontId="1" fillId="0" borderId="1" xfId="1" applyNumberFormat="1" applyBorder="1"/>
    <xf numFmtId="1" fontId="0" fillId="0" borderId="0" xfId="0" applyNumberFormat="1"/>
    <xf numFmtId="0" fontId="3" fillId="0" borderId="1" xfId="0" applyFont="1" applyBorder="1"/>
    <xf numFmtId="0" fontId="3" fillId="0" borderId="0" xfId="2" applyFont="1"/>
    <xf numFmtId="0" fontId="3" fillId="0" borderId="3" xfId="1" applyFont="1" applyBorder="1"/>
    <xf numFmtId="0" fontId="3" fillId="0" borderId="4" xfId="1" applyFont="1" applyBorder="1"/>
    <xf numFmtId="1" fontId="3" fillId="0" borderId="0" xfId="2" applyNumberFormat="1" applyFont="1"/>
    <xf numFmtId="0" fontId="3" fillId="0" borderId="2" xfId="1" applyFont="1" applyBorder="1"/>
    <xf numFmtId="0" fontId="1" fillId="0" borderId="0" xfId="0" applyFont="1"/>
    <xf numFmtId="0" fontId="2" fillId="0" borderId="2" xfId="3" applyFont="1"/>
    <xf numFmtId="0" fontId="1" fillId="0" borderId="2" xfId="3"/>
    <xf numFmtId="49" fontId="0" fillId="0" borderId="5" xfId="0" applyNumberFormat="1" applyBorder="1"/>
    <xf numFmtId="49" fontId="0" fillId="0" borderId="7" xfId="0" applyNumberFormat="1" applyBorder="1"/>
    <xf numFmtId="1" fontId="3" fillId="2" borderId="0" xfId="2" applyNumberFormat="1" applyFont="1" applyFill="1"/>
    <xf numFmtId="14" fontId="0" fillId="0" borderId="6" xfId="0" applyNumberFormat="1" applyBorder="1"/>
    <xf numFmtId="14" fontId="0" fillId="0" borderId="8" xfId="0" applyNumberFormat="1" applyBorder="1"/>
    <xf numFmtId="14" fontId="0" fillId="0" borderId="0" xfId="0" applyNumberFormat="1"/>
    <xf numFmtId="2" fontId="0" fillId="0" borderId="0" xfId="0" applyNumberFormat="1"/>
    <xf numFmtId="22" fontId="0" fillId="0" borderId="9" xfId="0" applyNumberFormat="1" applyBorder="1"/>
    <xf numFmtId="0" fontId="5" fillId="0" borderId="9" xfId="2" applyBorder="1"/>
  </cellXfs>
  <cellStyles count="4">
    <cellStyle name="Normal" xfId="0" builtinId="0"/>
    <cellStyle name="Normal 2" xfId="2" xr:uid="{00000000-0005-0000-0000-000001000000}"/>
    <cellStyle name="Normal 2 2" xfId="1" xr:uid="{00000000-0005-0000-0000-000002000000}"/>
    <cellStyle name="Normal 3" xfId="3" xr:uid="{00000000-0005-0000-0000-000003000000}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5" tint="0.7999511703848384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theme="5" tint="0.79995117038483843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fgColor auto="1"/>
          <bgColor theme="1"/>
        </patternFill>
      </fill>
    </dxf>
    <dxf>
      <fill>
        <patternFill>
          <bgColor theme="8" tint="0.39991454817346722"/>
        </patternFill>
      </fill>
    </dxf>
    <dxf>
      <font>
        <color auto="1"/>
      </font>
      <fill>
        <patternFill>
          <bgColor theme="8" tint="0.79995117038483843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fgColor auto="1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Dropbox\Boris_MF_VAR\BGMFVAR.xlsx" TargetMode="External"/><Relationship Id="rId1" Type="http://schemas.openxmlformats.org/officeDocument/2006/relationships/externalLinkPath" Target="/Users/boris/Dropbox/Boris_MF_VAR/BGMF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Bdata_BG_M"/>
      <sheetName val="MBdata_BG_Q"/>
      <sheetName val="Sheet2"/>
    </sheetNames>
    <sheetDataSet>
      <sheetData sheetId="0">
        <row r="1">
          <cell r="A1" t="str">
            <v>date</v>
          </cell>
          <cell r="B1" t="str">
            <v>fdiBalBG</v>
          </cell>
          <cell r="C1" t="str">
            <v>bnbBalBG</v>
          </cell>
          <cell r="D1" t="str">
            <v>sofixBG</v>
          </cell>
          <cell r="E1" t="str">
            <v>hicpBG</v>
          </cell>
          <cell r="F1" t="str">
            <v>empBG</v>
          </cell>
          <cell r="G1" t="str">
            <v>survIndustryBG</v>
          </cell>
          <cell r="H1" t="str">
            <v>survRetailBG</v>
          </cell>
          <cell r="I1" t="str">
            <v>survServiceBG</v>
          </cell>
          <cell r="J1" t="str">
            <v>ppiBG</v>
          </cell>
          <cell r="K1" t="str">
            <v>retailBG</v>
          </cell>
          <cell r="L1" t="str">
            <v>importsBG</v>
          </cell>
          <cell r="M1" t="str">
            <v>exportsBG</v>
          </cell>
          <cell r="N1" t="str">
            <v>constBG</v>
          </cell>
          <cell r="O1" t="str">
            <v>ipBG</v>
          </cell>
          <cell r="P1" t="str">
            <v>arrivalsBG</v>
          </cell>
          <cell r="Q1" t="str">
            <v>survConsBG</v>
          </cell>
        </row>
        <row r="3">
          <cell r="A3" t="str">
            <v>Bulgaria</v>
          </cell>
        </row>
        <row r="4">
          <cell r="B4" t="str">
            <v>Foreign Direct Investment, Total Financial Assets/Liabilities, EUR</v>
          </cell>
          <cell r="C4" t="str">
            <v>Balance Sheet &amp; Flows of MFI Sector, Central Bank, Assets, Issue Department, Total, BGN</v>
          </cell>
          <cell r="D4" t="str">
            <v>Equity Indices, Bulgaria Stock Exchange, SOFIX Index, Close, BGN</v>
          </cell>
          <cell r="E4" t="str">
            <v>Harmonized CPI, All Components, Index [sa. X-11 ARIMA]</v>
          </cell>
          <cell r="F4" t="str">
            <v>Employment, Total, Men &amp; Women [sa. X-11 ARIMA]</v>
          </cell>
          <cell r="G4" t="str">
            <v>Business Surveys, Bulgarian National Statistical Institute, Industrial Confidence Indicator, Total</v>
          </cell>
          <cell r="H4" t="str">
            <v>Business Surveys, Bulgarian National Statistical Institute, Retail Trade Confidence Indicator, Total</v>
          </cell>
          <cell r="I4" t="str">
            <v>Business Surveys, Bulgarian National Statistical Institute, Services Confidence Indicator, Total</v>
          </cell>
          <cell r="J4" t="str">
            <v>Producer Price Index, Whole Economy, Industry, Total, Index [sa. X-11 ARIMA, rebase 2015=100]</v>
          </cell>
          <cell r="K4" t="str">
            <v>Domestic Trade, Retail Trade, Total, Except of Motor Vehicles &amp; Motorcycles, Constant Prices, SA, Index [rebase 2015=100]</v>
          </cell>
          <cell r="L4" t="str">
            <v>Eurostat, International Trade in Goods, Imports, All Countries of the World, Foreign Trade, Total, Volume, Calendar Adjusted, SA, Index [rebase 2015=100]</v>
          </cell>
          <cell r="M4" t="str">
            <v>Eurostat, International Trade in Goods, Exports, All Countries of the World, Foreign Trade, Total, Volume, Calendar Adjusted, SA, Index [rebase 2015=100]</v>
          </cell>
          <cell r="N4" t="str">
            <v>Eurostat, Production in Construction, Production (volume), Construction (F), 2021=100, Calendar Adjusted, SA, Index [rebase 2015=100]</v>
          </cell>
          <cell r="O4" t="str">
            <v>Industrial Production, Total, SA, Index [rebase 2015=100]</v>
          </cell>
          <cell r="P4" t="str">
            <v>Arrivals of Visitors from Abroad, sign(Arrivals of Visitors from Abroad)*Arrivals of Visitors from Abroad</v>
          </cell>
          <cell r="Q4" t="str">
            <v>Economic Surveys, DG ECFIN, Economic Sentiment Indicator, Balance, SA, Index</v>
          </cell>
        </row>
        <row r="5">
          <cell r="A5" t="str">
            <v>Primary name</v>
          </cell>
          <cell r="B5" t="str">
            <v>bgfofi0271</v>
          </cell>
          <cell r="C5" t="str">
            <v>bgbank0014</v>
          </cell>
          <cell r="D5" t="str">
            <v>bgeqin0001</v>
          </cell>
          <cell r="E5" t="str">
            <v>bgpric0001</v>
          </cell>
          <cell r="F5" t="str">
            <v>bglama0008</v>
          </cell>
          <cell r="G5" t="str">
            <v>bgsurv0011</v>
          </cell>
          <cell r="H5" t="str">
            <v>bgsurv0054</v>
          </cell>
          <cell r="I5" t="str">
            <v>bgsurv0072</v>
          </cell>
          <cell r="J5" t="str">
            <v>bgpric0069</v>
          </cell>
          <cell r="K5" t="str">
            <v>bgtrad0252</v>
          </cell>
          <cell r="L5" t="str">
            <v>impivolscaworldtotalbgb9</v>
          </cell>
          <cell r="M5" t="str">
            <v>expivolscaworldtotalbgb9</v>
          </cell>
          <cell r="N5" t="str">
            <v>prdfscai21bgco</v>
          </cell>
          <cell r="O5" t="str">
            <v>bgprod0036</v>
          </cell>
          <cell r="P5" t="str">
            <v>bgtour0040</v>
          </cell>
          <cell r="Q5" t="str">
            <v>bgecfin0010</v>
          </cell>
        </row>
        <row r="6">
          <cell r="A6">
            <v>38353</v>
          </cell>
          <cell r="C6">
            <v>12327546000</v>
          </cell>
          <cell r="D6">
            <v>659.15476190476193</v>
          </cell>
          <cell r="E6">
            <v>67.9443103487352</v>
          </cell>
          <cell r="F6">
            <v>2236334.51272874</v>
          </cell>
          <cell r="G6">
            <v>2.1</v>
          </cell>
          <cell r="H6">
            <v>10.7</v>
          </cell>
          <cell r="I6">
            <v>23.9</v>
          </cell>
          <cell r="J6">
            <v>64.636878844939972</v>
          </cell>
          <cell r="K6">
            <v>57.175660160734793</v>
          </cell>
          <cell r="L6">
            <v>46.39558137320256</v>
          </cell>
          <cell r="M6">
            <v>55.353812935518711</v>
          </cell>
          <cell r="N6">
            <v>68.785215235519487</v>
          </cell>
          <cell r="O6">
            <v>87.75914016441871</v>
          </cell>
          <cell r="Q6">
            <v>112.5</v>
          </cell>
        </row>
        <row r="7">
          <cell r="A7">
            <v>38384</v>
          </cell>
          <cell r="C7">
            <v>12784763000</v>
          </cell>
          <cell r="D7">
            <v>775.39750000000004</v>
          </cell>
          <cell r="E7">
            <v>68.465989120863597</v>
          </cell>
          <cell r="F7">
            <v>2236781.1843921798</v>
          </cell>
          <cell r="G7">
            <v>0.7</v>
          </cell>
          <cell r="H7">
            <v>7.8</v>
          </cell>
          <cell r="I7">
            <v>10.5</v>
          </cell>
          <cell r="J7">
            <v>65.133361634081709</v>
          </cell>
          <cell r="K7">
            <v>56.349024110218146</v>
          </cell>
          <cell r="L7">
            <v>46.85268069707648</v>
          </cell>
          <cell r="M7">
            <v>51.46726862302485</v>
          </cell>
          <cell r="N7">
            <v>68.244309217940057</v>
          </cell>
          <cell r="O7">
            <v>88.135019220515375</v>
          </cell>
          <cell r="Q7">
            <v>106.2</v>
          </cell>
        </row>
        <row r="8">
          <cell r="A8">
            <v>38412</v>
          </cell>
          <cell r="C8">
            <v>13197599000</v>
          </cell>
          <cell r="D8">
            <v>865.81909090909096</v>
          </cell>
          <cell r="E8">
            <v>68.908070245515404</v>
          </cell>
          <cell r="F8">
            <v>2237383.51374532</v>
          </cell>
          <cell r="G8">
            <v>-4.4000000000000004</v>
          </cell>
          <cell r="H8">
            <v>8.6999999999999993</v>
          </cell>
          <cell r="I8">
            <v>9.6</v>
          </cell>
          <cell r="J8">
            <v>66.255787415782194</v>
          </cell>
          <cell r="K8">
            <v>57.175660160734793</v>
          </cell>
          <cell r="L8">
            <v>46.39558137320256</v>
          </cell>
          <cell r="M8">
            <v>56.884875846501139</v>
          </cell>
          <cell r="N8">
            <v>70.407933288257823</v>
          </cell>
          <cell r="O8">
            <v>91.008876043202079</v>
          </cell>
          <cell r="Q8">
            <v>106.4</v>
          </cell>
        </row>
        <row r="9">
          <cell r="A9">
            <v>38443</v>
          </cell>
          <cell r="C9">
            <v>13506590000</v>
          </cell>
          <cell r="D9">
            <v>806.80857142857144</v>
          </cell>
          <cell r="E9">
            <v>69.6975321989148</v>
          </cell>
          <cell r="F9">
            <v>2255016.6388773001</v>
          </cell>
          <cell r="G9">
            <v>2.5</v>
          </cell>
          <cell r="H9">
            <v>12.5</v>
          </cell>
          <cell r="I9">
            <v>18.8</v>
          </cell>
          <cell r="J9">
            <v>66.867152974777497</v>
          </cell>
          <cell r="K9">
            <v>58.691159586681984</v>
          </cell>
          <cell r="L9">
            <v>48.338253499666706</v>
          </cell>
          <cell r="M9">
            <v>55.118264795367566</v>
          </cell>
          <cell r="N9">
            <v>73.112463376155063</v>
          </cell>
          <cell r="O9">
            <v>90.195761329702165</v>
          </cell>
          <cell r="Q9">
            <v>108.4</v>
          </cell>
        </row>
        <row r="10">
          <cell r="A10">
            <v>38473</v>
          </cell>
          <cell r="C10">
            <v>14075390000</v>
          </cell>
          <cell r="D10">
            <v>801.38947368421054</v>
          </cell>
          <cell r="E10">
            <v>69.994171435186601</v>
          </cell>
          <cell r="F10">
            <v>2255807.1296094302</v>
          </cell>
          <cell r="G10">
            <v>2.1</v>
          </cell>
          <cell r="H10">
            <v>14.8</v>
          </cell>
          <cell r="I10">
            <v>16.3</v>
          </cell>
          <cell r="J10">
            <v>66.223430380202998</v>
          </cell>
          <cell r="K10">
            <v>58.415614236509761</v>
          </cell>
          <cell r="L10">
            <v>50.280925626130852</v>
          </cell>
          <cell r="M10">
            <v>57.120423986652284</v>
          </cell>
          <cell r="N10">
            <v>74.013973405454138</v>
          </cell>
          <cell r="O10">
            <v>92.168976389192608</v>
          </cell>
          <cell r="Q10">
            <v>108.6</v>
          </cell>
        </row>
        <row r="11">
          <cell r="A11">
            <v>38504</v>
          </cell>
          <cell r="C11">
            <v>14577142000</v>
          </cell>
          <cell r="D11">
            <v>749.36045454545456</v>
          </cell>
          <cell r="E11">
            <v>70.720332958391694</v>
          </cell>
          <cell r="F11">
            <v>2263695.1379618798</v>
          </cell>
          <cell r="G11">
            <v>2</v>
          </cell>
          <cell r="H11">
            <v>14.1</v>
          </cell>
          <cell r="I11">
            <v>22.3</v>
          </cell>
          <cell r="J11">
            <v>67.003337343744036</v>
          </cell>
          <cell r="K11">
            <v>59.242250287026408</v>
          </cell>
          <cell r="L11">
            <v>50.280925626130852</v>
          </cell>
          <cell r="M11">
            <v>58.769260967710288</v>
          </cell>
          <cell r="N11">
            <v>76.177597475771918</v>
          </cell>
          <cell r="O11">
            <v>92.893687387804576</v>
          </cell>
          <cell r="Q11">
            <v>112.6</v>
          </cell>
        </row>
        <row r="12">
          <cell r="A12">
            <v>38534</v>
          </cell>
          <cell r="C12">
            <v>13582423000</v>
          </cell>
          <cell r="D12">
            <v>753.21571428571428</v>
          </cell>
          <cell r="E12">
            <v>71.038511864070202</v>
          </cell>
          <cell r="F12">
            <v>2292597.8031737301</v>
          </cell>
          <cell r="G12">
            <v>4.5</v>
          </cell>
          <cell r="H12">
            <v>16.2</v>
          </cell>
          <cell r="I12">
            <v>13.1</v>
          </cell>
          <cell r="J12">
            <v>67.691645189892398</v>
          </cell>
          <cell r="K12">
            <v>59.517795637198631</v>
          </cell>
          <cell r="L12">
            <v>50.623750119036288</v>
          </cell>
          <cell r="M12">
            <v>59.004809107861433</v>
          </cell>
          <cell r="N12">
            <v>78.701825557809329</v>
          </cell>
          <cell r="O12">
            <v>94.066284640377205</v>
          </cell>
          <cell r="Q12">
            <v>110</v>
          </cell>
        </row>
        <row r="13">
          <cell r="A13">
            <v>38565</v>
          </cell>
          <cell r="C13">
            <v>13912322000</v>
          </cell>
          <cell r="D13">
            <v>816.54565217391303</v>
          </cell>
          <cell r="E13">
            <v>71.623267272382705</v>
          </cell>
          <cell r="F13">
            <v>2295574.7733461298</v>
          </cell>
          <cell r="G13">
            <v>2.2999999999999998</v>
          </cell>
          <cell r="H13">
            <v>14.3</v>
          </cell>
          <cell r="I13">
            <v>1.5</v>
          </cell>
          <cell r="J13">
            <v>67.865264827011046</v>
          </cell>
          <cell r="K13">
            <v>60.344431687715272</v>
          </cell>
          <cell r="L13">
            <v>49.252452147414544</v>
          </cell>
          <cell r="M13">
            <v>56.296005496123279</v>
          </cell>
          <cell r="N13">
            <v>80.504845616407479</v>
          </cell>
          <cell r="O13">
            <v>91.825366803209988</v>
          </cell>
          <cell r="Q13">
            <v>101.2</v>
          </cell>
        </row>
        <row r="14">
          <cell r="A14">
            <v>38596</v>
          </cell>
          <cell r="C14">
            <v>14275171000</v>
          </cell>
          <cell r="D14">
            <v>859.95238095238096</v>
          </cell>
          <cell r="E14">
            <v>72.105690057337796</v>
          </cell>
          <cell r="F14">
            <v>2311398.5085217999</v>
          </cell>
          <cell r="G14">
            <v>4.3</v>
          </cell>
          <cell r="H14">
            <v>13</v>
          </cell>
          <cell r="I14">
            <v>12.1</v>
          </cell>
          <cell r="J14">
            <v>69.105598653976188</v>
          </cell>
          <cell r="K14">
            <v>60.482204362801383</v>
          </cell>
          <cell r="L14">
            <v>48.338253499666706</v>
          </cell>
          <cell r="M14">
            <v>54.293846304838567</v>
          </cell>
          <cell r="N14">
            <v>80.504845616407479</v>
          </cell>
          <cell r="O14">
            <v>93.558592552702649</v>
          </cell>
          <cell r="Q14">
            <v>107.1</v>
          </cell>
        </row>
        <row r="15">
          <cell r="A15">
            <v>38626</v>
          </cell>
          <cell r="C15">
            <v>14259332000</v>
          </cell>
          <cell r="D15">
            <v>859.5</v>
          </cell>
          <cell r="E15">
            <v>72.684875284475893</v>
          </cell>
          <cell r="F15">
            <v>2294925.5975846499</v>
          </cell>
          <cell r="G15">
            <v>3.9</v>
          </cell>
          <cell r="H15">
            <v>8.8000000000000007</v>
          </cell>
          <cell r="I15">
            <v>7.7</v>
          </cell>
          <cell r="J15">
            <v>69.990047078974229</v>
          </cell>
          <cell r="K15">
            <v>61.171067738231919</v>
          </cell>
          <cell r="L15">
            <v>51.537948766784126</v>
          </cell>
          <cell r="M15">
            <v>63.597997840808731</v>
          </cell>
          <cell r="N15">
            <v>83.930583727743965</v>
          </cell>
          <cell r="O15">
            <v>96.988687904948478</v>
          </cell>
          <cell r="Q15">
            <v>102.9</v>
          </cell>
        </row>
        <row r="16">
          <cell r="A16">
            <v>38657</v>
          </cell>
          <cell r="C16">
            <v>14798736000</v>
          </cell>
          <cell r="D16">
            <v>840.86545454545455</v>
          </cell>
          <cell r="E16">
            <v>72.859677797223398</v>
          </cell>
          <cell r="F16">
            <v>2308786.7578290701</v>
          </cell>
          <cell r="G16">
            <v>4.9000000000000004</v>
          </cell>
          <cell r="H16">
            <v>7.5</v>
          </cell>
          <cell r="I16">
            <v>11.8</v>
          </cell>
          <cell r="J16">
            <v>70.912664842737669</v>
          </cell>
          <cell r="K16">
            <v>61.997703788748566</v>
          </cell>
          <cell r="L16">
            <v>51.766498428721079</v>
          </cell>
          <cell r="M16">
            <v>60.535872018843861</v>
          </cell>
          <cell r="N16">
            <v>85.913905792201945</v>
          </cell>
          <cell r="O16">
            <v>95.447763978352697</v>
          </cell>
          <cell r="Q16">
            <v>107.2</v>
          </cell>
        </row>
        <row r="17">
          <cell r="A17">
            <v>38687</v>
          </cell>
          <cell r="C17">
            <v>14415049000</v>
          </cell>
          <cell r="D17">
            <v>815.93363636363642</v>
          </cell>
          <cell r="E17">
            <v>73.101411523023202</v>
          </cell>
          <cell r="F17">
            <v>2319451.34076794</v>
          </cell>
          <cell r="G17">
            <v>3.5</v>
          </cell>
          <cell r="H17">
            <v>10.4</v>
          </cell>
          <cell r="I17">
            <v>12.7</v>
          </cell>
          <cell r="J17">
            <v>72.233464529408906</v>
          </cell>
          <cell r="K17">
            <v>62.824339839265221</v>
          </cell>
          <cell r="L17">
            <v>53.823445386153708</v>
          </cell>
          <cell r="M17">
            <v>65.835705172244587</v>
          </cell>
          <cell r="N17">
            <v>85.102546765832784</v>
          </cell>
          <cell r="O17">
            <v>97.67894330496992</v>
          </cell>
          <cell r="Q17">
            <v>109</v>
          </cell>
        </row>
        <row r="18">
          <cell r="A18">
            <v>38718</v>
          </cell>
          <cell r="C18">
            <v>13469985000</v>
          </cell>
          <cell r="D18">
            <v>847.28772727272735</v>
          </cell>
          <cell r="E18">
            <v>73.248966662584607</v>
          </cell>
          <cell r="F18">
            <v>2283610.4585986398</v>
          </cell>
          <cell r="G18">
            <v>-1.7</v>
          </cell>
          <cell r="H18">
            <v>6.2</v>
          </cell>
          <cell r="I18">
            <v>8.3000000000000007</v>
          </cell>
          <cell r="J18">
            <v>72.464739915951185</v>
          </cell>
          <cell r="K18">
            <v>61.30884041331803</v>
          </cell>
          <cell r="L18">
            <v>50.052375964193892</v>
          </cell>
          <cell r="M18">
            <v>63.480223770733154</v>
          </cell>
          <cell r="N18">
            <v>76.267748478701819</v>
          </cell>
          <cell r="O18">
            <v>95.331456408900749</v>
          </cell>
          <cell r="Q18">
            <v>104.7</v>
          </cell>
        </row>
        <row r="19">
          <cell r="A19">
            <v>38749</v>
          </cell>
          <cell r="C19">
            <v>13415618000</v>
          </cell>
          <cell r="D19">
            <v>873.09550000000002</v>
          </cell>
          <cell r="E19">
            <v>75.064395205329006</v>
          </cell>
          <cell r="F19">
            <v>2289224.0586868101</v>
          </cell>
          <cell r="G19">
            <v>-2.5</v>
          </cell>
          <cell r="H19">
            <v>8.9</v>
          </cell>
          <cell r="I19">
            <v>8.6999999999999993</v>
          </cell>
          <cell r="J19">
            <v>73.89288104278576</v>
          </cell>
          <cell r="K19">
            <v>62.68656716417911</v>
          </cell>
          <cell r="L19">
            <v>50.966574611941731</v>
          </cell>
          <cell r="M19">
            <v>64.186868191186591</v>
          </cell>
          <cell r="N19">
            <v>82.848771692585089</v>
          </cell>
          <cell r="O19">
            <v>94.204048369013123</v>
          </cell>
          <cell r="Q19">
            <v>98.3</v>
          </cell>
        </row>
        <row r="20">
          <cell r="A20">
            <v>38777</v>
          </cell>
          <cell r="C20">
            <v>13722985000</v>
          </cell>
          <cell r="D20">
            <v>874.79217391304348</v>
          </cell>
          <cell r="E20">
            <v>75.387662459045401</v>
          </cell>
          <cell r="F20">
            <v>2293121.40300141</v>
          </cell>
          <cell r="G20">
            <v>-2.2000000000000002</v>
          </cell>
          <cell r="H20">
            <v>10.199999999999999</v>
          </cell>
          <cell r="I20">
            <v>13.6</v>
          </cell>
          <cell r="J20">
            <v>73.671040195988212</v>
          </cell>
          <cell r="K20">
            <v>62.68656716417911</v>
          </cell>
          <cell r="L20">
            <v>53.252071231311312</v>
          </cell>
          <cell r="M20">
            <v>62.773579350279725</v>
          </cell>
          <cell r="N20">
            <v>85.102546765832784</v>
          </cell>
          <cell r="O20">
            <v>94.609251433008154</v>
          </cell>
          <cell r="Q20">
            <v>102.2</v>
          </cell>
        </row>
        <row r="21">
          <cell r="A21">
            <v>38808</v>
          </cell>
          <cell r="C21">
            <v>14344268000</v>
          </cell>
          <cell r="D21">
            <v>877.27299999999991</v>
          </cell>
          <cell r="E21">
            <v>75.816277581044702</v>
          </cell>
          <cell r="F21">
            <v>2324693.97929144</v>
          </cell>
          <cell r="G21">
            <v>-1.1000000000000001</v>
          </cell>
          <cell r="H21">
            <v>10.1</v>
          </cell>
          <cell r="I21">
            <v>18.399999999999999</v>
          </cell>
          <cell r="J21">
            <v>74.934818330157484</v>
          </cell>
          <cell r="K21">
            <v>63.926521239954077</v>
          </cell>
          <cell r="L21">
            <v>52.7949719074374</v>
          </cell>
          <cell r="M21">
            <v>68.897830994209457</v>
          </cell>
          <cell r="N21">
            <v>91.322965967996396</v>
          </cell>
          <cell r="O21">
            <v>97.207429153055259</v>
          </cell>
          <cell r="Q21">
            <v>106.3</v>
          </cell>
        </row>
        <row r="22">
          <cell r="A22">
            <v>38838</v>
          </cell>
          <cell r="C22">
            <v>15242532000</v>
          </cell>
          <cell r="D22">
            <v>879.09999999999991</v>
          </cell>
          <cell r="E22">
            <v>76.298377443614598</v>
          </cell>
          <cell r="F22">
            <v>2338001.3893420799</v>
          </cell>
          <cell r="G22">
            <v>-3</v>
          </cell>
          <cell r="H22">
            <v>11.8</v>
          </cell>
          <cell r="I22">
            <v>33.1</v>
          </cell>
          <cell r="J22">
            <v>77.354927318879959</v>
          </cell>
          <cell r="K22">
            <v>65.855338691159588</v>
          </cell>
          <cell r="L22">
            <v>55.880392343586337</v>
          </cell>
          <cell r="M22">
            <v>62.655805280204163</v>
          </cell>
          <cell r="N22">
            <v>96.822177146720762</v>
          </cell>
          <cell r="O22">
            <v>98.791387157073387</v>
          </cell>
          <cell r="Q22">
            <v>111</v>
          </cell>
        </row>
        <row r="23">
          <cell r="A23">
            <v>38869</v>
          </cell>
          <cell r="C23">
            <v>15401997000</v>
          </cell>
          <cell r="D23">
            <v>880.48363636363638</v>
          </cell>
          <cell r="E23">
            <v>76.450726555301202</v>
          </cell>
          <cell r="F23">
            <v>2345318.2035660702</v>
          </cell>
          <cell r="G23">
            <v>-2</v>
          </cell>
          <cell r="H23">
            <v>13.3</v>
          </cell>
          <cell r="I23">
            <v>32.6</v>
          </cell>
          <cell r="J23">
            <v>78.060248125898937</v>
          </cell>
          <cell r="K23">
            <v>66.681974741676243</v>
          </cell>
          <cell r="L23">
            <v>56.108942005523296</v>
          </cell>
          <cell r="M23">
            <v>64.069094121111021</v>
          </cell>
          <cell r="N23">
            <v>97.092630155510491</v>
          </cell>
          <cell r="O23">
            <v>99.280619465202378</v>
          </cell>
          <cell r="Q23">
            <v>111.4</v>
          </cell>
        </row>
        <row r="24">
          <cell r="A24">
            <v>38899</v>
          </cell>
          <cell r="C24">
            <v>16277720000</v>
          </cell>
          <cell r="D24">
            <v>902.68571428571431</v>
          </cell>
          <cell r="E24">
            <v>76.397773227598606</v>
          </cell>
          <cell r="F24">
            <v>2354657.5286539998</v>
          </cell>
          <cell r="G24">
            <v>8.5</v>
          </cell>
          <cell r="H24">
            <v>23.6</v>
          </cell>
          <cell r="I24">
            <v>33</v>
          </cell>
          <cell r="J24">
            <v>77.95356925358125</v>
          </cell>
          <cell r="K24">
            <v>67.646383467278994</v>
          </cell>
          <cell r="L24">
            <v>56.451766498428732</v>
          </cell>
          <cell r="M24">
            <v>61.124742369221721</v>
          </cell>
          <cell r="N24">
            <v>100.78882127563669</v>
          </cell>
          <cell r="O24">
            <v>97.933131934510229</v>
          </cell>
          <cell r="Q24">
            <v>117.6</v>
          </cell>
        </row>
        <row r="25">
          <cell r="A25">
            <v>38930</v>
          </cell>
          <cell r="C25">
            <v>15913922000</v>
          </cell>
          <cell r="D25">
            <v>942.49652173913034</v>
          </cell>
          <cell r="E25">
            <v>76.417350666367895</v>
          </cell>
          <cell r="F25">
            <v>2352554.5182123999</v>
          </cell>
          <cell r="G25">
            <v>9</v>
          </cell>
          <cell r="H25">
            <v>21.1</v>
          </cell>
          <cell r="I25">
            <v>27.3</v>
          </cell>
          <cell r="J25">
            <v>78.214933052332583</v>
          </cell>
          <cell r="K25">
            <v>69.024110218140081</v>
          </cell>
          <cell r="L25">
            <v>57.708789639081999</v>
          </cell>
          <cell r="M25">
            <v>63.126901560506447</v>
          </cell>
          <cell r="N25">
            <v>100.42821726391706</v>
          </cell>
          <cell r="O25">
            <v>101.12291254801293</v>
          </cell>
          <cell r="Q25">
            <v>115.5</v>
          </cell>
        </row>
        <row r="26">
          <cell r="A26">
            <v>38961</v>
          </cell>
          <cell r="C26">
            <v>16520265000</v>
          </cell>
          <cell r="D26">
            <v>945.3605</v>
          </cell>
          <cell r="E26">
            <v>75.792591999390197</v>
          </cell>
          <cell r="F26">
            <v>2358371.3942462099</v>
          </cell>
          <cell r="G26">
            <v>9.4</v>
          </cell>
          <cell r="H26">
            <v>24.3</v>
          </cell>
          <cell r="I26">
            <v>27.1</v>
          </cell>
          <cell r="J26">
            <v>78.059237690850807</v>
          </cell>
          <cell r="K26">
            <v>70.12629161882893</v>
          </cell>
          <cell r="L26">
            <v>57.023140653271128</v>
          </cell>
          <cell r="M26">
            <v>64.775738541564451</v>
          </cell>
          <cell r="N26">
            <v>107.73044850123958</v>
          </cell>
          <cell r="O26">
            <v>100.62637026901875</v>
          </cell>
          <cell r="Q26">
            <v>114</v>
          </cell>
        </row>
        <row r="27">
          <cell r="A27">
            <v>38991</v>
          </cell>
          <cell r="C27">
            <v>16923487000</v>
          </cell>
          <cell r="D27">
            <v>1044.4159090909091</v>
          </cell>
          <cell r="E27">
            <v>76.425858489225902</v>
          </cell>
          <cell r="F27">
            <v>2369058.9585507</v>
          </cell>
          <cell r="G27">
            <v>7.5</v>
          </cell>
          <cell r="H27">
            <v>24.1</v>
          </cell>
          <cell r="I27">
            <v>25.4</v>
          </cell>
          <cell r="J27">
            <v>78.00509191032441</v>
          </cell>
          <cell r="K27">
            <v>70.815154994259473</v>
          </cell>
          <cell r="L27">
            <v>59.537186934577669</v>
          </cell>
          <cell r="M27">
            <v>61.949160859750727</v>
          </cell>
          <cell r="N27">
            <v>98.715348208248813</v>
          </cell>
          <cell r="O27">
            <v>100.1033022265761</v>
          </cell>
          <cell r="Q27">
            <v>115.6</v>
          </cell>
        </row>
        <row r="28">
          <cell r="A28">
            <v>39022</v>
          </cell>
          <cell r="C28">
            <v>17556266000</v>
          </cell>
          <cell r="D28">
            <v>1109.4686363636365</v>
          </cell>
          <cell r="E28">
            <v>77.111251147350401</v>
          </cell>
          <cell r="F28">
            <v>2375795.55270882</v>
          </cell>
          <cell r="G28">
            <v>6.1</v>
          </cell>
          <cell r="H28">
            <v>26</v>
          </cell>
          <cell r="I28">
            <v>26</v>
          </cell>
          <cell r="J28">
            <v>78.780722632415291</v>
          </cell>
          <cell r="K28">
            <v>72.33065442020667</v>
          </cell>
          <cell r="L28">
            <v>58.965812779735273</v>
          </cell>
          <cell r="M28">
            <v>62.891353420355301</v>
          </cell>
          <cell r="N28">
            <v>102.50169033130494</v>
          </cell>
          <cell r="O28">
            <v>100.55857261373508</v>
          </cell>
          <cell r="Q28">
            <v>116.5</v>
          </cell>
        </row>
        <row r="29">
          <cell r="A29">
            <v>39052</v>
          </cell>
          <cell r="C29">
            <v>17458569000</v>
          </cell>
          <cell r="D29">
            <v>1195.6005263157895</v>
          </cell>
          <cell r="E29">
            <v>77.692859138265405</v>
          </cell>
          <cell r="F29">
            <v>2380998.54643628</v>
          </cell>
          <cell r="G29">
            <v>7.2</v>
          </cell>
          <cell r="H29">
            <v>25.4</v>
          </cell>
          <cell r="I29">
            <v>25.8</v>
          </cell>
          <cell r="J29">
            <v>78.931670615788377</v>
          </cell>
          <cell r="K29">
            <v>73.019517795637199</v>
          </cell>
          <cell r="L29">
            <v>69.479097228835357</v>
          </cell>
          <cell r="M29">
            <v>66.895671802924738</v>
          </cell>
          <cell r="N29">
            <v>111.51679062429569</v>
          </cell>
          <cell r="O29">
            <v>102.46194446582814</v>
          </cell>
          <cell r="Q29">
            <v>118.7</v>
          </cell>
        </row>
        <row r="30">
          <cell r="A30">
            <v>39083</v>
          </cell>
          <cell r="C30">
            <v>16776140000</v>
          </cell>
          <cell r="D30">
            <v>1360.1580952380953</v>
          </cell>
          <cell r="E30">
            <v>78.351498118097396</v>
          </cell>
          <cell r="F30">
            <v>2389201.80461061</v>
          </cell>
          <cell r="G30">
            <v>6.7</v>
          </cell>
          <cell r="H30">
            <v>26.1</v>
          </cell>
          <cell r="I30">
            <v>27.8</v>
          </cell>
          <cell r="J30">
            <v>78.523847448221389</v>
          </cell>
          <cell r="K30">
            <v>74.948335246842717</v>
          </cell>
          <cell r="L30">
            <v>75.99276259403868</v>
          </cell>
          <cell r="M30">
            <v>60.653646088919437</v>
          </cell>
          <cell r="N30">
            <v>114.58192472391255</v>
          </cell>
          <cell r="O30">
            <v>100.97865020657422</v>
          </cell>
          <cell r="Q30">
            <v>120.2</v>
          </cell>
        </row>
        <row r="31">
          <cell r="A31">
            <v>39114</v>
          </cell>
          <cell r="C31">
            <v>16692947000</v>
          </cell>
          <cell r="D31">
            <v>1323.8195000000001</v>
          </cell>
          <cell r="E31">
            <v>78.676530800678506</v>
          </cell>
          <cell r="F31">
            <v>2396425.2548956499</v>
          </cell>
          <cell r="G31">
            <v>6.3</v>
          </cell>
          <cell r="H31">
            <v>23.1</v>
          </cell>
          <cell r="I31">
            <v>27.1</v>
          </cell>
          <cell r="J31">
            <v>77.953065536819722</v>
          </cell>
          <cell r="K31">
            <v>76.326061997703789</v>
          </cell>
          <cell r="L31">
            <v>72.450242834015825</v>
          </cell>
          <cell r="M31">
            <v>63.480223770733154</v>
          </cell>
          <cell r="N31">
            <v>116.74554879423034</v>
          </cell>
          <cell r="O31">
            <v>107.01777754511551</v>
          </cell>
          <cell r="Q31">
            <v>119.7</v>
          </cell>
        </row>
        <row r="32">
          <cell r="A32">
            <v>39142</v>
          </cell>
          <cell r="C32">
            <v>17564730000</v>
          </cell>
          <cell r="D32">
            <v>1273.8822727272727</v>
          </cell>
          <cell r="E32">
            <v>78.872889975493607</v>
          </cell>
          <cell r="F32">
            <v>2404875.1977001498</v>
          </cell>
          <cell r="G32">
            <v>7.2</v>
          </cell>
          <cell r="H32">
            <v>21.3</v>
          </cell>
          <cell r="I32">
            <v>27.4</v>
          </cell>
          <cell r="J32">
            <v>78.728224556359677</v>
          </cell>
          <cell r="K32">
            <v>77.841561423650987</v>
          </cell>
          <cell r="L32">
            <v>75.535663270164747</v>
          </cell>
          <cell r="M32">
            <v>68.308960643831597</v>
          </cell>
          <cell r="N32">
            <v>117.19630380887988</v>
          </cell>
          <cell r="O32">
            <v>107.36988259239286</v>
          </cell>
          <cell r="Q32">
            <v>119.1</v>
          </cell>
        </row>
        <row r="33">
          <cell r="A33">
            <v>39173</v>
          </cell>
          <cell r="C33">
            <v>17928209000</v>
          </cell>
          <cell r="D33">
            <v>1279.95</v>
          </cell>
          <cell r="E33">
            <v>79.278010526129904</v>
          </cell>
          <cell r="F33">
            <v>2399462.2669233801</v>
          </cell>
          <cell r="G33">
            <v>6.8</v>
          </cell>
          <cell r="H33">
            <v>18</v>
          </cell>
          <cell r="I33">
            <v>31.6</v>
          </cell>
          <cell r="J33">
            <v>79.966556731013455</v>
          </cell>
          <cell r="K33">
            <v>78.117106773823195</v>
          </cell>
          <cell r="L33">
            <v>71.078944862394067</v>
          </cell>
          <cell r="M33">
            <v>67.013445873000308</v>
          </cell>
          <cell r="N33">
            <v>118.36826684696868</v>
          </cell>
          <cell r="O33">
            <v>107.0722824323616</v>
          </cell>
          <cell r="Q33">
            <v>122.1</v>
          </cell>
        </row>
        <row r="34">
          <cell r="A34">
            <v>39203</v>
          </cell>
          <cell r="C34">
            <v>17595793000</v>
          </cell>
          <cell r="D34">
            <v>1284.9385714285713</v>
          </cell>
          <cell r="E34">
            <v>79.749174783888506</v>
          </cell>
          <cell r="F34">
            <v>2403232.2062766599</v>
          </cell>
          <cell r="G34">
            <v>9.6</v>
          </cell>
          <cell r="H34">
            <v>21.5</v>
          </cell>
          <cell r="I34">
            <v>28.4</v>
          </cell>
          <cell r="J34">
            <v>81.027697114141759</v>
          </cell>
          <cell r="K34">
            <v>79.632606199770379</v>
          </cell>
          <cell r="L34">
            <v>72.450242834015825</v>
          </cell>
          <cell r="M34">
            <v>68.308960643831597</v>
          </cell>
          <cell r="N34">
            <v>119.26977687626776</v>
          </cell>
          <cell r="O34">
            <v>106.74303377339369</v>
          </cell>
          <cell r="Q34">
            <v>118.9</v>
          </cell>
        </row>
        <row r="35">
          <cell r="A35">
            <v>39234</v>
          </cell>
          <cell r="C35">
            <v>18711632000</v>
          </cell>
          <cell r="D35">
            <v>1363.8123809523811</v>
          </cell>
          <cell r="E35">
            <v>80.341278523396497</v>
          </cell>
          <cell r="F35">
            <v>2409575.9956899402</v>
          </cell>
          <cell r="G35">
            <v>7.4</v>
          </cell>
          <cell r="H35">
            <v>20.7</v>
          </cell>
          <cell r="I35">
            <v>33.1</v>
          </cell>
          <cell r="J35">
            <v>81.767465592054634</v>
          </cell>
          <cell r="K35">
            <v>79.632606199770379</v>
          </cell>
          <cell r="L35">
            <v>74.621464622416923</v>
          </cell>
          <cell r="M35">
            <v>69.368927274511748</v>
          </cell>
          <cell r="N35">
            <v>124.94929006085192</v>
          </cell>
          <cell r="O35">
            <v>107.37313355914499</v>
          </cell>
          <cell r="Q35">
            <v>120.8</v>
          </cell>
        </row>
        <row r="36">
          <cell r="A36">
            <v>39264</v>
          </cell>
          <cell r="C36">
            <v>19274734000</v>
          </cell>
          <cell r="D36">
            <v>1515.3686363636364</v>
          </cell>
          <cell r="E36">
            <v>81.467533427112997</v>
          </cell>
          <cell r="F36">
            <v>2403756.7191499602</v>
          </cell>
          <cell r="G36">
            <v>8.3000000000000007</v>
          </cell>
          <cell r="H36">
            <v>18.2</v>
          </cell>
          <cell r="I36">
            <v>28.8</v>
          </cell>
          <cell r="J36">
            <v>83.042668763101048</v>
          </cell>
          <cell r="K36">
            <v>80.183696900114825</v>
          </cell>
          <cell r="L36">
            <v>76.221312255975633</v>
          </cell>
          <cell r="M36">
            <v>66.895671802924738</v>
          </cell>
          <cell r="N36">
            <v>124.94929006085192</v>
          </cell>
          <cell r="O36">
            <v>108.71650784759983</v>
          </cell>
          <cell r="Q36">
            <v>117.5</v>
          </cell>
        </row>
        <row r="37">
          <cell r="A37">
            <v>39295</v>
          </cell>
          <cell r="C37">
            <v>20196406000</v>
          </cell>
          <cell r="D37">
            <v>1576.0682608695652</v>
          </cell>
          <cell r="E37">
            <v>83.303075843804606</v>
          </cell>
          <cell r="F37">
            <v>2411597.2053972501</v>
          </cell>
          <cell r="G37">
            <v>9.1</v>
          </cell>
          <cell r="H37">
            <v>20.399999999999999</v>
          </cell>
          <cell r="I37">
            <v>25.6</v>
          </cell>
          <cell r="J37">
            <v>83.985541934451277</v>
          </cell>
          <cell r="K37">
            <v>81.148105625717577</v>
          </cell>
          <cell r="L37">
            <v>76.678411579849552</v>
          </cell>
          <cell r="M37">
            <v>65.129060751791158</v>
          </cell>
          <cell r="N37">
            <v>127.38336713995945</v>
          </cell>
          <cell r="O37">
            <v>108.72003221877409</v>
          </cell>
          <cell r="Q37">
            <v>114.2</v>
          </cell>
        </row>
        <row r="38">
          <cell r="A38">
            <v>39326</v>
          </cell>
          <cell r="C38">
            <v>22893664000</v>
          </cell>
          <cell r="D38">
            <v>1701.4868421052631</v>
          </cell>
          <cell r="E38">
            <v>84.022849507960899</v>
          </cell>
          <cell r="F38">
            <v>2416259.8976239902</v>
          </cell>
          <cell r="G38">
            <v>7.1</v>
          </cell>
          <cell r="H38">
            <v>24.3</v>
          </cell>
          <cell r="I38">
            <v>24.6</v>
          </cell>
          <cell r="J38">
            <v>84.220988298612269</v>
          </cell>
          <cell r="K38">
            <v>81.699196326061994</v>
          </cell>
          <cell r="L38">
            <v>82.04932863536807</v>
          </cell>
          <cell r="M38">
            <v>69.604475414662886</v>
          </cell>
          <cell r="N38">
            <v>121.974306964165</v>
          </cell>
          <cell r="O38">
            <v>109.1286932399137</v>
          </cell>
          <cell r="Q38">
            <v>115.3</v>
          </cell>
        </row>
        <row r="39">
          <cell r="A39">
            <v>39356</v>
          </cell>
          <cell r="C39">
            <v>23120275000</v>
          </cell>
          <cell r="D39">
            <v>1918.4143478260869</v>
          </cell>
          <cell r="E39">
            <v>84.479500996884397</v>
          </cell>
          <cell r="F39">
            <v>2393345.3614207702</v>
          </cell>
          <cell r="G39">
            <v>8.1</v>
          </cell>
          <cell r="H39">
            <v>18.3</v>
          </cell>
          <cell r="I39">
            <v>20.100000000000001</v>
          </cell>
          <cell r="J39">
            <v>85.804172162356934</v>
          </cell>
          <cell r="K39">
            <v>82.388059701492537</v>
          </cell>
          <cell r="L39">
            <v>77.021236072755002</v>
          </cell>
          <cell r="M39">
            <v>68.897830994209457</v>
          </cell>
          <cell r="N39">
            <v>124.22808203741268</v>
          </cell>
          <cell r="O39">
            <v>109.35274539659272</v>
          </cell>
          <cell r="Q39">
            <v>115</v>
          </cell>
        </row>
        <row r="40">
          <cell r="A40">
            <v>39387</v>
          </cell>
          <cell r="C40">
            <v>23533824000</v>
          </cell>
          <cell r="D40">
            <v>1757.5104545454546</v>
          </cell>
          <cell r="E40">
            <v>85.896785046158897</v>
          </cell>
          <cell r="F40">
            <v>2414672.6875410401</v>
          </cell>
          <cell r="G40">
            <v>6.8</v>
          </cell>
          <cell r="H40">
            <v>21.5</v>
          </cell>
          <cell r="I40">
            <v>20.399999999999999</v>
          </cell>
          <cell r="J40">
            <v>88.540534911451815</v>
          </cell>
          <cell r="K40">
            <v>83.214695752009192</v>
          </cell>
          <cell r="L40">
            <v>81.249404818588715</v>
          </cell>
          <cell r="M40">
            <v>70.428893905191885</v>
          </cell>
          <cell r="N40">
            <v>128.91593418976785</v>
          </cell>
          <cell r="O40">
            <v>109.60427857184688</v>
          </cell>
          <cell r="Q40">
            <v>114.9</v>
          </cell>
        </row>
        <row r="41">
          <cell r="A41">
            <v>39417</v>
          </cell>
          <cell r="C41">
            <v>23346050000</v>
          </cell>
          <cell r="D41">
            <v>1729.234705882353</v>
          </cell>
          <cell r="E41">
            <v>86.754543308525498</v>
          </cell>
          <cell r="F41">
            <v>2428417.10594045</v>
          </cell>
          <cell r="G41">
            <v>6.2</v>
          </cell>
          <cell r="H41">
            <v>25.5</v>
          </cell>
          <cell r="I41">
            <v>17.899999999999999</v>
          </cell>
          <cell r="J41">
            <v>86.884791186181985</v>
          </cell>
          <cell r="K41">
            <v>84.867967853042487</v>
          </cell>
          <cell r="L41">
            <v>82.04932863536807</v>
          </cell>
          <cell r="M41">
            <v>72.666601236627756</v>
          </cell>
          <cell r="N41">
            <v>131.89091728645482</v>
          </cell>
          <cell r="O41">
            <v>111.99492019749231</v>
          </cell>
          <cell r="Q41">
            <v>114.8</v>
          </cell>
        </row>
        <row r="42">
          <cell r="A42">
            <v>39448</v>
          </cell>
          <cell r="C42">
            <v>22843396000</v>
          </cell>
          <cell r="D42">
            <v>1526.0349999999999</v>
          </cell>
          <cell r="E42">
            <v>87.657189902589707</v>
          </cell>
          <cell r="F42">
            <v>2494315.6316255499</v>
          </cell>
          <cell r="G42">
            <v>8.1</v>
          </cell>
          <cell r="H42">
            <v>22.4</v>
          </cell>
          <cell r="I42">
            <v>14.5</v>
          </cell>
          <cell r="J42">
            <v>87.913108279908286</v>
          </cell>
          <cell r="K42">
            <v>85.419058553386918</v>
          </cell>
          <cell r="L42">
            <v>95.876583182554072</v>
          </cell>
          <cell r="M42">
            <v>72.195504956325465</v>
          </cell>
          <cell r="N42">
            <v>132.88257831868381</v>
          </cell>
          <cell r="O42">
            <v>108.74647496468546</v>
          </cell>
          <cell r="P42">
            <v>718336.546132416</v>
          </cell>
          <cell r="Q42">
            <v>116.7</v>
          </cell>
        </row>
        <row r="43">
          <cell r="A43">
            <v>39479</v>
          </cell>
          <cell r="C43">
            <v>22797557000</v>
          </cell>
          <cell r="D43">
            <v>1416.2261904761904</v>
          </cell>
          <cell r="E43">
            <v>88.471722375604301</v>
          </cell>
          <cell r="F43">
            <v>2502353.9719075798</v>
          </cell>
          <cell r="G43">
            <v>7</v>
          </cell>
          <cell r="H43">
            <v>24</v>
          </cell>
          <cell r="I43">
            <v>17.7</v>
          </cell>
          <cell r="J43">
            <v>88.798133493808237</v>
          </cell>
          <cell r="K43">
            <v>87.21010332950631</v>
          </cell>
          <cell r="L43">
            <v>98.162079801923653</v>
          </cell>
          <cell r="M43">
            <v>74.079890077534614</v>
          </cell>
          <cell r="N43">
            <v>137.93103448275863</v>
          </cell>
          <cell r="O43">
            <v>109.71913610165115</v>
          </cell>
          <cell r="P43">
            <v>717801.89696291904</v>
          </cell>
          <cell r="Q43">
            <v>115.7</v>
          </cell>
        </row>
        <row r="44">
          <cell r="A44">
            <v>39508</v>
          </cell>
          <cell r="C44">
            <v>23693960000</v>
          </cell>
          <cell r="D44">
            <v>1295.58</v>
          </cell>
          <cell r="E44">
            <v>89.467954237422504</v>
          </cell>
          <cell r="F44">
            <v>2501911.3012073198</v>
          </cell>
          <cell r="G44">
            <v>4.5999999999999996</v>
          </cell>
          <cell r="H44">
            <v>18.2</v>
          </cell>
          <cell r="I44">
            <v>19.399999999999999</v>
          </cell>
          <cell r="J44">
            <v>90.570683999800934</v>
          </cell>
          <cell r="K44">
            <v>87.623421354764645</v>
          </cell>
          <cell r="L44">
            <v>94.619560041900783</v>
          </cell>
          <cell r="M44">
            <v>77.024241829423914</v>
          </cell>
          <cell r="N44">
            <v>136.48861843588011</v>
          </cell>
          <cell r="O44">
            <v>110.43996520022917</v>
          </cell>
          <cell r="P44">
            <v>715921.81555223803</v>
          </cell>
          <cell r="Q44">
            <v>114.3</v>
          </cell>
        </row>
        <row r="45">
          <cell r="A45">
            <v>39539</v>
          </cell>
          <cell r="C45">
            <v>25302137000</v>
          </cell>
          <cell r="D45">
            <v>1174.4680952380954</v>
          </cell>
          <cell r="E45">
            <v>90.023133361209105</v>
          </cell>
          <cell r="F45">
            <v>2490710.2496871799</v>
          </cell>
          <cell r="G45">
            <v>8.1999999999999993</v>
          </cell>
          <cell r="H45">
            <v>22.1</v>
          </cell>
          <cell r="I45">
            <v>27.5</v>
          </cell>
          <cell r="J45">
            <v>90.327903724091613</v>
          </cell>
          <cell r="K45">
            <v>88.725602755453522</v>
          </cell>
          <cell r="L45">
            <v>103.30444719550522</v>
          </cell>
          <cell r="M45">
            <v>77.142015899499484</v>
          </cell>
          <cell r="N45">
            <v>138.38178949740816</v>
          </cell>
          <cell r="O45">
            <v>112.50822980517609</v>
          </cell>
          <cell r="P45">
            <v>714610.33176481701</v>
          </cell>
          <cell r="Q45">
            <v>116.7</v>
          </cell>
        </row>
        <row r="46">
          <cell r="A46">
            <v>39569</v>
          </cell>
          <cell r="C46">
            <v>25061765000</v>
          </cell>
          <cell r="D46">
            <v>1206.375</v>
          </cell>
          <cell r="E46">
            <v>90.9324145162132</v>
          </cell>
          <cell r="F46">
            <v>2489016.9440548802</v>
          </cell>
          <cell r="G46">
            <v>10.4</v>
          </cell>
          <cell r="H46">
            <v>18.2</v>
          </cell>
          <cell r="I46">
            <v>29.6</v>
          </cell>
          <cell r="J46">
            <v>90.809150245389375</v>
          </cell>
          <cell r="K46">
            <v>87.898966704936853</v>
          </cell>
          <cell r="L46">
            <v>101.01895057613564</v>
          </cell>
          <cell r="M46">
            <v>74.079890077534614</v>
          </cell>
          <cell r="N46">
            <v>139.82420554428668</v>
          </cell>
          <cell r="O46">
            <v>114.06654092473835</v>
          </cell>
          <cell r="P46">
            <v>713084.16907104396</v>
          </cell>
          <cell r="Q46">
            <v>119.1</v>
          </cell>
        </row>
        <row r="47">
          <cell r="A47">
            <v>39600</v>
          </cell>
          <cell r="C47">
            <v>25883631000</v>
          </cell>
          <cell r="D47">
            <v>1192.344761904762</v>
          </cell>
          <cell r="E47">
            <v>92.0061116880089</v>
          </cell>
          <cell r="F47">
            <v>2487319.12187303</v>
          </cell>
          <cell r="G47">
            <v>9.3000000000000007</v>
          </cell>
          <cell r="H47">
            <v>21.1</v>
          </cell>
          <cell r="I47">
            <v>29.3</v>
          </cell>
          <cell r="J47">
            <v>91.487620754384182</v>
          </cell>
          <cell r="K47">
            <v>88.036739380022965</v>
          </cell>
          <cell r="L47">
            <v>108.33253975811829</v>
          </cell>
          <cell r="M47">
            <v>73.019923446854463</v>
          </cell>
          <cell r="N47">
            <v>137.48027946810907</v>
          </cell>
          <cell r="O47">
            <v>111.44239421219149</v>
          </cell>
          <cell r="P47">
            <v>723044.316352522</v>
          </cell>
          <cell r="Q47">
            <v>118.6</v>
          </cell>
        </row>
        <row r="48">
          <cell r="A48">
            <v>39630</v>
          </cell>
          <cell r="C48">
            <v>26683569000</v>
          </cell>
          <cell r="D48">
            <v>1061.7878260869566</v>
          </cell>
          <cell r="E48">
            <v>93.068950979957194</v>
          </cell>
          <cell r="F48">
            <v>2576891.7758627399</v>
          </cell>
          <cell r="G48">
            <v>9.5</v>
          </cell>
          <cell r="H48">
            <v>17.399999999999999</v>
          </cell>
          <cell r="I48">
            <v>23.2</v>
          </cell>
          <cell r="J48">
            <v>93.339892187848363</v>
          </cell>
          <cell r="K48">
            <v>87.623421354764645</v>
          </cell>
          <cell r="L48">
            <v>101.36177506904106</v>
          </cell>
          <cell r="M48">
            <v>73.137697516930047</v>
          </cell>
          <cell r="N48">
            <v>139.0128465179175</v>
          </cell>
          <cell r="O48">
            <v>110.74943576116266</v>
          </cell>
          <cell r="P48">
            <v>705803.12527827697</v>
          </cell>
          <cell r="Q48">
            <v>117.3</v>
          </cell>
        </row>
        <row r="49">
          <cell r="A49">
            <v>39661</v>
          </cell>
          <cell r="C49">
            <v>28119197000</v>
          </cell>
          <cell r="D49">
            <v>1021.3438095238096</v>
          </cell>
          <cell r="E49">
            <v>92.975296775185001</v>
          </cell>
          <cell r="F49">
            <v>2572206.9792143898</v>
          </cell>
          <cell r="G49">
            <v>6.5</v>
          </cell>
          <cell r="H49">
            <v>16.5</v>
          </cell>
          <cell r="I49">
            <v>25.3</v>
          </cell>
          <cell r="J49">
            <v>93.620209949403019</v>
          </cell>
          <cell r="K49">
            <v>86.934557979334102</v>
          </cell>
          <cell r="L49">
            <v>98.162079801923653</v>
          </cell>
          <cell r="M49">
            <v>74.550986357836905</v>
          </cell>
          <cell r="N49">
            <v>139.19314852377732</v>
          </cell>
          <cell r="O49">
            <v>107.67843663971696</v>
          </cell>
          <cell r="P49">
            <v>721018.26777128095</v>
          </cell>
          <cell r="Q49">
            <v>118.7</v>
          </cell>
        </row>
        <row r="50">
          <cell r="A50">
            <v>39692</v>
          </cell>
          <cell r="C50">
            <v>28793812000</v>
          </cell>
          <cell r="D50">
            <v>916.24952380952391</v>
          </cell>
          <cell r="E50">
            <v>93.602493797311496</v>
          </cell>
          <cell r="F50">
            <v>2568144.0545298201</v>
          </cell>
          <cell r="G50">
            <v>9.1</v>
          </cell>
          <cell r="H50">
            <v>16.5</v>
          </cell>
          <cell r="I50">
            <v>25.5</v>
          </cell>
          <cell r="J50">
            <v>93.397031991733044</v>
          </cell>
          <cell r="K50">
            <v>86.659012629161893</v>
          </cell>
          <cell r="L50">
            <v>93.705361394152959</v>
          </cell>
          <cell r="M50">
            <v>71.135538325645314</v>
          </cell>
          <cell r="N50">
            <v>137.29997746224927</v>
          </cell>
          <cell r="O50">
            <v>108.98727341894467</v>
          </cell>
          <cell r="P50">
            <v>694409.71146491403</v>
          </cell>
          <cell r="Q50">
            <v>121.2</v>
          </cell>
        </row>
        <row r="51">
          <cell r="A51">
            <v>39722</v>
          </cell>
          <cell r="C51">
            <v>27757873000</v>
          </cell>
          <cell r="D51">
            <v>617.07347826086959</v>
          </cell>
          <cell r="E51">
            <v>93.870252386947996</v>
          </cell>
          <cell r="F51">
            <v>2569118.2577905999</v>
          </cell>
          <cell r="G51">
            <v>6.4</v>
          </cell>
          <cell r="H51">
            <v>20.9</v>
          </cell>
          <cell r="I51">
            <v>25.6</v>
          </cell>
          <cell r="J51">
            <v>93.708712206806396</v>
          </cell>
          <cell r="K51">
            <v>86.79678530424799</v>
          </cell>
          <cell r="L51">
            <v>97.476430816112767</v>
          </cell>
          <cell r="M51">
            <v>71.842182746098757</v>
          </cell>
          <cell r="N51">
            <v>139.46360153256705</v>
          </cell>
          <cell r="O51">
            <v>105.20767977008586</v>
          </cell>
          <cell r="P51">
            <v>695801.79062077706</v>
          </cell>
          <cell r="Q51">
            <v>116.1</v>
          </cell>
        </row>
        <row r="52">
          <cell r="A52">
            <v>39753</v>
          </cell>
          <cell r="C52">
            <v>28008918000</v>
          </cell>
          <cell r="D52">
            <v>400.46600000000001</v>
          </cell>
          <cell r="E52">
            <v>93.418188458332807</v>
          </cell>
          <cell r="F52">
            <v>2557687.4569812999</v>
          </cell>
          <cell r="G52">
            <v>-0.1</v>
          </cell>
          <cell r="H52">
            <v>22</v>
          </cell>
          <cell r="I52">
            <v>20.399999999999999</v>
          </cell>
          <cell r="J52">
            <v>91.288300492231983</v>
          </cell>
          <cell r="K52">
            <v>86.659012629161893</v>
          </cell>
          <cell r="L52">
            <v>86.277497381201812</v>
          </cell>
          <cell r="M52">
            <v>68.073412503680458</v>
          </cell>
          <cell r="N52">
            <v>136.66892044173991</v>
          </cell>
          <cell r="O52">
            <v>102.84429335531472</v>
          </cell>
          <cell r="P52">
            <v>691487.63044718397</v>
          </cell>
          <cell r="Q52">
            <v>108.8</v>
          </cell>
        </row>
        <row r="53">
          <cell r="A53">
            <v>39783</v>
          </cell>
          <cell r="C53">
            <v>24864756000</v>
          </cell>
          <cell r="D53">
            <v>362.50157894736839</v>
          </cell>
          <cell r="E53">
            <v>93.016115496199703</v>
          </cell>
          <cell r="F53">
            <v>2541453.9145209398</v>
          </cell>
          <cell r="G53">
            <v>-8.1999999999999993</v>
          </cell>
          <cell r="H53">
            <v>1.4</v>
          </cell>
          <cell r="I53">
            <v>-0.2</v>
          </cell>
          <cell r="J53">
            <v>85.82416838775049</v>
          </cell>
          <cell r="K53">
            <v>86.383467278989684</v>
          </cell>
          <cell r="L53">
            <v>74.735739453385406</v>
          </cell>
          <cell r="M53">
            <v>67.24899401315146</v>
          </cell>
          <cell r="N53">
            <v>135.40680640072119</v>
          </cell>
          <cell r="O53">
            <v>100.3455540411845</v>
          </cell>
          <cell r="P53">
            <v>688870.72689715202</v>
          </cell>
          <cell r="Q53">
            <v>92.9</v>
          </cell>
        </row>
        <row r="54">
          <cell r="A54">
            <v>39814</v>
          </cell>
          <cell r="C54">
            <v>23709717000</v>
          </cell>
          <cell r="D54">
            <v>326.65761904761905</v>
          </cell>
          <cell r="E54">
            <v>93.0515387078553</v>
          </cell>
          <cell r="F54">
            <v>2537519.5765415002</v>
          </cell>
          <cell r="G54">
            <v>-7.3</v>
          </cell>
          <cell r="H54">
            <v>2.1</v>
          </cell>
          <cell r="I54">
            <v>-2.8</v>
          </cell>
          <cell r="J54">
            <v>85.523952562465823</v>
          </cell>
          <cell r="K54">
            <v>85.419058553386918</v>
          </cell>
          <cell r="L54">
            <v>74.621464622416923</v>
          </cell>
          <cell r="M54">
            <v>58.298164687408004</v>
          </cell>
          <cell r="N54">
            <v>132.88257831868381</v>
          </cell>
          <cell r="O54">
            <v>89.130973971485773</v>
          </cell>
          <cell r="P54">
            <v>674603.80628917099</v>
          </cell>
          <cell r="Q54">
            <v>92.5</v>
          </cell>
        </row>
        <row r="55">
          <cell r="A55">
            <v>39845</v>
          </cell>
          <cell r="C55">
            <v>23495526000</v>
          </cell>
          <cell r="D55">
            <v>267.64</v>
          </cell>
          <cell r="E55">
            <v>93.293999760204201</v>
          </cell>
          <cell r="F55">
            <v>2524814.7632800699</v>
          </cell>
          <cell r="G55">
            <v>-6.8</v>
          </cell>
          <cell r="H55">
            <v>-3.5</v>
          </cell>
          <cell r="I55">
            <v>-5.4</v>
          </cell>
          <cell r="J55">
            <v>84.662651772385146</v>
          </cell>
          <cell r="K55">
            <v>83.903559127439735</v>
          </cell>
          <cell r="L55">
            <v>78.621083706313698</v>
          </cell>
          <cell r="M55">
            <v>62.655805280204163</v>
          </cell>
          <cell r="N55">
            <v>130.26819923371647</v>
          </cell>
          <cell r="O55">
            <v>92.702464792889785</v>
          </cell>
          <cell r="P55">
            <v>675164.11392964504</v>
          </cell>
          <cell r="Q55">
            <v>90.6</v>
          </cell>
        </row>
        <row r="56">
          <cell r="A56">
            <v>39873</v>
          </cell>
          <cell r="C56">
            <v>23111023000</v>
          </cell>
          <cell r="D56">
            <v>273.95500000000004</v>
          </cell>
          <cell r="E56">
            <v>93.154397762743002</v>
          </cell>
          <cell r="F56">
            <v>2497810.9664827199</v>
          </cell>
          <cell r="G56">
            <v>-8.9</v>
          </cell>
          <cell r="H56">
            <v>-15.1</v>
          </cell>
          <cell r="I56">
            <v>-2.8</v>
          </cell>
          <cell r="J56">
            <v>84.012552800608148</v>
          </cell>
          <cell r="K56">
            <v>82.66360505166476</v>
          </cell>
          <cell r="L56">
            <v>76.906961241786505</v>
          </cell>
          <cell r="M56">
            <v>60.653646088919437</v>
          </cell>
          <cell r="N56">
            <v>128.37502817218842</v>
          </cell>
          <cell r="O56">
            <v>89.14714357390838</v>
          </cell>
          <cell r="P56">
            <v>677362.78210697905</v>
          </cell>
          <cell r="Q56">
            <v>88.9</v>
          </cell>
        </row>
        <row r="57">
          <cell r="A57">
            <v>39904</v>
          </cell>
          <cell r="C57">
            <v>23062887000</v>
          </cell>
          <cell r="D57">
            <v>323.52421052631581</v>
          </cell>
          <cell r="E57">
            <v>93.544199997987306</v>
          </cell>
          <cell r="F57">
            <v>2519877.0250824699</v>
          </cell>
          <cell r="G57">
            <v>-7</v>
          </cell>
          <cell r="H57">
            <v>-11.4</v>
          </cell>
          <cell r="I57">
            <v>-3.7</v>
          </cell>
          <cell r="J57">
            <v>83.511607072690097</v>
          </cell>
          <cell r="K57">
            <v>82.388059701492537</v>
          </cell>
          <cell r="L57">
            <v>71.421769355299503</v>
          </cell>
          <cell r="M57">
            <v>55.707135145745426</v>
          </cell>
          <cell r="N57">
            <v>126.30155510480054</v>
          </cell>
          <cell r="O57">
            <v>88.260491926061192</v>
          </cell>
          <cell r="P57">
            <v>664173.92464009696</v>
          </cell>
          <cell r="Q57">
            <v>85.4</v>
          </cell>
        </row>
        <row r="58">
          <cell r="A58">
            <v>39934</v>
          </cell>
          <cell r="C58">
            <v>23044515000</v>
          </cell>
          <cell r="D58">
            <v>374.47736842105263</v>
          </cell>
          <cell r="E58">
            <v>93.626813582197897</v>
          </cell>
          <cell r="F58">
            <v>2500827.4069534098</v>
          </cell>
          <cell r="G58">
            <v>-9</v>
          </cell>
          <cell r="H58">
            <v>-12.9</v>
          </cell>
          <cell r="I58">
            <v>2</v>
          </cell>
          <cell r="J58">
            <v>83.71112242542911</v>
          </cell>
          <cell r="K58">
            <v>80.597014925373145</v>
          </cell>
          <cell r="L58">
            <v>74.964289115322359</v>
          </cell>
          <cell r="M58">
            <v>62.538031210128587</v>
          </cell>
          <cell r="N58">
            <v>121.52355194951545</v>
          </cell>
          <cell r="O58">
            <v>88.746347080781661</v>
          </cell>
          <cell r="P58">
            <v>662251.50381979404</v>
          </cell>
          <cell r="Q58">
            <v>86.9</v>
          </cell>
        </row>
        <row r="59">
          <cell r="A59">
            <v>39965</v>
          </cell>
          <cell r="C59">
            <v>23265337000</v>
          </cell>
          <cell r="D59">
            <v>364.94318181818181</v>
          </cell>
          <cell r="E59">
            <v>94.318083314736299</v>
          </cell>
          <cell r="F59">
            <v>2484263.83931001</v>
          </cell>
          <cell r="G59">
            <v>-13.5</v>
          </cell>
          <cell r="H59">
            <v>-12.8</v>
          </cell>
          <cell r="I59">
            <v>-0.7</v>
          </cell>
          <cell r="J59">
            <v>84.190708580756507</v>
          </cell>
          <cell r="K59">
            <v>80.045924225028713</v>
          </cell>
          <cell r="L59">
            <v>70.279021045614712</v>
          </cell>
          <cell r="M59">
            <v>61.006968299146152</v>
          </cell>
          <cell r="N59">
            <v>119.8106828938472</v>
          </cell>
          <cell r="O59">
            <v>88.273486937865769</v>
          </cell>
          <cell r="P59">
            <v>652496.82067980501</v>
          </cell>
          <cell r="Q59">
            <v>86.2</v>
          </cell>
        </row>
        <row r="60">
          <cell r="A60">
            <v>39995</v>
          </cell>
          <cell r="C60">
            <v>22905245000</v>
          </cell>
          <cell r="D60">
            <v>350.83478260869566</v>
          </cell>
          <cell r="E60">
            <v>93.931281956074699</v>
          </cell>
          <cell r="F60">
            <v>2467789.7001710702</v>
          </cell>
          <cell r="G60">
            <v>-9.6999999999999993</v>
          </cell>
          <cell r="H60">
            <v>-13.5</v>
          </cell>
          <cell r="I60">
            <v>-0.1</v>
          </cell>
          <cell r="J60">
            <v>83.169643966881154</v>
          </cell>
          <cell r="K60">
            <v>79.908151549942602</v>
          </cell>
          <cell r="L60">
            <v>68.793448243024486</v>
          </cell>
          <cell r="M60">
            <v>59.71145352831487</v>
          </cell>
          <cell r="N60">
            <v>117.01600180302007</v>
          </cell>
          <cell r="O60">
            <v>88.161448683620819</v>
          </cell>
          <cell r="P60">
            <v>657198.57257484202</v>
          </cell>
          <cell r="Q60">
            <v>88.4</v>
          </cell>
        </row>
        <row r="61">
          <cell r="A61">
            <v>40026</v>
          </cell>
          <cell r="C61">
            <v>23721817000</v>
          </cell>
          <cell r="D61">
            <v>431.57190476190476</v>
          </cell>
          <cell r="E61">
            <v>94.069159136219994</v>
          </cell>
          <cell r="F61">
            <v>2447898.7227884899</v>
          </cell>
          <cell r="G61">
            <v>-11.2</v>
          </cell>
          <cell r="H61">
            <v>-11.6</v>
          </cell>
          <cell r="I61">
            <v>-1.2</v>
          </cell>
          <cell r="J61">
            <v>83.383372624907196</v>
          </cell>
          <cell r="K61">
            <v>79.081515499425947</v>
          </cell>
          <cell r="L61">
            <v>73.935815636606051</v>
          </cell>
          <cell r="M61">
            <v>61.360290509372867</v>
          </cell>
          <cell r="N61">
            <v>113.04935767410413</v>
          </cell>
          <cell r="O61">
            <v>89.114256453318447</v>
          </cell>
          <cell r="P61">
            <v>630359.59917087399</v>
          </cell>
          <cell r="Q61">
            <v>87.7</v>
          </cell>
        </row>
        <row r="62">
          <cell r="A62">
            <v>40057</v>
          </cell>
          <cell r="C62">
            <v>24238050000</v>
          </cell>
          <cell r="D62">
            <v>480.89285714285717</v>
          </cell>
          <cell r="E62">
            <v>93.799178961610096</v>
          </cell>
          <cell r="F62">
            <v>2432351.5837179902</v>
          </cell>
          <cell r="G62">
            <v>-9.9</v>
          </cell>
          <cell r="H62">
            <v>2</v>
          </cell>
          <cell r="I62">
            <v>-0.6</v>
          </cell>
          <cell r="J62">
            <v>84.907317954229157</v>
          </cell>
          <cell r="K62">
            <v>79.494833524684282</v>
          </cell>
          <cell r="L62">
            <v>71.878868679173422</v>
          </cell>
          <cell r="M62">
            <v>64.422416331337743</v>
          </cell>
          <cell r="N62">
            <v>109.35316655397791</v>
          </cell>
          <cell r="O62">
            <v>85.808539082029426</v>
          </cell>
          <cell r="P62">
            <v>665083.12058976502</v>
          </cell>
          <cell r="Q62">
            <v>90.4</v>
          </cell>
        </row>
        <row r="63">
          <cell r="A63">
            <v>40087</v>
          </cell>
          <cell r="C63">
            <v>24774906000</v>
          </cell>
          <cell r="D63">
            <v>471.95636363636368</v>
          </cell>
          <cell r="E63">
            <v>94.088566381074202</v>
          </cell>
          <cell r="F63">
            <v>2464674.8266359302</v>
          </cell>
          <cell r="G63">
            <v>-7.8</v>
          </cell>
          <cell r="H63">
            <v>1.3</v>
          </cell>
          <cell r="I63">
            <v>-6</v>
          </cell>
          <cell r="J63">
            <v>84.765420734792215</v>
          </cell>
          <cell r="K63">
            <v>79.494833524684282</v>
          </cell>
          <cell r="L63">
            <v>73.935815636606051</v>
          </cell>
          <cell r="M63">
            <v>70.428893905191885</v>
          </cell>
          <cell r="N63">
            <v>106.19788145143114</v>
          </cell>
          <cell r="O63">
            <v>89.224940968258721</v>
          </cell>
          <cell r="P63">
            <v>664385.30070310296</v>
          </cell>
          <cell r="Q63">
            <v>89</v>
          </cell>
        </row>
        <row r="64">
          <cell r="A64">
            <v>40118</v>
          </cell>
          <cell r="C64">
            <v>25269601000</v>
          </cell>
          <cell r="D64">
            <v>453.06</v>
          </cell>
          <cell r="E64">
            <v>94.2699170230498</v>
          </cell>
          <cell r="F64">
            <v>2439832.3665446001</v>
          </cell>
          <cell r="G64">
            <v>-11.5</v>
          </cell>
          <cell r="H64">
            <v>3.3</v>
          </cell>
          <cell r="I64">
            <v>-2.1</v>
          </cell>
          <cell r="J64">
            <v>85.830376927025995</v>
          </cell>
          <cell r="K64">
            <v>78.668197474167627</v>
          </cell>
          <cell r="L64">
            <v>70.393295876583196</v>
          </cell>
          <cell r="M64">
            <v>67.013445873000308</v>
          </cell>
          <cell r="N64">
            <v>102.59184133423484</v>
          </cell>
          <cell r="O64">
            <v>89.854248213255985</v>
          </cell>
          <cell r="P64">
            <v>662849.37897325004</v>
          </cell>
          <cell r="Q64">
            <v>88.1</v>
          </cell>
        </row>
        <row r="65">
          <cell r="A65">
            <v>40148</v>
          </cell>
          <cell r="C65">
            <v>25267131000</v>
          </cell>
          <cell r="D65">
            <v>431.85526315789474</v>
          </cell>
          <cell r="E65">
            <v>94.5224518213697</v>
          </cell>
          <cell r="F65">
            <v>2435783.16968755</v>
          </cell>
          <cell r="G65">
            <v>-11</v>
          </cell>
          <cell r="H65">
            <v>1.3</v>
          </cell>
          <cell r="I65">
            <v>-9.3000000000000007</v>
          </cell>
          <cell r="J65">
            <v>87.120362258149711</v>
          </cell>
          <cell r="K65">
            <v>76.877152698048221</v>
          </cell>
          <cell r="L65">
            <v>70.393295876583196</v>
          </cell>
          <cell r="M65">
            <v>63.00912749043087</v>
          </cell>
          <cell r="N65">
            <v>102.23123732251523</v>
          </cell>
          <cell r="O65">
            <v>87.394346716773754</v>
          </cell>
          <cell r="P65">
            <v>667423.34366816701</v>
          </cell>
          <cell r="Q65">
            <v>88.2</v>
          </cell>
        </row>
        <row r="66">
          <cell r="A66">
            <v>40179</v>
          </cell>
          <cell r="B66">
            <v>237600000</v>
          </cell>
          <cell r="C66">
            <v>24509909000</v>
          </cell>
          <cell r="D66">
            <v>432.20950000000005</v>
          </cell>
          <cell r="E66">
            <v>94.791969892272405</v>
          </cell>
          <cell r="F66">
            <v>2407157.31655367</v>
          </cell>
          <cell r="G66">
            <v>-9.3000000000000007</v>
          </cell>
          <cell r="H66">
            <v>1</v>
          </cell>
          <cell r="I66">
            <v>-9</v>
          </cell>
          <cell r="J66">
            <v>88.120570849518245</v>
          </cell>
          <cell r="K66">
            <v>74.121699196326063</v>
          </cell>
          <cell r="L66">
            <v>67.307875440434259</v>
          </cell>
          <cell r="M66">
            <v>62.538031210128587</v>
          </cell>
          <cell r="N66">
            <v>104.75546540455264</v>
          </cell>
          <cell r="O66">
            <v>88.128768553423342</v>
          </cell>
          <cell r="P66">
            <v>678440.694380083</v>
          </cell>
          <cell r="Q66">
            <v>85.4</v>
          </cell>
        </row>
        <row r="67">
          <cell r="A67">
            <v>40210</v>
          </cell>
          <cell r="B67">
            <v>97800000</v>
          </cell>
          <cell r="C67">
            <v>23806106000</v>
          </cell>
          <cell r="D67">
            <v>434.23699999999997</v>
          </cell>
          <cell r="E67">
            <v>94.889239155889896</v>
          </cell>
          <cell r="F67">
            <v>2393341.2823770298</v>
          </cell>
          <cell r="G67">
            <v>-10.7</v>
          </cell>
          <cell r="H67">
            <v>1.2</v>
          </cell>
          <cell r="I67">
            <v>-5.0999999999999996</v>
          </cell>
          <cell r="J67">
            <v>88.192849947862058</v>
          </cell>
          <cell r="K67">
            <v>74.259471871412174</v>
          </cell>
          <cell r="L67">
            <v>66.85077611656034</v>
          </cell>
          <cell r="M67">
            <v>66.424575522622447</v>
          </cell>
          <cell r="N67">
            <v>99.075952219968457</v>
          </cell>
          <cell r="O67">
            <v>83.786084660944866</v>
          </cell>
          <cell r="P67">
            <v>678304.35463371803</v>
          </cell>
          <cell r="Q67">
            <v>85.3</v>
          </cell>
        </row>
        <row r="68">
          <cell r="A68">
            <v>40238</v>
          </cell>
          <cell r="B68">
            <v>-213700000</v>
          </cell>
          <cell r="C68">
            <v>23937327000</v>
          </cell>
          <cell r="D68">
            <v>421.22181818181815</v>
          </cell>
          <cell r="E68">
            <v>95.443837174470104</v>
          </cell>
          <cell r="F68">
            <v>2386384.54169566</v>
          </cell>
          <cell r="G68">
            <v>-9.8000000000000007</v>
          </cell>
          <cell r="H68">
            <v>-3.7</v>
          </cell>
          <cell r="I68">
            <v>-3.8</v>
          </cell>
          <cell r="J68">
            <v>88.839437252964501</v>
          </cell>
          <cell r="K68">
            <v>73.157290470723311</v>
          </cell>
          <cell r="L68">
            <v>72.564517664984294</v>
          </cell>
          <cell r="M68">
            <v>66.306801452546878</v>
          </cell>
          <cell r="N68">
            <v>104.21455938697318</v>
          </cell>
          <cell r="O68">
            <v>89.137665184974594</v>
          </cell>
          <cell r="P68">
            <v>673270.29774865496</v>
          </cell>
          <cell r="Q68">
            <v>87.7</v>
          </cell>
        </row>
        <row r="69">
          <cell r="A69">
            <v>40269</v>
          </cell>
          <cell r="B69">
            <v>349600000</v>
          </cell>
          <cell r="C69">
            <v>23529353000</v>
          </cell>
          <cell r="D69">
            <v>422.0095</v>
          </cell>
          <cell r="E69">
            <v>96.4137813436123</v>
          </cell>
          <cell r="F69">
            <v>2384312.2515542898</v>
          </cell>
          <cell r="G69">
            <v>-9.3000000000000007</v>
          </cell>
          <cell r="H69">
            <v>-1.1000000000000001</v>
          </cell>
          <cell r="I69">
            <v>0.2</v>
          </cell>
          <cell r="J69">
            <v>90.856224447247342</v>
          </cell>
          <cell r="K69">
            <v>72.881745120551088</v>
          </cell>
          <cell r="L69">
            <v>74.507189791448454</v>
          </cell>
          <cell r="M69">
            <v>69.251153204436164</v>
          </cell>
          <cell r="N69">
            <v>103.85395537525355</v>
          </cell>
          <cell r="O69">
            <v>88.281127871978796</v>
          </cell>
          <cell r="P69">
            <v>689937.75143185502</v>
          </cell>
          <cell r="Q69">
            <v>89.7</v>
          </cell>
        </row>
        <row r="70">
          <cell r="A70">
            <v>40299</v>
          </cell>
          <cell r="B70">
            <v>56200000</v>
          </cell>
          <cell r="C70">
            <v>23884380000</v>
          </cell>
          <cell r="D70">
            <v>394.33315789473681</v>
          </cell>
          <cell r="E70">
            <v>96.521988060833294</v>
          </cell>
          <cell r="F70">
            <v>2373378.6308408701</v>
          </cell>
          <cell r="G70">
            <v>-6.9</v>
          </cell>
          <cell r="H70">
            <v>-1</v>
          </cell>
          <cell r="I70">
            <v>-2.8</v>
          </cell>
          <cell r="J70">
            <v>92.547397802141148</v>
          </cell>
          <cell r="K70">
            <v>73.019517795637199</v>
          </cell>
          <cell r="L70">
            <v>77.478335396628907</v>
          </cell>
          <cell r="M70">
            <v>72.548827166552186</v>
          </cell>
          <cell r="N70">
            <v>102.41153932837503</v>
          </cell>
          <cell r="O70">
            <v>89.173010731562655</v>
          </cell>
          <cell r="P70">
            <v>690511.03214205406</v>
          </cell>
          <cell r="Q70">
            <v>87.9</v>
          </cell>
        </row>
        <row r="71">
          <cell r="A71">
            <v>40330</v>
          </cell>
          <cell r="B71">
            <v>233900000</v>
          </cell>
          <cell r="C71">
            <v>23772971000</v>
          </cell>
          <cell r="D71">
            <v>373.36363636363637</v>
          </cell>
          <cell r="E71">
            <v>96.590771387076401</v>
          </cell>
          <cell r="F71">
            <v>2370909.5208903202</v>
          </cell>
          <cell r="G71">
            <v>-6.5</v>
          </cell>
          <cell r="H71">
            <v>1.1000000000000001</v>
          </cell>
          <cell r="I71">
            <v>-8.6</v>
          </cell>
          <cell r="J71">
            <v>92.344603154807288</v>
          </cell>
          <cell r="K71">
            <v>73.708381171067742</v>
          </cell>
          <cell r="L71">
            <v>74.85001428435389</v>
          </cell>
          <cell r="M71">
            <v>77.966434390028482</v>
          </cell>
          <cell r="N71">
            <v>100.87897227856661</v>
          </cell>
          <cell r="O71">
            <v>92.110843082125768</v>
          </cell>
          <cell r="P71">
            <v>683359.02469861996</v>
          </cell>
          <cell r="Q71">
            <v>85.5</v>
          </cell>
        </row>
        <row r="72">
          <cell r="A72">
            <v>40360</v>
          </cell>
          <cell r="B72">
            <v>122500000</v>
          </cell>
          <cell r="C72">
            <v>24152258000</v>
          </cell>
          <cell r="D72">
            <v>363.16136363636366</v>
          </cell>
          <cell r="E72">
            <v>96.837491431169994</v>
          </cell>
          <cell r="F72">
            <v>2374837.2729859701</v>
          </cell>
          <cell r="G72">
            <v>-6.3</v>
          </cell>
          <cell r="H72">
            <v>0.7</v>
          </cell>
          <cell r="I72">
            <v>-9.1</v>
          </cell>
          <cell r="J72">
            <v>92.314347039877973</v>
          </cell>
          <cell r="K72">
            <v>74.397244546498285</v>
          </cell>
          <cell r="L72">
            <v>73.935815636606051</v>
          </cell>
          <cell r="M72">
            <v>80.910786141917782</v>
          </cell>
          <cell r="N72">
            <v>99.346405228758172</v>
          </cell>
          <cell r="O72">
            <v>90.39780719765146</v>
          </cell>
          <cell r="P72">
            <v>700751.03365653998</v>
          </cell>
          <cell r="Q72">
            <v>85.3</v>
          </cell>
        </row>
        <row r="73">
          <cell r="A73">
            <v>40391</v>
          </cell>
          <cell r="B73">
            <v>-1200000</v>
          </cell>
          <cell r="C73">
            <v>24398030000</v>
          </cell>
          <cell r="D73">
            <v>388.35409090909093</v>
          </cell>
          <cell r="E73">
            <v>97.021550547346195</v>
          </cell>
          <cell r="F73">
            <v>2366764.5204761601</v>
          </cell>
          <cell r="G73">
            <v>-5.3</v>
          </cell>
          <cell r="H73">
            <v>6.3</v>
          </cell>
          <cell r="I73">
            <v>-2.2000000000000002</v>
          </cell>
          <cell r="J73">
            <v>93.099556604130697</v>
          </cell>
          <cell r="K73">
            <v>74.121699196326063</v>
          </cell>
          <cell r="L73">
            <v>76.564136748881069</v>
          </cell>
          <cell r="M73">
            <v>81.26410835214449</v>
          </cell>
          <cell r="N73">
            <v>99.075952219968457</v>
          </cell>
          <cell r="O73">
            <v>92.40935754196542</v>
          </cell>
          <cell r="P73">
            <v>718403.40208989196</v>
          </cell>
          <cell r="Q73">
            <v>90.4</v>
          </cell>
        </row>
        <row r="74">
          <cell r="A74">
            <v>40422</v>
          </cell>
          <cell r="B74">
            <v>-414000000</v>
          </cell>
          <cell r="C74">
            <v>24964540000</v>
          </cell>
          <cell r="D74">
            <v>391.44450000000001</v>
          </cell>
          <cell r="E74">
            <v>97.226781373994498</v>
          </cell>
          <cell r="F74">
            <v>2351601.7146376502</v>
          </cell>
          <cell r="G74">
            <v>-5.0999999999999996</v>
          </cell>
          <cell r="H74">
            <v>3</v>
          </cell>
          <cell r="I74">
            <v>-1.1000000000000001</v>
          </cell>
          <cell r="J74">
            <v>93.06850958368004</v>
          </cell>
          <cell r="K74">
            <v>74.535017221584397</v>
          </cell>
          <cell r="L74">
            <v>75.764212932101714</v>
          </cell>
          <cell r="M74">
            <v>79.144175090784202</v>
          </cell>
          <cell r="N74">
            <v>98.985801217038542</v>
          </cell>
          <cell r="O74">
            <v>93.601281277170727</v>
          </cell>
          <cell r="P74">
            <v>703520.667660331</v>
          </cell>
          <cell r="Q74">
            <v>89.2</v>
          </cell>
        </row>
        <row r="75">
          <cell r="A75">
            <v>40452</v>
          </cell>
          <cell r="B75">
            <v>110200000</v>
          </cell>
          <cell r="C75">
            <v>24496504000</v>
          </cell>
          <cell r="D75">
            <v>362.8590476190476</v>
          </cell>
          <cell r="E75">
            <v>97.456065042804497</v>
          </cell>
          <cell r="F75">
            <v>2370142.7653654702</v>
          </cell>
          <cell r="G75">
            <v>-5.6</v>
          </cell>
          <cell r="H75">
            <v>4</v>
          </cell>
          <cell r="I75">
            <v>4.0999999999999996</v>
          </cell>
          <cell r="J75">
            <v>93.655375196510221</v>
          </cell>
          <cell r="K75">
            <v>74.948335246842717</v>
          </cell>
          <cell r="L75">
            <v>78.963908199219134</v>
          </cell>
          <cell r="M75">
            <v>77.495338109726191</v>
          </cell>
          <cell r="N75">
            <v>98.444895199459097</v>
          </cell>
          <cell r="O75">
            <v>93.513198563426172</v>
          </cell>
          <cell r="P75">
            <v>704209.11487470905</v>
          </cell>
          <cell r="Q75">
            <v>92.8</v>
          </cell>
        </row>
        <row r="76">
          <cell r="A76">
            <v>40483</v>
          </cell>
          <cell r="B76">
            <v>340400000</v>
          </cell>
          <cell r="C76">
            <v>24833874000</v>
          </cell>
          <cell r="D76">
            <v>350.01909090909089</v>
          </cell>
          <cell r="E76">
            <v>98.038779024857703</v>
          </cell>
          <cell r="F76">
            <v>2367858.4179595602</v>
          </cell>
          <cell r="G76">
            <v>-6.2</v>
          </cell>
          <cell r="H76">
            <v>5.9</v>
          </cell>
          <cell r="I76">
            <v>0.9</v>
          </cell>
          <cell r="J76">
            <v>95.509054434902922</v>
          </cell>
          <cell r="K76">
            <v>74.948335246842717</v>
          </cell>
          <cell r="L76">
            <v>85.59184839539094</v>
          </cell>
          <cell r="M76">
            <v>76.788693689272762</v>
          </cell>
          <cell r="N76">
            <v>99.436556231688073</v>
          </cell>
          <cell r="O76">
            <v>93.153223453633458</v>
          </cell>
          <cell r="P76">
            <v>713381.15741642704</v>
          </cell>
          <cell r="Q76">
            <v>94</v>
          </cell>
        </row>
        <row r="77">
          <cell r="A77">
            <v>40513</v>
          </cell>
          <cell r="B77">
            <v>250400000</v>
          </cell>
          <cell r="C77">
            <v>25380134000</v>
          </cell>
          <cell r="D77">
            <v>361.38809523809522</v>
          </cell>
          <cell r="E77">
            <v>98.667825043941903</v>
          </cell>
          <cell r="F77">
            <v>2365192.87855312</v>
          </cell>
          <cell r="G77">
            <v>-4.9000000000000004</v>
          </cell>
          <cell r="H77">
            <v>1</v>
          </cell>
          <cell r="I77">
            <v>2.2000000000000002</v>
          </cell>
          <cell r="J77">
            <v>97.699997669451847</v>
          </cell>
          <cell r="K77">
            <v>74.397244546498285</v>
          </cell>
          <cell r="L77">
            <v>80.449481001809374</v>
          </cell>
          <cell r="M77">
            <v>82.795171263126917</v>
          </cell>
          <cell r="N77">
            <v>89.159341897678615</v>
          </cell>
          <cell r="O77">
            <v>92.059558168417965</v>
          </cell>
          <cell r="P77">
            <v>710169.04705200403</v>
          </cell>
          <cell r="Q77">
            <v>96.4</v>
          </cell>
        </row>
        <row r="78">
          <cell r="A78">
            <v>40544</v>
          </cell>
          <cell r="B78">
            <v>244200000</v>
          </cell>
          <cell r="C78">
            <v>23907533000</v>
          </cell>
          <cell r="D78">
            <v>377.80142857142857</v>
          </cell>
          <cell r="E78">
            <v>98.909599922584107</v>
          </cell>
          <cell r="F78">
            <v>2375697.07580138</v>
          </cell>
          <cell r="G78">
            <v>-4.5</v>
          </cell>
          <cell r="H78">
            <v>2.1</v>
          </cell>
          <cell r="I78">
            <v>0.5</v>
          </cell>
          <cell r="J78">
            <v>98.825925322064791</v>
          </cell>
          <cell r="K78">
            <v>74.948335246842717</v>
          </cell>
          <cell r="L78">
            <v>87.877345014760522</v>
          </cell>
          <cell r="M78">
            <v>93.159289429777232</v>
          </cell>
          <cell r="N78">
            <v>88.167680865449626</v>
          </cell>
          <cell r="O78">
            <v>95.883863955848682</v>
          </cell>
          <cell r="P78">
            <v>714036.734958863</v>
          </cell>
          <cell r="Q78">
            <v>93.7</v>
          </cell>
        </row>
        <row r="79">
          <cell r="A79">
            <v>40575</v>
          </cell>
          <cell r="B79">
            <v>112700000</v>
          </cell>
          <cell r="C79">
            <v>24113986000</v>
          </cell>
          <cell r="D79">
            <v>433.64949999999999</v>
          </cell>
          <cell r="E79">
            <v>99.278719046855997</v>
          </cell>
          <cell r="F79">
            <v>2377477.2508853599</v>
          </cell>
          <cell r="G79">
            <v>-3.3</v>
          </cell>
          <cell r="H79">
            <v>2.1</v>
          </cell>
          <cell r="I79">
            <v>2.7</v>
          </cell>
          <cell r="J79">
            <v>100.39419271990307</v>
          </cell>
          <cell r="K79">
            <v>75.499425947187149</v>
          </cell>
          <cell r="L79">
            <v>78.963908199219134</v>
          </cell>
          <cell r="M79">
            <v>85.150652664638358</v>
          </cell>
          <cell r="N79">
            <v>87.62677484787018</v>
          </cell>
          <cell r="O79">
            <v>97.885821900477922</v>
          </cell>
          <cell r="P79">
            <v>719208.42024273705</v>
          </cell>
          <cell r="Q79">
            <v>92.4</v>
          </cell>
        </row>
        <row r="80">
          <cell r="A80">
            <v>40603</v>
          </cell>
          <cell r="B80">
            <v>-347000000</v>
          </cell>
          <cell r="C80">
            <v>23878367000</v>
          </cell>
          <cell r="D80">
            <v>439.09</v>
          </cell>
          <cell r="E80">
            <v>99.881586829252001</v>
          </cell>
          <cell r="F80">
            <v>2372604.9259852902</v>
          </cell>
          <cell r="G80">
            <v>-3.5</v>
          </cell>
          <cell r="H80">
            <v>12.2</v>
          </cell>
          <cell r="I80">
            <v>-6.1</v>
          </cell>
          <cell r="J80">
            <v>101.06842741504916</v>
          </cell>
          <cell r="K80">
            <v>74.672789896670508</v>
          </cell>
          <cell r="L80">
            <v>79.878106846966972</v>
          </cell>
          <cell r="M80">
            <v>83.501815683580361</v>
          </cell>
          <cell r="N80">
            <v>86.09420779806176</v>
          </cell>
          <cell r="O80">
            <v>96.482433681016204</v>
          </cell>
          <cell r="P80">
            <v>717840.10282271099</v>
          </cell>
          <cell r="Q80">
            <v>86.7</v>
          </cell>
        </row>
        <row r="81">
          <cell r="A81">
            <v>40634</v>
          </cell>
          <cell r="B81">
            <v>195900000</v>
          </cell>
          <cell r="C81">
            <v>23402336000</v>
          </cell>
          <cell r="D81">
            <v>443.07105263157899</v>
          </cell>
          <cell r="E81">
            <v>99.635434724667405</v>
          </cell>
          <cell r="F81">
            <v>2361060.71422678</v>
          </cell>
          <cell r="G81">
            <v>-3.2</v>
          </cell>
          <cell r="H81">
            <v>0.3</v>
          </cell>
          <cell r="I81">
            <v>3.3</v>
          </cell>
          <cell r="J81">
            <v>102.67456276843861</v>
          </cell>
          <cell r="K81">
            <v>74.121699196326063</v>
          </cell>
          <cell r="L81">
            <v>82.04932863536807</v>
          </cell>
          <cell r="M81">
            <v>87.152811855923076</v>
          </cell>
          <cell r="N81">
            <v>85.3729997746225</v>
          </cell>
          <cell r="O81">
            <v>98.151346297981647</v>
          </cell>
          <cell r="P81">
            <v>728294.90079022897</v>
          </cell>
          <cell r="Q81">
            <v>91.2</v>
          </cell>
        </row>
        <row r="82">
          <cell r="A82">
            <v>40664</v>
          </cell>
          <cell r="B82">
            <v>20900000</v>
          </cell>
          <cell r="C82">
            <v>23948339000</v>
          </cell>
          <cell r="D82">
            <v>438.28900000000004</v>
          </cell>
          <cell r="E82">
            <v>99.875736454516002</v>
          </cell>
          <cell r="F82">
            <v>2356543.5922322101</v>
          </cell>
          <cell r="G82">
            <v>-4.2</v>
          </cell>
          <cell r="H82">
            <v>3</v>
          </cell>
          <cell r="I82">
            <v>3.8</v>
          </cell>
          <cell r="J82">
            <v>100.96331692698529</v>
          </cell>
          <cell r="K82">
            <v>74.948335246842717</v>
          </cell>
          <cell r="L82">
            <v>81.363679649557199</v>
          </cell>
          <cell r="M82">
            <v>90.921582098341375</v>
          </cell>
          <cell r="N82">
            <v>86.54496281271129</v>
          </cell>
          <cell r="O82">
            <v>96.730967155930472</v>
          </cell>
          <cell r="P82">
            <v>725219.66472512798</v>
          </cell>
          <cell r="Q82">
            <v>90.9</v>
          </cell>
        </row>
        <row r="83">
          <cell r="A83">
            <v>40695</v>
          </cell>
          <cell r="B83">
            <v>33200000.000000004</v>
          </cell>
          <cell r="C83">
            <v>24134224000</v>
          </cell>
          <cell r="D83">
            <v>413.02545454545452</v>
          </cell>
          <cell r="E83">
            <v>99.971300413824196</v>
          </cell>
          <cell r="F83">
            <v>2350727.9358410798</v>
          </cell>
          <cell r="G83">
            <v>-3.8</v>
          </cell>
          <cell r="H83">
            <v>0.5</v>
          </cell>
          <cell r="I83">
            <v>3.6</v>
          </cell>
          <cell r="J83">
            <v>100.59750553915001</v>
          </cell>
          <cell r="K83">
            <v>74.259471871412174</v>
          </cell>
          <cell r="L83">
            <v>77.478335396628907</v>
          </cell>
          <cell r="M83">
            <v>81.146334282068921</v>
          </cell>
          <cell r="N83">
            <v>88.077529862519725</v>
          </cell>
          <cell r="O83">
            <v>94.609936604414202</v>
          </cell>
          <cell r="P83">
            <v>724731.19850910199</v>
          </cell>
          <cell r="Q83">
            <v>91.3</v>
          </cell>
        </row>
        <row r="84">
          <cell r="A84">
            <v>40725</v>
          </cell>
          <cell r="B84">
            <v>35800000</v>
          </cell>
          <cell r="C84">
            <v>24448495000</v>
          </cell>
          <cell r="D84">
            <v>416.5161904761905</v>
          </cell>
          <cell r="E84">
            <v>100.077356372015</v>
          </cell>
          <cell r="F84">
            <v>2345688.4676997699</v>
          </cell>
          <cell r="G84">
            <v>-3.5</v>
          </cell>
          <cell r="H84">
            <v>3.6</v>
          </cell>
          <cell r="I84">
            <v>4.3</v>
          </cell>
          <cell r="J84">
            <v>101.70352677705171</v>
          </cell>
          <cell r="K84">
            <v>73.432835820895519</v>
          </cell>
          <cell r="L84">
            <v>87.305970859918119</v>
          </cell>
          <cell r="M84">
            <v>87.859456276376505</v>
          </cell>
          <cell r="N84">
            <v>87.536623844940266</v>
          </cell>
          <cell r="O84">
            <v>97.202021944139972</v>
          </cell>
          <cell r="P84">
            <v>720611.15125803999</v>
          </cell>
          <cell r="Q84">
            <v>91.2</v>
          </cell>
        </row>
        <row r="85">
          <cell r="A85">
            <v>40756</v>
          </cell>
          <cell r="B85">
            <v>68500000</v>
          </cell>
          <cell r="C85">
            <v>25580085000</v>
          </cell>
          <cell r="D85">
            <v>384.27304347826089</v>
          </cell>
          <cell r="E85">
            <v>99.956461856394398</v>
          </cell>
          <cell r="F85">
            <v>2342293.82749727</v>
          </cell>
          <cell r="G85">
            <v>-5.4</v>
          </cell>
          <cell r="H85">
            <v>12.6</v>
          </cell>
          <cell r="I85">
            <v>0.3</v>
          </cell>
          <cell r="J85">
            <v>100.00427348276236</v>
          </cell>
          <cell r="K85">
            <v>73.708381171067742</v>
          </cell>
          <cell r="L85">
            <v>78.049709551471295</v>
          </cell>
          <cell r="M85">
            <v>87.152811855923076</v>
          </cell>
          <cell r="N85">
            <v>87.356321839080465</v>
          </cell>
          <cell r="O85">
            <v>94.209310573963634</v>
          </cell>
          <cell r="P85">
            <v>717370.37100091798</v>
          </cell>
          <cell r="Q85">
            <v>89.1</v>
          </cell>
        </row>
        <row r="86">
          <cell r="A86">
            <v>40787</v>
          </cell>
          <cell r="B86">
            <v>141800000</v>
          </cell>
          <cell r="C86">
            <v>25526263000</v>
          </cell>
          <cell r="D86">
            <v>361.76055555555558</v>
          </cell>
          <cell r="E86">
            <v>100.066477921393</v>
          </cell>
          <cell r="F86">
            <v>2345857.04304566</v>
          </cell>
          <cell r="G86">
            <v>-4.3</v>
          </cell>
          <cell r="H86">
            <v>10.6</v>
          </cell>
          <cell r="I86">
            <v>1.9</v>
          </cell>
          <cell r="J86">
            <v>101.72713619276662</v>
          </cell>
          <cell r="K86">
            <v>74.535017221584397</v>
          </cell>
          <cell r="L86">
            <v>88.334444338634427</v>
          </cell>
          <cell r="M86">
            <v>87.035037785847507</v>
          </cell>
          <cell r="N86">
            <v>87.536623844940266</v>
          </cell>
          <cell r="O86">
            <v>95.804216930772157</v>
          </cell>
          <cell r="P86">
            <v>725889.74461761501</v>
          </cell>
          <cell r="Q86">
            <v>94.4</v>
          </cell>
        </row>
        <row r="87">
          <cell r="A87">
            <v>40817</v>
          </cell>
          <cell r="B87">
            <v>313100000</v>
          </cell>
          <cell r="C87">
            <v>25770096000</v>
          </cell>
          <cell r="D87">
            <v>339.50619047619045</v>
          </cell>
          <cell r="E87">
            <v>100.377657301867</v>
          </cell>
          <cell r="F87">
            <v>2324173.35338997</v>
          </cell>
          <cell r="G87">
            <v>-3.2</v>
          </cell>
          <cell r="H87">
            <v>14.1</v>
          </cell>
          <cell r="I87">
            <v>0.9</v>
          </cell>
          <cell r="J87">
            <v>100.75051618018244</v>
          </cell>
          <cell r="K87">
            <v>74.397244546498285</v>
          </cell>
          <cell r="L87">
            <v>85.020474240548538</v>
          </cell>
          <cell r="M87">
            <v>89.626067327510071</v>
          </cell>
          <cell r="N87">
            <v>87.356321839080465</v>
          </cell>
          <cell r="O87">
            <v>96.650860767148757</v>
          </cell>
          <cell r="P87">
            <v>728157.55123302096</v>
          </cell>
          <cell r="Q87">
            <v>96</v>
          </cell>
        </row>
        <row r="88">
          <cell r="A88">
            <v>40848</v>
          </cell>
          <cell r="B88">
            <v>161400000</v>
          </cell>
          <cell r="C88">
            <v>25812983000</v>
          </cell>
          <cell r="D88">
            <v>327.71863636363639</v>
          </cell>
          <cell r="E88">
            <v>100.561432238045</v>
          </cell>
          <cell r="F88">
            <v>2317392.1700997101</v>
          </cell>
          <cell r="G88">
            <v>-3.5</v>
          </cell>
          <cell r="H88">
            <v>8.1999999999999993</v>
          </cell>
          <cell r="I88">
            <v>-2.6</v>
          </cell>
          <cell r="J88">
            <v>102.02256206541541</v>
          </cell>
          <cell r="K88">
            <v>74.535017221584397</v>
          </cell>
          <cell r="L88">
            <v>83.877725930863747</v>
          </cell>
          <cell r="M88">
            <v>87.741682206300936</v>
          </cell>
          <cell r="N88">
            <v>87.987378859589811</v>
          </cell>
          <cell r="O88">
            <v>94.835525138979492</v>
          </cell>
          <cell r="P88">
            <v>724324.25822837802</v>
          </cell>
          <cell r="Q88">
            <v>93.3</v>
          </cell>
        </row>
        <row r="89">
          <cell r="A89">
            <v>40878</v>
          </cell>
          <cell r="B89">
            <v>496000000</v>
          </cell>
          <cell r="C89">
            <v>26107879000</v>
          </cell>
          <cell r="D89">
            <v>308.79619047619047</v>
          </cell>
          <cell r="E89">
            <v>100.59000898490601</v>
          </cell>
          <cell r="F89">
            <v>2313800.56214076</v>
          </cell>
          <cell r="G89">
            <v>-7.6</v>
          </cell>
          <cell r="H89">
            <v>9.8000000000000007</v>
          </cell>
          <cell r="I89">
            <v>-5.4</v>
          </cell>
          <cell r="J89">
            <v>101.4582639163816</v>
          </cell>
          <cell r="K89">
            <v>75.637198622273246</v>
          </cell>
          <cell r="L89">
            <v>83.877725930863747</v>
          </cell>
          <cell r="M89">
            <v>91.863774658945943</v>
          </cell>
          <cell r="N89">
            <v>87.716925850800095</v>
          </cell>
          <cell r="O89">
            <v>92.423947597382465</v>
          </cell>
          <cell r="P89">
            <v>729969.16894079105</v>
          </cell>
          <cell r="Q89">
            <v>87.3</v>
          </cell>
        </row>
        <row r="90">
          <cell r="A90">
            <v>40909</v>
          </cell>
          <cell r="B90">
            <v>293500000</v>
          </cell>
          <cell r="C90">
            <v>25389513000</v>
          </cell>
          <cell r="D90">
            <v>316.10380952380956</v>
          </cell>
          <cell r="E90">
            <v>100.824747220384</v>
          </cell>
          <cell r="F90">
            <v>2302332.5038303598</v>
          </cell>
          <cell r="G90">
            <v>-7</v>
          </cell>
          <cell r="H90">
            <v>-7.3</v>
          </cell>
          <cell r="I90">
            <v>3.7</v>
          </cell>
          <cell r="J90">
            <v>103.19368606802878</v>
          </cell>
          <cell r="K90">
            <v>78.805970149253739</v>
          </cell>
          <cell r="L90">
            <v>83.534901437958297</v>
          </cell>
          <cell r="M90">
            <v>82.088526842673488</v>
          </cell>
          <cell r="N90">
            <v>86.54496281271129</v>
          </cell>
          <cell r="O90">
            <v>92.381866561285818</v>
          </cell>
          <cell r="P90">
            <v>730623.21332593204</v>
          </cell>
          <cell r="Q90">
            <v>91.6</v>
          </cell>
        </row>
        <row r="91">
          <cell r="A91">
            <v>40940</v>
          </cell>
          <cell r="B91">
            <v>143900000</v>
          </cell>
          <cell r="C91">
            <v>25013634000</v>
          </cell>
          <cell r="D91">
            <v>310.68857142857144</v>
          </cell>
          <cell r="E91">
            <v>101.28395788095899</v>
          </cell>
          <cell r="F91">
            <v>2292440.6696394002</v>
          </cell>
          <cell r="G91">
            <v>-4.5</v>
          </cell>
          <cell r="H91">
            <v>-6.6</v>
          </cell>
          <cell r="I91">
            <v>-4.8</v>
          </cell>
          <cell r="J91">
            <v>103.4519964287159</v>
          </cell>
          <cell r="K91">
            <v>77.841561423650987</v>
          </cell>
          <cell r="L91">
            <v>81.020855156651763</v>
          </cell>
          <cell r="M91">
            <v>75.964275198743763</v>
          </cell>
          <cell r="N91">
            <v>78.521523551949514</v>
          </cell>
          <cell r="O91">
            <v>91.299696437704952</v>
          </cell>
          <cell r="P91">
            <v>723567.36905871495</v>
          </cell>
          <cell r="Q91">
            <v>86.3</v>
          </cell>
        </row>
        <row r="92">
          <cell r="A92">
            <v>40969</v>
          </cell>
          <cell r="B92">
            <v>161600000</v>
          </cell>
          <cell r="C92">
            <v>25800530000</v>
          </cell>
          <cell r="D92">
            <v>310.56681818181818</v>
          </cell>
          <cell r="E92">
            <v>101.645792055884</v>
          </cell>
          <cell r="F92">
            <v>2287159.6151485401</v>
          </cell>
          <cell r="G92">
            <v>-3.3</v>
          </cell>
          <cell r="H92">
            <v>-1.9</v>
          </cell>
          <cell r="I92">
            <v>0.8</v>
          </cell>
          <cell r="J92">
            <v>103.94917529049236</v>
          </cell>
          <cell r="K92">
            <v>78.668197474167627</v>
          </cell>
          <cell r="L92">
            <v>87.991619845728991</v>
          </cell>
          <cell r="M92">
            <v>85.150652664638358</v>
          </cell>
          <cell r="N92">
            <v>87.356321839080465</v>
          </cell>
          <cell r="O92">
            <v>95.230189403367064</v>
          </cell>
          <cell r="P92">
            <v>735257.32824120601</v>
          </cell>
          <cell r="Q92">
            <v>91.7</v>
          </cell>
        </row>
        <row r="93">
          <cell r="A93">
            <v>41000</v>
          </cell>
          <cell r="B93">
            <v>340500000</v>
          </cell>
          <cell r="C93">
            <v>26184931000</v>
          </cell>
          <cell r="D93">
            <v>303.92823529411766</v>
          </cell>
          <cell r="E93">
            <v>101.699710081822</v>
          </cell>
          <cell r="F93">
            <v>2278189.7570970701</v>
          </cell>
          <cell r="G93">
            <v>-5</v>
          </cell>
          <cell r="H93">
            <v>3.9</v>
          </cell>
          <cell r="I93">
            <v>4.8</v>
          </cell>
          <cell r="J93">
            <v>105.91561276869092</v>
          </cell>
          <cell r="K93">
            <v>77.703788748564875</v>
          </cell>
          <cell r="L93">
            <v>89.591467479287715</v>
          </cell>
          <cell r="M93">
            <v>85.386200804789496</v>
          </cell>
          <cell r="N93">
            <v>86.905566824430935</v>
          </cell>
          <cell r="O93">
            <v>94.913767507328586</v>
          </cell>
          <cell r="P93">
            <v>725398.05598163104</v>
          </cell>
          <cell r="Q93">
            <v>91</v>
          </cell>
        </row>
        <row r="94">
          <cell r="A94">
            <v>41030</v>
          </cell>
          <cell r="B94">
            <v>-182000000</v>
          </cell>
          <cell r="C94">
            <v>26497493000</v>
          </cell>
          <cell r="D94">
            <v>302.22714285714284</v>
          </cell>
          <cell r="E94">
            <v>101.771036087905</v>
          </cell>
          <cell r="F94">
            <v>2274979.2580331601</v>
          </cell>
          <cell r="G94">
            <v>-5.3</v>
          </cell>
          <cell r="H94">
            <v>7.4</v>
          </cell>
          <cell r="I94">
            <v>9</v>
          </cell>
          <cell r="J94">
            <v>103.95777038119473</v>
          </cell>
          <cell r="K94">
            <v>78.805970149253739</v>
          </cell>
          <cell r="L94">
            <v>93.819636225121428</v>
          </cell>
          <cell r="M94">
            <v>93.630385710079523</v>
          </cell>
          <cell r="N94">
            <v>86.995717827360835</v>
          </cell>
          <cell r="O94">
            <v>97.251094163759419</v>
          </cell>
          <cell r="P94">
            <v>731718.62691899098</v>
          </cell>
          <cell r="Q94">
            <v>90.9</v>
          </cell>
        </row>
        <row r="95">
          <cell r="A95">
            <v>41061</v>
          </cell>
          <cell r="B95">
            <v>120700000</v>
          </cell>
          <cell r="C95">
            <v>27119108000</v>
          </cell>
          <cell r="D95">
            <v>291.51809523809527</v>
          </cell>
          <cell r="E95">
            <v>101.591212743244</v>
          </cell>
          <cell r="F95">
            <v>2276070.88793119</v>
          </cell>
          <cell r="G95">
            <v>-6.4</v>
          </cell>
          <cell r="H95">
            <v>3.7</v>
          </cell>
          <cell r="I95">
            <v>12.6</v>
          </cell>
          <cell r="J95">
            <v>102.68916749735484</v>
          </cell>
          <cell r="K95">
            <v>79.494833524684282</v>
          </cell>
          <cell r="L95">
            <v>91.305589943814894</v>
          </cell>
          <cell r="M95">
            <v>85.975071155167356</v>
          </cell>
          <cell r="N95">
            <v>87.987378859589811</v>
          </cell>
          <cell r="O95">
            <v>97.415230903575576</v>
          </cell>
          <cell r="P95">
            <v>738361.77259641699</v>
          </cell>
          <cell r="Q95">
            <v>93.3</v>
          </cell>
        </row>
        <row r="96">
          <cell r="A96">
            <v>41091</v>
          </cell>
          <cell r="B96">
            <v>59600000</v>
          </cell>
          <cell r="C96">
            <v>29265901000</v>
          </cell>
          <cell r="D96">
            <v>298.55681818181819</v>
          </cell>
          <cell r="E96">
            <v>102.45204718404599</v>
          </cell>
          <cell r="F96">
            <v>2270496.7688883301</v>
          </cell>
          <cell r="G96">
            <v>-4.7</v>
          </cell>
          <cell r="H96">
            <v>9.8000000000000007</v>
          </cell>
          <cell r="I96">
            <v>10.1</v>
          </cell>
          <cell r="J96">
            <v>104.52064345950969</v>
          </cell>
          <cell r="K96">
            <v>78.530424799081516</v>
          </cell>
          <cell r="L96">
            <v>87.877345014760522</v>
          </cell>
          <cell r="M96">
            <v>85.150652664638358</v>
          </cell>
          <cell r="N96">
            <v>88.798737885958985</v>
          </cell>
          <cell r="O96">
            <v>96.303569630121686</v>
          </cell>
          <cell r="P96">
            <v>746639.24475557602</v>
          </cell>
          <cell r="Q96">
            <v>93.6</v>
          </cell>
        </row>
        <row r="97">
          <cell r="A97">
            <v>41122</v>
          </cell>
          <cell r="B97">
            <v>225700000</v>
          </cell>
          <cell r="C97">
            <v>29434120000</v>
          </cell>
          <cell r="D97">
            <v>318.6260869565217</v>
          </cell>
          <cell r="E97">
            <v>103.01770090482</v>
          </cell>
          <cell r="F97">
            <v>2267687.85246458</v>
          </cell>
          <cell r="G97">
            <v>-7</v>
          </cell>
          <cell r="H97">
            <v>11.8</v>
          </cell>
          <cell r="I97">
            <v>10.5</v>
          </cell>
          <cell r="J97">
            <v>105.93176371804982</v>
          </cell>
          <cell r="K97">
            <v>78.805970149253739</v>
          </cell>
          <cell r="L97">
            <v>87.077421197981167</v>
          </cell>
          <cell r="M97">
            <v>88.683874766905504</v>
          </cell>
          <cell r="N97">
            <v>87.987378859589811</v>
          </cell>
          <cell r="O97">
            <v>97.439859439576594</v>
          </cell>
          <cell r="P97">
            <v>737501.87011159002</v>
          </cell>
          <cell r="Q97">
            <v>91.7</v>
          </cell>
        </row>
        <row r="98">
          <cell r="A98">
            <v>41153</v>
          </cell>
          <cell r="B98">
            <v>-8600000</v>
          </cell>
          <cell r="C98">
            <v>30328451000</v>
          </cell>
          <cell r="D98">
            <v>319.87263157894739</v>
          </cell>
          <cell r="E98">
            <v>103.55285374122801</v>
          </cell>
          <cell r="F98">
            <v>2273440.5586214801</v>
          </cell>
          <cell r="G98">
            <v>-7.5</v>
          </cell>
          <cell r="H98">
            <v>13.6</v>
          </cell>
          <cell r="I98">
            <v>5.3</v>
          </cell>
          <cell r="J98">
            <v>106.92945977964729</v>
          </cell>
          <cell r="K98">
            <v>77.290470723306555</v>
          </cell>
          <cell r="L98">
            <v>86.277497381201812</v>
          </cell>
          <cell r="M98">
            <v>87.506134066149784</v>
          </cell>
          <cell r="N98">
            <v>87.356321839080465</v>
          </cell>
          <cell r="O98">
            <v>94.916509299853288</v>
          </cell>
          <cell r="P98">
            <v>746965.70689099596</v>
          </cell>
          <cell r="Q98">
            <v>92.5</v>
          </cell>
        </row>
        <row r="99">
          <cell r="A99">
            <v>41183</v>
          </cell>
          <cell r="B99">
            <v>266200000</v>
          </cell>
          <cell r="C99">
            <v>29521697000</v>
          </cell>
          <cell r="D99">
            <v>323.70695652173913</v>
          </cell>
          <cell r="E99">
            <v>103.41404973403</v>
          </cell>
          <cell r="F99">
            <v>2252580.06894009</v>
          </cell>
          <cell r="G99">
            <v>-8.1999999999999993</v>
          </cell>
          <cell r="H99">
            <v>8.3000000000000007</v>
          </cell>
          <cell r="I99">
            <v>5</v>
          </cell>
          <cell r="J99">
            <v>107.3702982398911</v>
          </cell>
          <cell r="K99">
            <v>77.290470723306555</v>
          </cell>
          <cell r="L99">
            <v>85.134749071517007</v>
          </cell>
          <cell r="M99">
            <v>81.970752772597919</v>
          </cell>
          <cell r="N99">
            <v>89.700247915258061</v>
          </cell>
          <cell r="O99">
            <v>92.945805797584683</v>
          </cell>
          <cell r="P99">
            <v>745008.54545899003</v>
          </cell>
          <cell r="Q99">
            <v>90.3</v>
          </cell>
        </row>
        <row r="100">
          <cell r="A100">
            <v>41214</v>
          </cell>
          <cell r="B100">
            <v>-103500000</v>
          </cell>
          <cell r="C100">
            <v>29526040000</v>
          </cell>
          <cell r="D100">
            <v>328.37363636363636</v>
          </cell>
          <cell r="E100">
            <v>103.305884265476</v>
          </cell>
          <cell r="F100">
            <v>2254731.9672000902</v>
          </cell>
          <cell r="G100">
            <v>-6.8</v>
          </cell>
          <cell r="H100">
            <v>9.3000000000000007</v>
          </cell>
          <cell r="I100">
            <v>3.8</v>
          </cell>
          <cell r="J100">
            <v>106.60912214827711</v>
          </cell>
          <cell r="K100">
            <v>77.703788748564875</v>
          </cell>
          <cell r="L100">
            <v>84.106275592800699</v>
          </cell>
          <cell r="M100">
            <v>90.921582098341375</v>
          </cell>
          <cell r="N100">
            <v>89.700247915258061</v>
          </cell>
          <cell r="O100">
            <v>94.416306500924023</v>
          </cell>
          <cell r="P100">
            <v>750923.08817109303</v>
          </cell>
          <cell r="Q100">
            <v>90.3</v>
          </cell>
        </row>
        <row r="101">
          <cell r="A101">
            <v>41244</v>
          </cell>
          <cell r="B101">
            <v>3400000</v>
          </cell>
          <cell r="C101">
            <v>30418045000</v>
          </cell>
          <cell r="D101">
            <v>332.02333333333331</v>
          </cell>
          <cell r="E101">
            <v>103.26971487089</v>
          </cell>
          <cell r="F101">
            <v>2258056.1839363598</v>
          </cell>
          <cell r="G101">
            <v>-6.7</v>
          </cell>
          <cell r="H101">
            <v>5.2</v>
          </cell>
          <cell r="I101">
            <v>0.8</v>
          </cell>
          <cell r="J101">
            <v>106.17007552253337</v>
          </cell>
          <cell r="K101">
            <v>78.117106773823195</v>
          </cell>
          <cell r="L101">
            <v>81.249404818588715</v>
          </cell>
          <cell r="M101">
            <v>84.561782314260498</v>
          </cell>
          <cell r="N101">
            <v>82.578318683795359</v>
          </cell>
          <cell r="O101">
            <v>99.099456381980929</v>
          </cell>
          <cell r="P101">
            <v>750972.42280127702</v>
          </cell>
          <cell r="Q101">
            <v>92</v>
          </cell>
        </row>
        <row r="102">
          <cell r="A102">
            <v>41275</v>
          </cell>
          <cell r="B102">
            <v>113700000</v>
          </cell>
          <cell r="C102">
            <v>27753123000</v>
          </cell>
          <cell r="D102">
            <v>367.67136363636365</v>
          </cell>
          <cell r="E102">
            <v>103.45979969240101</v>
          </cell>
          <cell r="F102">
            <v>2258933.6508318102</v>
          </cell>
          <cell r="G102">
            <v>-8.1</v>
          </cell>
          <cell r="H102">
            <v>0.2</v>
          </cell>
          <cell r="I102">
            <v>-1.2</v>
          </cell>
          <cell r="J102">
            <v>104.96357410860017</v>
          </cell>
          <cell r="K102">
            <v>76.326061997703789</v>
          </cell>
          <cell r="L102">
            <v>87.191696028949636</v>
          </cell>
          <cell r="M102">
            <v>96.221415251742101</v>
          </cell>
          <cell r="N102">
            <v>81.947261663286014</v>
          </cell>
          <cell r="O102">
            <v>97.749054382286971</v>
          </cell>
          <cell r="P102">
            <v>752019.75210360705</v>
          </cell>
          <cell r="Q102">
            <v>88.2</v>
          </cell>
        </row>
        <row r="103">
          <cell r="A103">
            <v>41306</v>
          </cell>
          <cell r="B103">
            <v>181700000</v>
          </cell>
          <cell r="C103">
            <v>27215184000</v>
          </cell>
          <cell r="D103">
            <v>393.15300000000002</v>
          </cell>
          <cell r="E103">
            <v>103.573734240158</v>
          </cell>
          <cell r="F103">
            <v>2262882.6585107301</v>
          </cell>
          <cell r="G103">
            <v>-7.5</v>
          </cell>
          <cell r="H103">
            <v>8.6999999999999993</v>
          </cell>
          <cell r="I103">
            <v>3.1333329999999999</v>
          </cell>
          <cell r="J103">
            <v>105.54187691782396</v>
          </cell>
          <cell r="K103">
            <v>75.774971297359357</v>
          </cell>
          <cell r="L103">
            <v>94.048185887058395</v>
          </cell>
          <cell r="M103">
            <v>90.214937677887931</v>
          </cell>
          <cell r="N103">
            <v>82.668469686725274</v>
          </cell>
          <cell r="O103">
            <v>94.406860212104576</v>
          </cell>
          <cell r="P103">
            <v>760874.87433063204</v>
          </cell>
          <cell r="Q103">
            <v>89.4</v>
          </cell>
        </row>
        <row r="104">
          <cell r="A104">
            <v>41334</v>
          </cell>
          <cell r="B104">
            <v>171800000</v>
          </cell>
          <cell r="C104">
            <v>28344973000</v>
          </cell>
          <cell r="D104">
            <v>381.72190476190474</v>
          </cell>
          <cell r="E104">
            <v>103.353049468804</v>
          </cell>
          <cell r="F104">
            <v>2264063.7670362801</v>
          </cell>
          <cell r="G104">
            <v>-6.4</v>
          </cell>
          <cell r="H104">
            <v>3.6</v>
          </cell>
          <cell r="I104">
            <v>6.9</v>
          </cell>
          <cell r="J104">
            <v>104.37750001425024</v>
          </cell>
          <cell r="K104">
            <v>78.530424799081516</v>
          </cell>
          <cell r="L104">
            <v>86.277497381201812</v>
          </cell>
          <cell r="M104">
            <v>92.21709686917265</v>
          </cell>
          <cell r="N104">
            <v>81.947261663286014</v>
          </cell>
          <cell r="O104">
            <v>92.923598052965005</v>
          </cell>
          <cell r="P104">
            <v>757245.37725068303</v>
          </cell>
          <cell r="Q104">
            <v>94.1</v>
          </cell>
        </row>
        <row r="105">
          <cell r="A105">
            <v>41365</v>
          </cell>
          <cell r="B105">
            <v>2500000</v>
          </cell>
          <cell r="C105">
            <v>29061619000</v>
          </cell>
          <cell r="D105">
            <v>387.5652380952381</v>
          </cell>
          <cell r="E105">
            <v>102.709895002793</v>
          </cell>
          <cell r="F105">
            <v>2259499.15897879</v>
          </cell>
          <cell r="G105">
            <v>-7.9</v>
          </cell>
          <cell r="H105">
            <v>4.4000000000000004</v>
          </cell>
          <cell r="I105">
            <v>0.6</v>
          </cell>
          <cell r="J105">
            <v>103.86347591279387</v>
          </cell>
          <cell r="K105">
            <v>81.148105625717577</v>
          </cell>
          <cell r="L105">
            <v>91.534139605751847</v>
          </cell>
          <cell r="M105">
            <v>98.694670723329097</v>
          </cell>
          <cell r="N105">
            <v>83.389677710164534</v>
          </cell>
          <cell r="O105">
            <v>91.557257793051775</v>
          </cell>
          <cell r="P105">
            <v>759907.69209561404</v>
          </cell>
          <cell r="Q105">
            <v>89.4</v>
          </cell>
        </row>
        <row r="106">
          <cell r="A106">
            <v>41395</v>
          </cell>
          <cell r="B106">
            <v>106500000</v>
          </cell>
          <cell r="C106">
            <v>29027661000</v>
          </cell>
          <cell r="D106">
            <v>414.09500000000003</v>
          </cell>
          <cell r="E106">
            <v>102.885442455497</v>
          </cell>
          <cell r="F106">
            <v>2262186.9644915601</v>
          </cell>
          <cell r="G106">
            <v>-11.2</v>
          </cell>
          <cell r="H106">
            <v>10.9</v>
          </cell>
          <cell r="I106">
            <v>5.4</v>
          </cell>
          <cell r="J106">
            <v>102.86920097305057</v>
          </cell>
          <cell r="K106">
            <v>80.597014925373145</v>
          </cell>
          <cell r="L106">
            <v>87.191696028949636</v>
          </cell>
          <cell r="M106">
            <v>88.212778486603227</v>
          </cell>
          <cell r="N106">
            <v>85.102546765832784</v>
          </cell>
          <cell r="O106">
            <v>91.830993178423157</v>
          </cell>
          <cell r="P106">
            <v>758292.22101536603</v>
          </cell>
          <cell r="Q106">
            <v>90.1</v>
          </cell>
        </row>
        <row r="107">
          <cell r="A107">
            <v>41426</v>
          </cell>
          <cell r="B107">
            <v>168400000</v>
          </cell>
          <cell r="C107">
            <v>28536286000</v>
          </cell>
          <cell r="D107">
            <v>439.66300000000001</v>
          </cell>
          <cell r="E107">
            <v>102.85344411747199</v>
          </cell>
          <cell r="F107">
            <v>2260960.63079532</v>
          </cell>
          <cell r="G107">
            <v>-8.6999999999999993</v>
          </cell>
          <cell r="H107">
            <v>10.8</v>
          </cell>
          <cell r="I107">
            <v>1.3</v>
          </cell>
          <cell r="J107">
            <v>102.7009711415589</v>
          </cell>
          <cell r="K107">
            <v>80.734787600459256</v>
          </cell>
          <cell r="L107">
            <v>93.476811732215992</v>
          </cell>
          <cell r="M107">
            <v>89.508293257434516</v>
          </cell>
          <cell r="N107">
            <v>82.217714672075729</v>
          </cell>
          <cell r="O107">
            <v>93.934600009256641</v>
          </cell>
          <cell r="P107">
            <v>767529.33389477001</v>
          </cell>
          <cell r="Q107">
            <v>89.3</v>
          </cell>
        </row>
        <row r="108">
          <cell r="A108">
            <v>41456</v>
          </cell>
          <cell r="B108">
            <v>278800000</v>
          </cell>
          <cell r="C108">
            <v>29216752000</v>
          </cell>
          <cell r="D108">
            <v>445.26636363636368</v>
          </cell>
          <cell r="E108">
            <v>102.423496289854</v>
          </cell>
          <cell r="F108">
            <v>2257264.2316020099</v>
          </cell>
          <cell r="G108">
            <v>-8.8000000000000007</v>
          </cell>
          <cell r="H108">
            <v>11.8</v>
          </cell>
          <cell r="I108">
            <v>4.7</v>
          </cell>
          <cell r="J108">
            <v>102.60023809569313</v>
          </cell>
          <cell r="K108">
            <v>82.25028702640644</v>
          </cell>
          <cell r="L108">
            <v>91.991238929625766</v>
          </cell>
          <cell r="M108">
            <v>95.985867111590949</v>
          </cell>
          <cell r="N108">
            <v>83.119224701374804</v>
          </cell>
          <cell r="O108">
            <v>95.530425093475557</v>
          </cell>
          <cell r="P108">
            <v>769469.44110960094</v>
          </cell>
          <cell r="Q108">
            <v>90.7</v>
          </cell>
        </row>
        <row r="109">
          <cell r="A109">
            <v>41487</v>
          </cell>
          <cell r="B109">
            <v>205700000</v>
          </cell>
          <cell r="C109">
            <v>29093616000</v>
          </cell>
          <cell r="D109">
            <v>448.82590909090908</v>
          </cell>
          <cell r="E109">
            <v>102.17830581170099</v>
          </cell>
          <cell r="F109">
            <v>2253953.76737259</v>
          </cell>
          <cell r="G109">
            <v>-9.6</v>
          </cell>
          <cell r="H109">
            <v>16.7</v>
          </cell>
          <cell r="I109">
            <v>6.6</v>
          </cell>
          <cell r="J109">
            <v>102.6533485272295</v>
          </cell>
          <cell r="K109">
            <v>82.801377726750871</v>
          </cell>
          <cell r="L109">
            <v>87.534520521855072</v>
          </cell>
          <cell r="M109">
            <v>102.11011875552069</v>
          </cell>
          <cell r="N109">
            <v>86.09420779806176</v>
          </cell>
          <cell r="O109">
            <v>96.947109401676315</v>
          </cell>
          <cell r="P109">
            <v>775278.75783743698</v>
          </cell>
          <cell r="Q109">
            <v>92.5</v>
          </cell>
        </row>
        <row r="110">
          <cell r="A110">
            <v>41518</v>
          </cell>
          <cell r="B110">
            <v>-6800000</v>
          </cell>
          <cell r="C110">
            <v>29215035000</v>
          </cell>
          <cell r="D110">
            <v>454.84</v>
          </cell>
          <cell r="E110">
            <v>102.19904854137999</v>
          </cell>
          <cell r="F110">
            <v>2254917.2885197601</v>
          </cell>
          <cell r="G110">
            <v>-8.6</v>
          </cell>
          <cell r="H110">
            <v>15.2</v>
          </cell>
          <cell r="I110">
            <v>8.8000000000000007</v>
          </cell>
          <cell r="J110">
            <v>102.40961086393214</v>
          </cell>
          <cell r="K110">
            <v>83.07692307692308</v>
          </cell>
          <cell r="L110">
            <v>99.190553280639961</v>
          </cell>
          <cell r="M110">
            <v>97.988026302875681</v>
          </cell>
          <cell r="N110">
            <v>86.81541582150102</v>
          </cell>
          <cell r="O110">
            <v>96.883023183750467</v>
          </cell>
          <cell r="P110">
            <v>768751.854082915</v>
          </cell>
          <cell r="Q110">
            <v>95.8</v>
          </cell>
        </row>
        <row r="111">
          <cell r="A111">
            <v>41548</v>
          </cell>
          <cell r="B111">
            <v>129100000</v>
          </cell>
          <cell r="C111">
            <v>28264948000</v>
          </cell>
          <cell r="D111">
            <v>455.01478260869567</v>
          </cell>
          <cell r="E111">
            <v>102.277376385704</v>
          </cell>
          <cell r="F111">
            <v>2241673.2209899202</v>
          </cell>
          <cell r="G111">
            <v>-7.9</v>
          </cell>
          <cell r="H111">
            <v>13.4</v>
          </cell>
          <cell r="I111">
            <v>5</v>
          </cell>
          <cell r="J111">
            <v>102.48835572044466</v>
          </cell>
          <cell r="K111">
            <v>83.903559127439735</v>
          </cell>
          <cell r="L111">
            <v>88.10589467669746</v>
          </cell>
          <cell r="M111">
            <v>97.163607812346669</v>
          </cell>
          <cell r="N111">
            <v>84.471489745323424</v>
          </cell>
          <cell r="O111">
            <v>98.456737930593164</v>
          </cell>
          <cell r="P111">
            <v>769782.38717109198</v>
          </cell>
          <cell r="Q111">
            <v>94</v>
          </cell>
        </row>
        <row r="112">
          <cell r="A112">
            <v>41579</v>
          </cell>
          <cell r="B112">
            <v>195700000</v>
          </cell>
          <cell r="C112">
            <v>27946961000</v>
          </cell>
          <cell r="D112">
            <v>462.07952380952383</v>
          </cell>
          <cell r="E112">
            <v>102.32098543724599</v>
          </cell>
          <cell r="F112">
            <v>2246701.5800292599</v>
          </cell>
          <cell r="G112">
            <v>-9.8000000000000007</v>
          </cell>
          <cell r="H112">
            <v>14.8</v>
          </cell>
          <cell r="I112">
            <v>4.2</v>
          </cell>
          <cell r="J112">
            <v>102.47623844462633</v>
          </cell>
          <cell r="K112">
            <v>84.454649827784152</v>
          </cell>
          <cell r="L112">
            <v>94.048185887058395</v>
          </cell>
          <cell r="M112">
            <v>101.16792619491612</v>
          </cell>
          <cell r="N112">
            <v>84.38133874239351</v>
          </cell>
          <cell r="O112">
            <v>98.264592180666</v>
          </cell>
          <cell r="P112">
            <v>768824.02830329596</v>
          </cell>
          <cell r="Q112">
            <v>92.2</v>
          </cell>
        </row>
        <row r="113">
          <cell r="A113">
            <v>41609</v>
          </cell>
          <cell r="B113">
            <v>-163500000</v>
          </cell>
          <cell r="C113">
            <v>28214543000</v>
          </cell>
          <cell r="D113">
            <v>477.82764705882352</v>
          </cell>
          <cell r="E113">
            <v>102.33780325053</v>
          </cell>
          <cell r="F113">
            <v>2244948.9312343299</v>
          </cell>
          <cell r="G113">
            <v>-9.9</v>
          </cell>
          <cell r="H113">
            <v>9</v>
          </cell>
          <cell r="I113">
            <v>6.5</v>
          </cell>
          <cell r="J113">
            <v>102.8811543094034</v>
          </cell>
          <cell r="K113">
            <v>83.490241102181415</v>
          </cell>
          <cell r="L113">
            <v>87.877345014760522</v>
          </cell>
          <cell r="M113">
            <v>89.861615467661224</v>
          </cell>
          <cell r="N113">
            <v>83.479828713094435</v>
          </cell>
          <cell r="O113">
            <v>96.859873466810001</v>
          </cell>
          <cell r="P113">
            <v>768379.07515843702</v>
          </cell>
          <cell r="Q113">
            <v>92.5</v>
          </cell>
        </row>
        <row r="114">
          <cell r="A114">
            <v>41640</v>
          </cell>
          <cell r="B114">
            <v>-19100000</v>
          </cell>
          <cell r="C114">
            <v>27127714000</v>
          </cell>
          <cell r="D114">
            <v>528.95045454545459</v>
          </cell>
          <cell r="E114">
            <v>102.018591900083</v>
          </cell>
          <cell r="F114">
            <v>2326281.53759374</v>
          </cell>
          <cell r="G114">
            <v>-8.9</v>
          </cell>
          <cell r="H114">
            <v>6</v>
          </cell>
          <cell r="I114">
            <v>8.4</v>
          </cell>
          <cell r="J114">
            <v>102.54294709183424</v>
          </cell>
          <cell r="K114">
            <v>86.79678530424799</v>
          </cell>
          <cell r="L114">
            <v>93.933911056089912</v>
          </cell>
          <cell r="M114">
            <v>89.037196977132211</v>
          </cell>
          <cell r="N114">
            <v>87.89722785665991</v>
          </cell>
          <cell r="O114">
            <v>98.997952499741444</v>
          </cell>
          <cell r="P114">
            <v>770281.42961594998</v>
          </cell>
          <cell r="Q114">
            <v>93.8</v>
          </cell>
        </row>
        <row r="115">
          <cell r="A115">
            <v>41671</v>
          </cell>
          <cell r="B115">
            <v>91200000</v>
          </cell>
          <cell r="C115">
            <v>26576931000</v>
          </cell>
          <cell r="D115">
            <v>576.505</v>
          </cell>
          <cell r="E115">
            <v>101.42750732567799</v>
          </cell>
          <cell r="F115">
            <v>2325311.6304183099</v>
          </cell>
          <cell r="G115">
            <v>-8.3000000000000007</v>
          </cell>
          <cell r="H115">
            <v>9</v>
          </cell>
          <cell r="I115">
            <v>7.2</v>
          </cell>
          <cell r="J115">
            <v>101.95693192502104</v>
          </cell>
          <cell r="K115">
            <v>87.21010332950631</v>
          </cell>
          <cell r="L115">
            <v>91.191315112846411</v>
          </cell>
          <cell r="M115">
            <v>93.277063499852815</v>
          </cell>
          <cell r="N115">
            <v>88.167680865449626</v>
          </cell>
          <cell r="O115">
            <v>98.897309786086623</v>
          </cell>
          <cell r="P115">
            <v>770094.54321128095</v>
          </cell>
          <cell r="Q115">
            <v>94.2</v>
          </cell>
        </row>
        <row r="116">
          <cell r="A116">
            <v>41699</v>
          </cell>
          <cell r="B116">
            <v>158200000</v>
          </cell>
          <cell r="C116">
            <v>27303211000</v>
          </cell>
          <cell r="D116">
            <v>602.04349999999999</v>
          </cell>
          <cell r="E116">
            <v>101.415599157256</v>
          </cell>
          <cell r="F116">
            <v>2325299.0156000899</v>
          </cell>
          <cell r="G116">
            <v>-5.2</v>
          </cell>
          <cell r="H116">
            <v>17.8</v>
          </cell>
          <cell r="I116">
            <v>9.1</v>
          </cell>
          <cell r="J116">
            <v>101.238771699352</v>
          </cell>
          <cell r="K116">
            <v>87.347876004592422</v>
          </cell>
          <cell r="L116">
            <v>88.562994000571393</v>
          </cell>
          <cell r="M116">
            <v>85.503974874865065</v>
          </cell>
          <cell r="N116">
            <v>87.62677484787018</v>
          </cell>
          <cell r="O116">
            <v>96.368158380872018</v>
          </cell>
          <cell r="P116">
            <v>772149.74856209499</v>
          </cell>
          <cell r="Q116">
            <v>98.3</v>
          </cell>
        </row>
        <row r="117">
          <cell r="A117">
            <v>41730</v>
          </cell>
          <cell r="B117">
            <v>1300000</v>
          </cell>
          <cell r="C117">
            <v>27502018000</v>
          </cell>
          <cell r="D117">
            <v>605.07950000000005</v>
          </cell>
          <cell r="E117">
            <v>101.404050486721</v>
          </cell>
          <cell r="F117">
            <v>2336708.4177665901</v>
          </cell>
          <cell r="G117">
            <v>-5.2</v>
          </cell>
          <cell r="H117">
            <v>15.3</v>
          </cell>
          <cell r="I117">
            <v>8.4</v>
          </cell>
          <cell r="J117">
            <v>101.61777102440659</v>
          </cell>
          <cell r="K117">
            <v>87.347876004592422</v>
          </cell>
          <cell r="L117">
            <v>93.591086563184476</v>
          </cell>
          <cell r="M117">
            <v>95.16144862106195</v>
          </cell>
          <cell r="N117">
            <v>88.438133874239355</v>
          </cell>
          <cell r="O117">
            <v>99.296615284247338</v>
          </cell>
          <cell r="P117">
            <v>771907.50182862196</v>
          </cell>
          <cell r="Q117">
            <v>97</v>
          </cell>
        </row>
        <row r="118">
          <cell r="A118">
            <v>41760</v>
          </cell>
          <cell r="B118">
            <v>264500000</v>
          </cell>
          <cell r="C118">
            <v>27027442000</v>
          </cell>
          <cell r="D118">
            <v>596.33111111111111</v>
          </cell>
          <cell r="E118">
            <v>101.120726525419</v>
          </cell>
          <cell r="F118">
            <v>2337829.9501921502</v>
          </cell>
          <cell r="G118">
            <v>-0.9</v>
          </cell>
          <cell r="H118">
            <v>13.5</v>
          </cell>
          <cell r="I118">
            <v>13.3</v>
          </cell>
          <cell r="J118">
            <v>101.90813876094991</v>
          </cell>
          <cell r="K118">
            <v>87.623421354764645</v>
          </cell>
          <cell r="L118">
            <v>90.505666127035539</v>
          </cell>
          <cell r="M118">
            <v>97.045833742271114</v>
          </cell>
          <cell r="N118">
            <v>87.89722785665991</v>
          </cell>
          <cell r="O118">
            <v>96.102904067088929</v>
          </cell>
          <cell r="P118">
            <v>773986.54837761202</v>
          </cell>
          <cell r="Q118">
            <v>99.3</v>
          </cell>
        </row>
        <row r="119">
          <cell r="A119">
            <v>41791</v>
          </cell>
          <cell r="B119">
            <v>-39100000</v>
          </cell>
          <cell r="C119">
            <v>28012428000</v>
          </cell>
          <cell r="D119">
            <v>566.69476190476189</v>
          </cell>
          <cell r="E119">
            <v>101.00090122680901</v>
          </cell>
          <cell r="F119">
            <v>2341347.05242868</v>
          </cell>
          <cell r="G119">
            <v>1.9</v>
          </cell>
          <cell r="H119">
            <v>13</v>
          </cell>
          <cell r="I119">
            <v>9.5</v>
          </cell>
          <cell r="J119">
            <v>102.0117802764301</v>
          </cell>
          <cell r="K119">
            <v>87.898966704936853</v>
          </cell>
          <cell r="L119">
            <v>90.962765450909444</v>
          </cell>
          <cell r="M119">
            <v>95.396996761213103</v>
          </cell>
          <cell r="N119">
            <v>88.708586883029085</v>
          </cell>
          <cell r="O119">
            <v>94.539163600601498</v>
          </cell>
          <cell r="P119">
            <v>779639.43615647103</v>
          </cell>
          <cell r="Q119">
            <v>96.3</v>
          </cell>
        </row>
        <row r="120">
          <cell r="A120">
            <v>41821</v>
          </cell>
          <cell r="B120">
            <v>-34100000</v>
          </cell>
          <cell r="C120">
            <v>29600747000</v>
          </cell>
          <cell r="D120">
            <v>543.7721739130435</v>
          </cell>
          <cell r="E120">
            <v>101.210913880395</v>
          </cell>
          <cell r="F120">
            <v>2364977.84505841</v>
          </cell>
          <cell r="G120">
            <v>-1.7</v>
          </cell>
          <cell r="H120">
            <v>11.3</v>
          </cell>
          <cell r="I120">
            <v>9</v>
          </cell>
          <cell r="J120">
            <v>102.19011921815044</v>
          </cell>
          <cell r="K120">
            <v>90.103329506314594</v>
          </cell>
          <cell r="L120">
            <v>88.905818493476829</v>
          </cell>
          <cell r="M120">
            <v>95.279222691137534</v>
          </cell>
          <cell r="N120">
            <v>90.151002929907591</v>
          </cell>
          <cell r="O120">
            <v>96.11310858274706</v>
          </cell>
          <cell r="P120">
            <v>903169.41267595405</v>
          </cell>
          <cell r="Q120">
            <v>97.3</v>
          </cell>
        </row>
        <row r="121">
          <cell r="A121">
            <v>41852</v>
          </cell>
          <cell r="B121">
            <v>66700000</v>
          </cell>
          <cell r="C121">
            <v>29983874000</v>
          </cell>
          <cell r="D121">
            <v>544.92619047619053</v>
          </cell>
          <cell r="E121">
            <v>101.035950566183</v>
          </cell>
          <cell r="F121">
            <v>2349692.19405849</v>
          </cell>
          <cell r="G121">
            <v>-2</v>
          </cell>
          <cell r="H121">
            <v>8.6</v>
          </cell>
          <cell r="I121">
            <v>0.9</v>
          </cell>
          <cell r="J121">
            <v>102.4149946230889</v>
          </cell>
          <cell r="K121">
            <v>90.929965556831235</v>
          </cell>
          <cell r="L121">
            <v>103.41872202647369</v>
          </cell>
          <cell r="M121">
            <v>101.52124840514283</v>
          </cell>
          <cell r="N121">
            <v>89.429794906468345</v>
          </cell>
          <cell r="O121">
            <v>95.749388828581687</v>
          </cell>
          <cell r="P121">
            <v>765467.73135625001</v>
          </cell>
          <cell r="Q121">
            <v>93.6</v>
          </cell>
        </row>
        <row r="122">
          <cell r="A122">
            <v>41883</v>
          </cell>
          <cell r="B122">
            <v>-244800000</v>
          </cell>
          <cell r="C122">
            <v>30440885000</v>
          </cell>
          <cell r="D122">
            <v>550.14619047619044</v>
          </cell>
          <cell r="E122">
            <v>100.74511994208601</v>
          </cell>
          <cell r="F122">
            <v>2344801.3092484199</v>
          </cell>
          <cell r="G122">
            <v>-3.4</v>
          </cell>
          <cell r="H122">
            <v>8.1</v>
          </cell>
          <cell r="I122">
            <v>-1.1000000000000001</v>
          </cell>
          <cell r="J122">
            <v>102.3854751621398</v>
          </cell>
          <cell r="K122">
            <v>91.756601607347875</v>
          </cell>
          <cell r="L122">
            <v>101.01895057613564</v>
          </cell>
          <cell r="M122">
            <v>100.34350770438711</v>
          </cell>
          <cell r="N122">
            <v>90.601757944557136</v>
          </cell>
          <cell r="O122">
            <v>97.496785118204002</v>
          </cell>
          <cell r="P122">
            <v>784191.05869353504</v>
          </cell>
          <cell r="Q122">
            <v>90.5</v>
          </cell>
        </row>
        <row r="123">
          <cell r="A123">
            <v>41913</v>
          </cell>
          <cell r="B123">
            <v>58400000</v>
          </cell>
          <cell r="C123">
            <v>30472675000</v>
          </cell>
          <cell r="D123">
            <v>522.9082608695652</v>
          </cell>
          <cell r="E123">
            <v>100.755898826506</v>
          </cell>
          <cell r="F123">
            <v>2350384.9596883198</v>
          </cell>
          <cell r="G123">
            <v>-0.6</v>
          </cell>
          <cell r="H123">
            <v>6.1</v>
          </cell>
          <cell r="I123">
            <v>-1.9</v>
          </cell>
          <cell r="J123">
            <v>102.8358804916288</v>
          </cell>
          <cell r="K123">
            <v>91.618828932261778</v>
          </cell>
          <cell r="L123">
            <v>93.476811732215992</v>
          </cell>
          <cell r="M123">
            <v>97.516930022573391</v>
          </cell>
          <cell r="N123">
            <v>92.765382014874916</v>
          </cell>
          <cell r="O123">
            <v>98.278104115001483</v>
          </cell>
          <cell r="P123">
            <v>770776.23511080898</v>
          </cell>
          <cell r="Q123">
            <v>91.9</v>
          </cell>
        </row>
        <row r="124">
          <cell r="A124">
            <v>41944</v>
          </cell>
          <cell r="B124">
            <v>121100000</v>
          </cell>
          <cell r="C124">
            <v>31412836000</v>
          </cell>
          <cell r="D124">
            <v>522.28950000000009</v>
          </cell>
          <cell r="E124">
            <v>100.410655949342</v>
          </cell>
          <cell r="F124">
            <v>2350412.89269005</v>
          </cell>
          <cell r="G124">
            <v>-2.8</v>
          </cell>
          <cell r="H124">
            <v>7.1</v>
          </cell>
          <cell r="I124">
            <v>-1.5</v>
          </cell>
          <cell r="J124">
            <v>102.17725064750941</v>
          </cell>
          <cell r="K124">
            <v>90.929965556831235</v>
          </cell>
          <cell r="L124">
            <v>96.10513284449101</v>
          </cell>
          <cell r="M124">
            <v>100.93237805476497</v>
          </cell>
          <cell r="N124">
            <v>92.675231011945002</v>
          </cell>
          <cell r="O124">
            <v>98.763525364728153</v>
          </cell>
          <cell r="P124">
            <v>778366.35987131798</v>
          </cell>
          <cell r="Q124">
            <v>94.6</v>
          </cell>
        </row>
        <row r="125">
          <cell r="A125">
            <v>41974</v>
          </cell>
          <cell r="B125">
            <v>-76900000</v>
          </cell>
          <cell r="C125">
            <v>32337969000</v>
          </cell>
          <cell r="D125">
            <v>529.41894736842096</v>
          </cell>
          <cell r="E125">
            <v>100.305483075385</v>
          </cell>
          <cell r="F125">
            <v>2351201.3897009799</v>
          </cell>
          <cell r="G125">
            <v>-2.7</v>
          </cell>
          <cell r="H125">
            <v>9.6999999999999993</v>
          </cell>
          <cell r="I125">
            <v>1.1000000000000001</v>
          </cell>
          <cell r="J125">
            <v>100.92106425551609</v>
          </cell>
          <cell r="K125">
            <v>92.99655568312285</v>
          </cell>
          <cell r="L125">
            <v>99.533377773545382</v>
          </cell>
          <cell r="M125">
            <v>98.930218863480249</v>
          </cell>
          <cell r="N125">
            <v>94.117647058823536</v>
          </cell>
          <cell r="O125">
            <v>98.214038928185019</v>
          </cell>
          <cell r="P125">
            <v>776305.11349503801</v>
          </cell>
          <cell r="Q125">
            <v>94.7</v>
          </cell>
        </row>
        <row r="126">
          <cell r="A126">
            <v>42005</v>
          </cell>
          <cell r="B126">
            <v>370200000</v>
          </cell>
          <cell r="C126">
            <v>30603055000</v>
          </cell>
          <cell r="D126">
            <v>501.92250000000001</v>
          </cell>
          <cell r="E126">
            <v>99.579695674044302</v>
          </cell>
          <cell r="F126">
            <v>2351229.6464792499</v>
          </cell>
          <cell r="G126">
            <v>-2.2999999999999998</v>
          </cell>
          <cell r="H126">
            <v>4.3666669999999996</v>
          </cell>
          <cell r="I126">
            <v>7.1</v>
          </cell>
          <cell r="J126">
            <v>99.361292446459402</v>
          </cell>
          <cell r="K126">
            <v>101.26291618828932</v>
          </cell>
          <cell r="L126">
            <v>98.276354632892122</v>
          </cell>
          <cell r="M126">
            <v>100.10795956423597</v>
          </cell>
          <cell r="N126">
            <v>98.625197205318912</v>
          </cell>
          <cell r="O126">
            <v>100.31260272036589</v>
          </cell>
          <cell r="P126">
            <v>778209.05984723195</v>
          </cell>
          <cell r="Q126">
            <v>96</v>
          </cell>
        </row>
        <row r="127">
          <cell r="A127">
            <v>42036</v>
          </cell>
          <cell r="B127">
            <v>225500000</v>
          </cell>
          <cell r="C127">
            <v>33601465000</v>
          </cell>
          <cell r="D127">
            <v>493.55500000000001</v>
          </cell>
          <cell r="E127">
            <v>99.727344345103404</v>
          </cell>
          <cell r="F127">
            <v>2349992.3419617</v>
          </cell>
          <cell r="G127">
            <v>0.7</v>
          </cell>
          <cell r="H127">
            <v>10.4</v>
          </cell>
          <cell r="I127">
            <v>5.5</v>
          </cell>
          <cell r="J127">
            <v>100.59223664083585</v>
          </cell>
          <cell r="K127">
            <v>100.43628013777268</v>
          </cell>
          <cell r="L127">
            <v>104.33292067422151</v>
          </cell>
          <cell r="M127">
            <v>98.694670723329097</v>
          </cell>
          <cell r="N127">
            <v>99.616858237547902</v>
          </cell>
          <cell r="O127">
            <v>100.31766236252592</v>
          </cell>
          <cell r="P127">
            <v>773663.47112762695</v>
          </cell>
          <cell r="Q127">
            <v>98.4</v>
          </cell>
        </row>
        <row r="128">
          <cell r="A128">
            <v>42064</v>
          </cell>
          <cell r="B128">
            <v>134300000</v>
          </cell>
          <cell r="C128">
            <v>37089103000</v>
          </cell>
          <cell r="D128">
            <v>495.65095238095239</v>
          </cell>
          <cell r="E128">
            <v>100.37769016100999</v>
          </cell>
          <cell r="F128">
            <v>2344400.07214035</v>
          </cell>
          <cell r="G128">
            <v>-0.6</v>
          </cell>
          <cell r="H128">
            <v>9.8000000000000007</v>
          </cell>
          <cell r="I128">
            <v>3.7</v>
          </cell>
          <cell r="J128">
            <v>102.0825082205732</v>
          </cell>
          <cell r="K128">
            <v>97.405281285878317</v>
          </cell>
          <cell r="L128">
            <v>99.990477097419316</v>
          </cell>
          <cell r="M128">
            <v>100.93237805476497</v>
          </cell>
          <cell r="N128">
            <v>99.256254225828258</v>
          </cell>
          <cell r="O128">
            <v>98.701157056369652</v>
          </cell>
          <cell r="P128">
            <v>777810.48856781702</v>
          </cell>
          <cell r="Q128">
            <v>96.5</v>
          </cell>
        </row>
        <row r="129">
          <cell r="A129">
            <v>42095</v>
          </cell>
          <cell r="B129">
            <v>289000000</v>
          </cell>
          <cell r="C129">
            <v>38074763000</v>
          </cell>
          <cell r="D129">
            <v>505.91199999999998</v>
          </cell>
          <cell r="E129">
            <v>100.591929501319</v>
          </cell>
          <cell r="F129">
            <v>2344395.1506713</v>
          </cell>
          <cell r="G129">
            <v>-0.3</v>
          </cell>
          <cell r="H129">
            <v>9.6</v>
          </cell>
          <cell r="I129">
            <v>5</v>
          </cell>
          <cell r="J129">
            <v>101.69014207290989</v>
          </cell>
          <cell r="K129">
            <v>97.956371986222734</v>
          </cell>
          <cell r="L129">
            <v>98.047804970955156</v>
          </cell>
          <cell r="M129">
            <v>104.11227794680541</v>
          </cell>
          <cell r="N129">
            <v>99.436556231688073</v>
          </cell>
          <cell r="O129">
            <v>100.71611997490791</v>
          </cell>
          <cell r="P129">
            <v>773527.13827552903</v>
          </cell>
          <cell r="Q129">
            <v>99.6</v>
          </cell>
        </row>
        <row r="130">
          <cell r="A130">
            <v>42125</v>
          </cell>
          <cell r="B130">
            <v>85000000</v>
          </cell>
          <cell r="C130">
            <v>37904584000</v>
          </cell>
          <cell r="D130">
            <v>488.44473684210533</v>
          </cell>
          <cell r="E130">
            <v>100.82753135544</v>
          </cell>
          <cell r="F130">
            <v>2351491.49771934</v>
          </cell>
          <cell r="G130">
            <v>1.1000000000000001</v>
          </cell>
          <cell r="H130">
            <v>11.8</v>
          </cell>
          <cell r="I130">
            <v>11</v>
          </cell>
          <cell r="J130">
            <v>102.32713753783378</v>
          </cell>
          <cell r="K130">
            <v>98.369690011481069</v>
          </cell>
          <cell r="L130">
            <v>97.476430816112767</v>
          </cell>
          <cell r="M130">
            <v>102.4634409657474</v>
          </cell>
          <cell r="N130">
            <v>100.51836826684698</v>
          </cell>
          <cell r="O130">
            <v>101.43116883910403</v>
          </cell>
          <cell r="P130">
            <v>780663.76396632497</v>
          </cell>
          <cell r="Q130">
            <v>100.7</v>
          </cell>
        </row>
        <row r="131">
          <cell r="A131">
            <v>42156</v>
          </cell>
          <cell r="B131">
            <v>114500000</v>
          </cell>
          <cell r="C131">
            <v>37599172000</v>
          </cell>
          <cell r="D131">
            <v>485.86909090909097</v>
          </cell>
          <cell r="E131">
            <v>100.41346253653199</v>
          </cell>
          <cell r="F131">
            <v>2351479.2610546299</v>
          </cell>
          <cell r="G131">
            <v>0.7</v>
          </cell>
          <cell r="H131">
            <v>14.2</v>
          </cell>
          <cell r="I131">
            <v>9.8000000000000007</v>
          </cell>
          <cell r="J131">
            <v>101.80019307390329</v>
          </cell>
          <cell r="K131">
            <v>98.507462686567166</v>
          </cell>
          <cell r="L131">
            <v>96.10513284449101</v>
          </cell>
          <cell r="M131">
            <v>101.9923446854451</v>
          </cell>
          <cell r="N131">
            <v>99.526707234617987</v>
          </cell>
          <cell r="O131">
            <v>99.493766438210287</v>
          </cell>
          <cell r="P131">
            <v>758893.96663586504</v>
          </cell>
          <cell r="Q131">
            <v>100.1</v>
          </cell>
        </row>
        <row r="132">
          <cell r="A132">
            <v>42186</v>
          </cell>
          <cell r="B132">
            <v>176700000</v>
          </cell>
          <cell r="C132">
            <v>38399173000</v>
          </cell>
          <cell r="D132">
            <v>476.76434782608698</v>
          </cell>
          <cell r="E132">
            <v>100.096101538073</v>
          </cell>
          <cell r="F132">
            <v>2366980.1544317799</v>
          </cell>
          <cell r="G132">
            <v>0.9</v>
          </cell>
          <cell r="H132">
            <v>15</v>
          </cell>
          <cell r="I132">
            <v>10.6</v>
          </cell>
          <cell r="J132">
            <v>101.19459339857961</v>
          </cell>
          <cell r="K132">
            <v>100.43628013777268</v>
          </cell>
          <cell r="L132">
            <v>102.73307304066282</v>
          </cell>
          <cell r="M132">
            <v>97.63470409264896</v>
          </cell>
          <cell r="N132">
            <v>97.092630155510491</v>
          </cell>
          <cell r="O132">
            <v>99.510014630567994</v>
          </cell>
          <cell r="P132">
            <v>763527.31313604803</v>
          </cell>
          <cell r="Q132">
            <v>99.9</v>
          </cell>
        </row>
        <row r="133">
          <cell r="A133">
            <v>42217</v>
          </cell>
          <cell r="B133">
            <v>304000000</v>
          </cell>
          <cell r="C133">
            <v>39065386000</v>
          </cell>
          <cell r="D133">
            <v>467.33000000000004</v>
          </cell>
          <cell r="E133">
            <v>100.06625289448699</v>
          </cell>
          <cell r="F133">
            <v>2354404.15728863</v>
          </cell>
          <cell r="G133">
            <v>0.6</v>
          </cell>
          <cell r="H133">
            <v>15.3</v>
          </cell>
          <cell r="I133">
            <v>10</v>
          </cell>
          <cell r="J133">
            <v>99.368721856384667</v>
          </cell>
          <cell r="K133">
            <v>98.920780711825486</v>
          </cell>
          <cell r="L133">
            <v>98.047804970955156</v>
          </cell>
          <cell r="M133">
            <v>99.283541073706957</v>
          </cell>
          <cell r="N133">
            <v>100.96912328149651</v>
          </cell>
          <cell r="O133">
            <v>99.993611708279843</v>
          </cell>
          <cell r="P133">
            <v>785558.43184405204</v>
          </cell>
          <cell r="Q133">
            <v>101.8</v>
          </cell>
        </row>
        <row r="134">
          <cell r="A134">
            <v>42248</v>
          </cell>
          <cell r="B134">
            <v>243600000</v>
          </cell>
          <cell r="C134">
            <v>39377676000</v>
          </cell>
          <cell r="D134">
            <v>449.36050000000006</v>
          </cell>
          <cell r="E134">
            <v>99.772007089292103</v>
          </cell>
          <cell r="F134">
            <v>2353752.79124087</v>
          </cell>
          <cell r="G134">
            <v>-1.1000000000000001</v>
          </cell>
          <cell r="H134">
            <v>15.5</v>
          </cell>
          <cell r="I134">
            <v>10.3</v>
          </cell>
          <cell r="J134">
            <v>98.849238629088816</v>
          </cell>
          <cell r="K134">
            <v>100.98737083811712</v>
          </cell>
          <cell r="L134">
            <v>94.619560041900783</v>
          </cell>
          <cell r="M134">
            <v>94.690352340759674</v>
          </cell>
          <cell r="N134">
            <v>99.346405228758172</v>
          </cell>
          <cell r="O134">
            <v>98.551773086343218</v>
          </cell>
          <cell r="P134">
            <v>776081.28553486301</v>
          </cell>
          <cell r="Q134">
            <v>99.9</v>
          </cell>
        </row>
        <row r="135">
          <cell r="A135">
            <v>42278</v>
          </cell>
          <cell r="B135">
            <v>129300000.00000001</v>
          </cell>
          <cell r="C135">
            <v>39697704000</v>
          </cell>
          <cell r="D135">
            <v>443.32590909090908</v>
          </cell>
          <cell r="E135">
            <v>99.578022869769498</v>
          </cell>
          <cell r="F135">
            <v>2359699.8875427102</v>
          </cell>
          <cell r="G135">
            <v>-0.5</v>
          </cell>
          <cell r="H135">
            <v>12.2</v>
          </cell>
          <cell r="I135">
            <v>9.1999999999999993</v>
          </cell>
          <cell r="J135">
            <v>98.012111219674011</v>
          </cell>
          <cell r="K135">
            <v>101.53846153846155</v>
          </cell>
          <cell r="L135">
            <v>102.16169888582043</v>
          </cell>
          <cell r="M135">
            <v>98.341348513102389</v>
          </cell>
          <cell r="N135">
            <v>104.93576741041245</v>
          </cell>
          <cell r="O135">
            <v>100.10436485105076</v>
          </cell>
          <cell r="P135">
            <v>800545.36245434301</v>
          </cell>
          <cell r="Q135">
            <v>101.5</v>
          </cell>
        </row>
        <row r="136">
          <cell r="A136">
            <v>42309</v>
          </cell>
          <cell r="B136">
            <v>51200000</v>
          </cell>
          <cell r="C136">
            <v>40452971000</v>
          </cell>
          <cell r="D136">
            <v>442.52380952380952</v>
          </cell>
          <cell r="E136">
            <v>99.490753315395494</v>
          </cell>
          <cell r="F136">
            <v>2355974.3220179998</v>
          </cell>
          <cell r="G136">
            <v>-0.4</v>
          </cell>
          <cell r="H136">
            <v>15.5</v>
          </cell>
          <cell r="I136">
            <v>6.8</v>
          </cell>
          <cell r="J136">
            <v>97.668691239139733</v>
          </cell>
          <cell r="K136">
            <v>101.12514351320323</v>
          </cell>
          <cell r="L136">
            <v>105.0185696600324</v>
          </cell>
          <cell r="M136">
            <v>98.105800372951236</v>
          </cell>
          <cell r="N136">
            <v>100.78882127563669</v>
          </cell>
          <cell r="O136">
            <v>100.75974735099526</v>
          </cell>
          <cell r="P136">
            <v>802613.57016945002</v>
          </cell>
          <cell r="Q136">
            <v>101.7</v>
          </cell>
        </row>
        <row r="137">
          <cell r="A137">
            <v>42339</v>
          </cell>
          <cell r="B137">
            <v>-124800000</v>
          </cell>
          <cell r="C137">
            <v>39674774000</v>
          </cell>
          <cell r="D137">
            <v>440.62250000000006</v>
          </cell>
          <cell r="E137">
            <v>99.432390356774206</v>
          </cell>
          <cell r="F137">
            <v>2352953.0961985202</v>
          </cell>
          <cell r="G137">
            <v>-1</v>
          </cell>
          <cell r="H137">
            <v>9.5</v>
          </cell>
          <cell r="I137">
            <v>6.8</v>
          </cell>
          <cell r="J137">
            <v>97.053133664617462</v>
          </cell>
          <cell r="K137">
            <v>103.05396096440873</v>
          </cell>
          <cell r="L137">
            <v>103.19017236453672</v>
          </cell>
          <cell r="M137">
            <v>103.64118166650312</v>
          </cell>
          <cell r="N137">
            <v>99.887311246337617</v>
          </cell>
          <cell r="O137">
            <v>100.10801098127941</v>
          </cell>
          <cell r="P137">
            <v>810846.96653917897</v>
          </cell>
          <cell r="Q137">
            <v>101.7</v>
          </cell>
        </row>
        <row r="138">
          <cell r="A138">
            <v>42370</v>
          </cell>
          <cell r="B138">
            <v>116900000</v>
          </cell>
          <cell r="C138">
            <v>38271171000</v>
          </cell>
          <cell r="D138">
            <v>449.43450000000001</v>
          </cell>
          <cell r="E138">
            <v>99.182897604874199</v>
          </cell>
          <cell r="F138">
            <v>2360831.91245717</v>
          </cell>
          <cell r="G138">
            <v>-2.2000000000000002</v>
          </cell>
          <cell r="H138">
            <v>6.2</v>
          </cell>
          <cell r="I138">
            <v>9.1999999999999993</v>
          </cell>
          <cell r="J138">
            <v>95.883482355599455</v>
          </cell>
          <cell r="K138">
            <v>102.36509758897819</v>
          </cell>
          <cell r="L138">
            <v>98.962003618702994</v>
          </cell>
          <cell r="M138">
            <v>104.81892236725884</v>
          </cell>
          <cell r="N138">
            <v>81.135902636916839</v>
          </cell>
          <cell r="O138">
            <v>102.18396854466259</v>
          </cell>
          <cell r="P138">
            <v>826158.51904722699</v>
          </cell>
          <cell r="Q138">
            <v>100.6</v>
          </cell>
        </row>
        <row r="139">
          <cell r="A139">
            <v>42401</v>
          </cell>
          <cell r="B139">
            <v>221200000</v>
          </cell>
          <cell r="C139">
            <v>38623240000</v>
          </cell>
          <cell r="D139">
            <v>446.99285714285713</v>
          </cell>
          <cell r="E139">
            <v>98.785667278780807</v>
          </cell>
          <cell r="F139">
            <v>2366157.9483834398</v>
          </cell>
          <cell r="G139">
            <v>-0.6</v>
          </cell>
          <cell r="H139">
            <v>10.6</v>
          </cell>
          <cell r="I139">
            <v>8.8000000000000007</v>
          </cell>
          <cell r="J139">
            <v>95.141021164915031</v>
          </cell>
          <cell r="K139">
            <v>104.29391504018371</v>
          </cell>
          <cell r="L139">
            <v>101.36177506904106</v>
          </cell>
          <cell r="M139">
            <v>99.9901854941604</v>
          </cell>
          <cell r="N139">
            <v>81.316204642776654</v>
          </cell>
          <cell r="O139">
            <v>100.57596644810451</v>
          </cell>
          <cell r="P139">
            <v>832218.87140814599</v>
          </cell>
          <cell r="Q139">
            <v>100.7</v>
          </cell>
        </row>
        <row r="140">
          <cell r="A140">
            <v>42430</v>
          </cell>
          <cell r="B140">
            <v>31500000</v>
          </cell>
          <cell r="C140">
            <v>41776627000</v>
          </cell>
          <cell r="D140">
            <v>446.10052631578947</v>
          </cell>
          <cell r="E140">
            <v>98.522689826658706</v>
          </cell>
          <cell r="F140">
            <v>2370151.3548775502</v>
          </cell>
          <cell r="G140">
            <v>-0.7</v>
          </cell>
          <cell r="H140">
            <v>10.3</v>
          </cell>
          <cell r="I140">
            <v>8</v>
          </cell>
          <cell r="J140">
            <v>96.268605439300927</v>
          </cell>
          <cell r="K140">
            <v>104.56946039035593</v>
          </cell>
          <cell r="L140">
            <v>98.962003618702994</v>
          </cell>
          <cell r="M140">
            <v>99.9901854941604</v>
          </cell>
          <cell r="N140">
            <v>83.389677710164534</v>
          </cell>
          <cell r="O140">
            <v>100.48171829860598</v>
          </cell>
          <cell r="P140">
            <v>839892.28029938298</v>
          </cell>
          <cell r="Q140">
            <v>102.1</v>
          </cell>
        </row>
        <row r="141">
          <cell r="A141">
            <v>42461</v>
          </cell>
          <cell r="B141">
            <v>199600000</v>
          </cell>
          <cell r="C141">
            <v>42308239000</v>
          </cell>
          <cell r="D141">
            <v>438.90800000000002</v>
          </cell>
          <cell r="E141">
            <v>98.092912554605505</v>
          </cell>
          <cell r="F141">
            <v>2373726.1800294002</v>
          </cell>
          <cell r="G141">
            <v>-2.4</v>
          </cell>
          <cell r="H141">
            <v>16.600000000000001</v>
          </cell>
          <cell r="I141">
            <v>9.8000000000000007</v>
          </cell>
          <cell r="J141">
            <v>96.232172240784138</v>
          </cell>
          <cell r="K141">
            <v>106.22273249138921</v>
          </cell>
          <cell r="L141">
            <v>101.36177506904106</v>
          </cell>
          <cell r="M141">
            <v>103.99450387672982</v>
          </cell>
          <cell r="N141">
            <v>82.758620689655174</v>
          </cell>
          <cell r="O141">
            <v>101.94937316077414</v>
          </cell>
          <cell r="P141">
            <v>853165.40485169401</v>
          </cell>
          <cell r="Q141">
            <v>100.3</v>
          </cell>
        </row>
        <row r="142">
          <cell r="A142">
            <v>42491</v>
          </cell>
          <cell r="B142">
            <v>138000000</v>
          </cell>
          <cell r="C142">
            <v>42536565000</v>
          </cell>
          <cell r="D142">
            <v>440.71055555555557</v>
          </cell>
          <cell r="E142">
            <v>98.262199629821296</v>
          </cell>
          <cell r="F142">
            <v>2370089.6996264202</v>
          </cell>
          <cell r="G142">
            <v>-0.9</v>
          </cell>
          <cell r="H142">
            <v>21</v>
          </cell>
          <cell r="I142">
            <v>12.1</v>
          </cell>
          <cell r="J142">
            <v>96.290787837795307</v>
          </cell>
          <cell r="K142">
            <v>104.15614236509759</v>
          </cell>
          <cell r="L142">
            <v>100.5618512522617</v>
          </cell>
          <cell r="M142">
            <v>103.05231131612526</v>
          </cell>
          <cell r="N142">
            <v>81.857110660356099</v>
          </cell>
          <cell r="O142">
            <v>99.22092653533889</v>
          </cell>
          <cell r="P142">
            <v>864232.33620651101</v>
          </cell>
          <cell r="Q142">
            <v>99.3</v>
          </cell>
        </row>
        <row r="143">
          <cell r="A143">
            <v>42522</v>
          </cell>
          <cell r="B143">
            <v>228600000</v>
          </cell>
          <cell r="C143">
            <v>43893520000</v>
          </cell>
          <cell r="D143">
            <v>451.65499999999997</v>
          </cell>
          <cell r="E143">
            <v>98.509229583367699</v>
          </cell>
          <cell r="F143">
            <v>2376585.45678264</v>
          </cell>
          <cell r="G143">
            <v>1.6</v>
          </cell>
          <cell r="H143">
            <v>18.8</v>
          </cell>
          <cell r="I143">
            <v>11.6</v>
          </cell>
          <cell r="J143">
            <v>97.284828056232456</v>
          </cell>
          <cell r="K143">
            <v>106.91159586681975</v>
          </cell>
          <cell r="L143">
            <v>100.79040091419867</v>
          </cell>
          <cell r="M143">
            <v>107.17440376877028</v>
          </cell>
          <cell r="N143">
            <v>82.217714672075729</v>
          </cell>
          <cell r="O143">
            <v>103.07978090100166</v>
          </cell>
          <cell r="P143">
            <v>884011.74413502601</v>
          </cell>
          <cell r="Q143">
            <v>102.1</v>
          </cell>
        </row>
        <row r="144">
          <cell r="A144">
            <v>42552</v>
          </cell>
          <cell r="B144">
            <v>180100000</v>
          </cell>
          <cell r="C144">
            <v>45188051000</v>
          </cell>
          <cell r="D144">
            <v>453.54047619047623</v>
          </cell>
          <cell r="E144">
            <v>98.913826548276603</v>
          </cell>
          <cell r="F144">
            <v>2380624.7981263702</v>
          </cell>
          <cell r="G144">
            <v>-0.5</v>
          </cell>
          <cell r="H144">
            <v>17.600000000000001</v>
          </cell>
          <cell r="I144">
            <v>11.8</v>
          </cell>
          <cell r="J144">
            <v>96.756904277715705</v>
          </cell>
          <cell r="K144">
            <v>105.94718714121701</v>
          </cell>
          <cell r="L144">
            <v>103.87582135034761</v>
          </cell>
          <cell r="M144">
            <v>108.11659632937484</v>
          </cell>
          <cell r="N144">
            <v>83.389677710164534</v>
          </cell>
          <cell r="O144">
            <v>102.5892767642046</v>
          </cell>
          <cell r="P144">
            <v>890302.19459706196</v>
          </cell>
          <cell r="Q144">
            <v>103</v>
          </cell>
        </row>
        <row r="145">
          <cell r="A145">
            <v>42583</v>
          </cell>
          <cell r="B145">
            <v>176200000</v>
          </cell>
          <cell r="C145">
            <v>45587150000</v>
          </cell>
          <cell r="D145">
            <v>463.87173913043478</v>
          </cell>
          <cell r="E145">
            <v>98.861635559317406</v>
          </cell>
          <cell r="F145">
            <v>2380754.3464977401</v>
          </cell>
          <cell r="G145">
            <v>-2.5</v>
          </cell>
          <cell r="H145">
            <v>20.6</v>
          </cell>
          <cell r="I145">
            <v>9.3000000000000007</v>
          </cell>
          <cell r="J145">
            <v>96.743612040519935</v>
          </cell>
          <cell r="K145">
            <v>107.04936854190586</v>
          </cell>
          <cell r="L145">
            <v>110.16093705361396</v>
          </cell>
          <cell r="M145">
            <v>108.7054666797527</v>
          </cell>
          <cell r="N145">
            <v>82.30786567500563</v>
          </cell>
          <cell r="O145">
            <v>102.23072291464672</v>
          </cell>
          <cell r="P145">
            <v>883285.73127383296</v>
          </cell>
          <cell r="Q145">
            <v>101.2</v>
          </cell>
        </row>
        <row r="146">
          <cell r="A146">
            <v>42614</v>
          </cell>
          <cell r="B146">
            <v>-79600000</v>
          </cell>
          <cell r="C146">
            <v>45949615000</v>
          </cell>
          <cell r="D146">
            <v>481.44499999999999</v>
          </cell>
          <cell r="E146">
            <v>98.710375861331599</v>
          </cell>
          <cell r="F146">
            <v>2385913.1838194998</v>
          </cell>
          <cell r="G146">
            <v>-1.5</v>
          </cell>
          <cell r="H146">
            <v>21.2</v>
          </cell>
          <cell r="I146">
            <v>8.1999999999999993</v>
          </cell>
          <cell r="J146">
            <v>97.03234459079259</v>
          </cell>
          <cell r="K146">
            <v>107.18714121699196</v>
          </cell>
          <cell r="L146">
            <v>99.533377773545382</v>
          </cell>
          <cell r="M146">
            <v>110.11875552065956</v>
          </cell>
          <cell r="N146">
            <v>83.209375704304705</v>
          </cell>
          <cell r="O146">
            <v>103.85224801454522</v>
          </cell>
          <cell r="P146">
            <v>905635.26881358097</v>
          </cell>
          <cell r="Q146">
            <v>102.8</v>
          </cell>
        </row>
        <row r="147">
          <cell r="A147">
            <v>42644</v>
          </cell>
          <cell r="B147">
            <v>-88600000</v>
          </cell>
          <cell r="C147">
            <v>45422409000</v>
          </cell>
          <cell r="D147">
            <v>511.52666666666664</v>
          </cell>
          <cell r="E147">
            <v>98.6256076804668</v>
          </cell>
          <cell r="F147">
            <v>2382225.55694649</v>
          </cell>
          <cell r="G147">
            <v>-1.8</v>
          </cell>
          <cell r="H147">
            <v>19.2</v>
          </cell>
          <cell r="I147">
            <v>8.3000000000000007</v>
          </cell>
          <cell r="J147">
            <v>97.417499712992807</v>
          </cell>
          <cell r="K147">
            <v>106.77382319173364</v>
          </cell>
          <cell r="L147">
            <v>107.53261594133893</v>
          </cell>
          <cell r="M147">
            <v>110.47207773088627</v>
          </cell>
          <cell r="N147">
            <v>84.291187739463609</v>
          </cell>
          <cell r="O147">
            <v>103.31281887589444</v>
          </cell>
          <cell r="P147">
            <v>910485.17047340097</v>
          </cell>
          <cell r="Q147">
            <v>104.3</v>
          </cell>
        </row>
        <row r="148">
          <cell r="A148">
            <v>42675</v>
          </cell>
          <cell r="B148">
            <v>13800000</v>
          </cell>
          <cell r="C148">
            <v>45893454000</v>
          </cell>
          <cell r="D148">
            <v>542.76727272727283</v>
          </cell>
          <cell r="E148">
            <v>98.683712436615707</v>
          </cell>
          <cell r="F148">
            <v>2388867.69814238</v>
          </cell>
          <cell r="G148">
            <v>-0.9</v>
          </cell>
          <cell r="H148">
            <v>17.600000000000001</v>
          </cell>
          <cell r="I148">
            <v>9.6</v>
          </cell>
          <cell r="J148">
            <v>97.778638044150028</v>
          </cell>
          <cell r="K148">
            <v>108.15154994259473</v>
          </cell>
          <cell r="L148">
            <v>103.64727168841065</v>
          </cell>
          <cell r="M148">
            <v>110.47207773088627</v>
          </cell>
          <cell r="N148">
            <v>86.004056795131859</v>
          </cell>
          <cell r="O148">
            <v>104.39275970187954</v>
          </cell>
          <cell r="P148">
            <v>917400.60646497598</v>
          </cell>
          <cell r="Q148">
            <v>107</v>
          </cell>
        </row>
        <row r="149">
          <cell r="A149">
            <v>42705</v>
          </cell>
          <cell r="B149">
            <v>-198100000</v>
          </cell>
          <cell r="C149">
            <v>46741509000</v>
          </cell>
          <cell r="D149">
            <v>577.14142857142849</v>
          </cell>
          <cell r="E149">
            <v>98.982083774348297</v>
          </cell>
          <cell r="F149">
            <v>2389340.9812461101</v>
          </cell>
          <cell r="G149">
            <v>-2.4</v>
          </cell>
          <cell r="H149">
            <v>13.1</v>
          </cell>
          <cell r="I149">
            <v>7.7</v>
          </cell>
          <cell r="J149">
            <v>99.854763002675128</v>
          </cell>
          <cell r="K149">
            <v>108.70264064293917</v>
          </cell>
          <cell r="L149">
            <v>105.70421864584327</v>
          </cell>
          <cell r="M149">
            <v>117.65629600549616</v>
          </cell>
          <cell r="N149">
            <v>86.45481180978139</v>
          </cell>
          <cell r="O149">
            <v>106.09906341754673</v>
          </cell>
          <cell r="P149">
            <v>925341.256843179</v>
          </cell>
          <cell r="Q149">
            <v>105.1</v>
          </cell>
        </row>
        <row r="150">
          <cell r="A150">
            <v>42736</v>
          </cell>
          <cell r="B150">
            <v>141900000</v>
          </cell>
          <cell r="C150">
            <v>45233613000</v>
          </cell>
          <cell r="D150">
            <v>603.28523809523813</v>
          </cell>
          <cell r="E150">
            <v>99.5634411392125</v>
          </cell>
          <cell r="F150">
            <v>2396396.9913569102</v>
          </cell>
          <cell r="G150">
            <v>-2.2000000000000002</v>
          </cell>
          <cell r="H150">
            <v>9.6</v>
          </cell>
          <cell r="I150">
            <v>12.2</v>
          </cell>
          <cell r="J150">
            <v>100.23756183652243</v>
          </cell>
          <cell r="K150">
            <v>109.25373134328359</v>
          </cell>
          <cell r="L150">
            <v>103.30444719550522</v>
          </cell>
          <cell r="M150">
            <v>108.58769260967713</v>
          </cell>
          <cell r="N150">
            <v>73.833671399594323</v>
          </cell>
          <cell r="O150">
            <v>102.72906722764583</v>
          </cell>
          <cell r="P150">
            <v>919677.77988038398</v>
          </cell>
          <cell r="Q150">
            <v>105.1</v>
          </cell>
        </row>
        <row r="151">
          <cell r="A151">
            <v>42767</v>
          </cell>
          <cell r="B151">
            <v>232400000</v>
          </cell>
          <cell r="C151">
            <v>46645124000</v>
          </cell>
          <cell r="D151">
            <v>603.78250000000003</v>
          </cell>
          <cell r="E151">
            <v>99.688581507461606</v>
          </cell>
          <cell r="F151">
            <v>2396652.1631299499</v>
          </cell>
          <cell r="G151">
            <v>-1.9</v>
          </cell>
          <cell r="H151">
            <v>12.2</v>
          </cell>
          <cell r="I151">
            <v>12.2</v>
          </cell>
          <cell r="J151">
            <v>101.29809349611642</v>
          </cell>
          <cell r="K151">
            <v>110.49368541905856</v>
          </cell>
          <cell r="L151">
            <v>106.27559280068567</v>
          </cell>
          <cell r="M151">
            <v>116.36078123466486</v>
          </cell>
          <cell r="N151">
            <v>85.913905792201945</v>
          </cell>
          <cell r="O151">
            <v>106.56975403549357</v>
          </cell>
          <cell r="P151">
            <v>943364.91270580504</v>
          </cell>
          <cell r="Q151">
            <v>105.4</v>
          </cell>
        </row>
        <row r="152">
          <cell r="A152">
            <v>42795</v>
          </cell>
          <cell r="B152">
            <v>-50800000</v>
          </cell>
          <cell r="C152">
            <v>47025892000</v>
          </cell>
          <cell r="D152">
            <v>628.26499999999999</v>
          </cell>
          <cell r="E152">
            <v>99.514516941158604</v>
          </cell>
          <cell r="F152">
            <v>2402036.954622</v>
          </cell>
          <cell r="G152">
            <v>0.5</v>
          </cell>
          <cell r="H152">
            <v>11.9</v>
          </cell>
          <cell r="I152">
            <v>12.7</v>
          </cell>
          <cell r="J152">
            <v>100.72530471676956</v>
          </cell>
          <cell r="K152">
            <v>112.42250287026407</v>
          </cell>
          <cell r="L152">
            <v>115.417579278164</v>
          </cell>
          <cell r="M152">
            <v>117.0674256551183</v>
          </cell>
          <cell r="N152">
            <v>87.987378859589811</v>
          </cell>
          <cell r="O152">
            <v>106.43675662038663</v>
          </cell>
          <cell r="P152">
            <v>942675.38155317795</v>
          </cell>
          <cell r="Q152">
            <v>105.4</v>
          </cell>
        </row>
        <row r="153">
          <cell r="A153">
            <v>42826</v>
          </cell>
          <cell r="B153">
            <v>-27100000</v>
          </cell>
          <cell r="C153">
            <v>46223360000</v>
          </cell>
          <cell r="D153">
            <v>651.69166666666672</v>
          </cell>
          <cell r="E153">
            <v>99.750957857505796</v>
          </cell>
          <cell r="F153">
            <v>2406090.4979583598</v>
          </cell>
          <cell r="G153">
            <v>2.2999999999999998</v>
          </cell>
          <cell r="H153">
            <v>15.1</v>
          </cell>
          <cell r="I153">
            <v>12.8</v>
          </cell>
          <cell r="J153">
            <v>101.91056912297707</v>
          </cell>
          <cell r="K153">
            <v>109.94259471871412</v>
          </cell>
          <cell r="L153">
            <v>109.24673840586613</v>
          </cell>
          <cell r="M153">
            <v>110.58985180096185</v>
          </cell>
          <cell r="N153">
            <v>88.9790398918188</v>
          </cell>
          <cell r="O153">
            <v>106.26087013182213</v>
          </cell>
          <cell r="P153">
            <v>949915.29170481605</v>
          </cell>
          <cell r="Q153">
            <v>105.4</v>
          </cell>
        </row>
        <row r="154">
          <cell r="A154">
            <v>42856</v>
          </cell>
          <cell r="B154">
            <v>17200000</v>
          </cell>
          <cell r="C154">
            <v>46286908000</v>
          </cell>
          <cell r="D154">
            <v>659.17550000000006</v>
          </cell>
          <cell r="E154">
            <v>99.648352180512603</v>
          </cell>
          <cell r="F154">
            <v>2414747.76433403</v>
          </cell>
          <cell r="G154">
            <v>1.3</v>
          </cell>
          <cell r="H154">
            <v>19</v>
          </cell>
          <cell r="I154">
            <v>17.100000000000001</v>
          </cell>
          <cell r="J154">
            <v>100.23648080443373</v>
          </cell>
          <cell r="K154">
            <v>111.73363949483353</v>
          </cell>
          <cell r="L154">
            <v>107.30406627940199</v>
          </cell>
          <cell r="M154">
            <v>122.13171066836789</v>
          </cell>
          <cell r="N154">
            <v>89.700247915258061</v>
          </cell>
          <cell r="O154">
            <v>108.22499643135282</v>
          </cell>
          <cell r="P154">
            <v>953820.39973029797</v>
          </cell>
          <cell r="Q154">
            <v>104.9</v>
          </cell>
        </row>
        <row r="155">
          <cell r="A155">
            <v>42887</v>
          </cell>
          <cell r="B155">
            <v>157900000</v>
          </cell>
          <cell r="C155">
            <v>46881580000</v>
          </cell>
          <cell r="D155">
            <v>684.50363636363636</v>
          </cell>
          <cell r="E155">
            <v>99.572711986085693</v>
          </cell>
          <cell r="F155">
            <v>2413312.52907837</v>
          </cell>
          <cell r="G155">
            <v>4</v>
          </cell>
          <cell r="H155">
            <v>18.2</v>
          </cell>
          <cell r="I155">
            <v>16.399999999999999</v>
          </cell>
          <cell r="J155">
            <v>100.5497623675064</v>
          </cell>
          <cell r="K155">
            <v>111.32032146957521</v>
          </cell>
          <cell r="L155">
            <v>107.87544043424438</v>
          </cell>
          <cell r="M155">
            <v>120.71842182746101</v>
          </cell>
          <cell r="N155">
            <v>89.61009691232816</v>
          </cell>
          <cell r="O155">
            <v>106.20336665113662</v>
          </cell>
          <cell r="P155">
            <v>962033.66376470204</v>
          </cell>
          <cell r="Q155">
            <v>104.6</v>
          </cell>
        </row>
        <row r="156">
          <cell r="A156">
            <v>42917</v>
          </cell>
          <cell r="B156">
            <v>98400000</v>
          </cell>
          <cell r="C156">
            <v>46410125000</v>
          </cell>
          <cell r="D156">
            <v>710.9338095238096</v>
          </cell>
          <cell r="E156">
            <v>99.4275800443462</v>
          </cell>
          <cell r="F156">
            <v>2413421.9694585502</v>
          </cell>
          <cell r="G156">
            <v>2.2000000000000002</v>
          </cell>
          <cell r="H156">
            <v>18.3</v>
          </cell>
          <cell r="I156">
            <v>14.4</v>
          </cell>
          <cell r="J156">
            <v>101.16980106578859</v>
          </cell>
          <cell r="K156">
            <v>111.18254879448911</v>
          </cell>
          <cell r="L156">
            <v>104.90429482906391</v>
          </cell>
          <cell r="M156">
            <v>117.53852193542058</v>
          </cell>
          <cell r="N156">
            <v>90.691908947487036</v>
          </cell>
          <cell r="O156">
            <v>107.25262198161519</v>
          </cell>
          <cell r="P156">
            <v>967587.34665038704</v>
          </cell>
          <cell r="Q156">
            <v>106.8</v>
          </cell>
        </row>
        <row r="157">
          <cell r="A157">
            <v>42948</v>
          </cell>
          <cell r="B157">
            <v>168900000</v>
          </cell>
          <cell r="C157">
            <v>47807981000</v>
          </cell>
          <cell r="D157">
            <v>720.56478260869574</v>
          </cell>
          <cell r="E157">
            <v>99.524292013929795</v>
          </cell>
          <cell r="F157">
            <v>2415772.1859786999</v>
          </cell>
          <cell r="G157">
            <v>3.9</v>
          </cell>
          <cell r="H157">
            <v>19</v>
          </cell>
          <cell r="I157">
            <v>13.8</v>
          </cell>
          <cell r="J157">
            <v>102.29529870372414</v>
          </cell>
          <cell r="K157">
            <v>112.28473019517797</v>
          </cell>
          <cell r="L157">
            <v>113.2463574897629</v>
          </cell>
          <cell r="M157">
            <v>117.53852193542058</v>
          </cell>
          <cell r="N157">
            <v>89.880549921117876</v>
          </cell>
          <cell r="O157">
            <v>106.60066201799945</v>
          </cell>
          <cell r="P157">
            <v>985613.62340441195</v>
          </cell>
          <cell r="Q157">
            <v>108.2</v>
          </cell>
        </row>
        <row r="158">
          <cell r="A158">
            <v>42979</v>
          </cell>
          <cell r="B158">
            <v>-31400000</v>
          </cell>
          <cell r="C158">
            <v>48016794000</v>
          </cell>
          <cell r="D158">
            <v>689.69631578947372</v>
          </cell>
          <cell r="E158">
            <v>99.991431749815206</v>
          </cell>
          <cell r="F158">
            <v>2415844.29818884</v>
          </cell>
          <cell r="G158">
            <v>2</v>
          </cell>
          <cell r="H158">
            <v>17.7</v>
          </cell>
          <cell r="I158">
            <v>11.4</v>
          </cell>
          <cell r="J158">
            <v>102.5720120531541</v>
          </cell>
          <cell r="K158">
            <v>112.14695752009186</v>
          </cell>
          <cell r="L158">
            <v>107.30406627940199</v>
          </cell>
          <cell r="M158">
            <v>121.18951810776331</v>
          </cell>
          <cell r="N158">
            <v>91.683569979716026</v>
          </cell>
          <cell r="O158">
            <v>107.51287089136248</v>
          </cell>
          <cell r="P158">
            <v>980415.12506047497</v>
          </cell>
          <cell r="Q158">
            <v>106.7</v>
          </cell>
        </row>
        <row r="159">
          <cell r="A159">
            <v>43009</v>
          </cell>
          <cell r="B159">
            <v>190800000</v>
          </cell>
          <cell r="C159">
            <v>43477306000</v>
          </cell>
          <cell r="D159">
            <v>670.43272727272733</v>
          </cell>
          <cell r="E159">
            <v>100.151632082113</v>
          </cell>
          <cell r="F159">
            <v>2416041.3015304101</v>
          </cell>
          <cell r="G159">
            <v>0.5</v>
          </cell>
          <cell r="H159">
            <v>18.7</v>
          </cell>
          <cell r="I159">
            <v>12.6</v>
          </cell>
          <cell r="J159">
            <v>102.87051329963309</v>
          </cell>
          <cell r="K159">
            <v>112.56027554535018</v>
          </cell>
          <cell r="L159">
            <v>110.16093705361396</v>
          </cell>
          <cell r="M159">
            <v>118.59848856610073</v>
          </cell>
          <cell r="N159">
            <v>91.413116970926311</v>
          </cell>
          <cell r="O159">
            <v>106.08818037188551</v>
          </cell>
          <cell r="P159">
            <v>987806.58856881701</v>
          </cell>
          <cell r="Q159">
            <v>108.5</v>
          </cell>
        </row>
        <row r="160">
          <cell r="A160">
            <v>43040</v>
          </cell>
          <cell r="B160">
            <v>260300000</v>
          </cell>
          <cell r="C160">
            <v>43415540000</v>
          </cell>
          <cell r="D160">
            <v>669.80045454545461</v>
          </cell>
          <cell r="E160">
            <v>100.571370594313</v>
          </cell>
          <cell r="F160">
            <v>2416708.0266120201</v>
          </cell>
          <cell r="G160">
            <v>1</v>
          </cell>
          <cell r="H160">
            <v>17.8</v>
          </cell>
          <cell r="I160">
            <v>12.5</v>
          </cell>
          <cell r="J160">
            <v>103.38150384334972</v>
          </cell>
          <cell r="K160">
            <v>112.8358208955224</v>
          </cell>
          <cell r="L160">
            <v>110.04666222264548</v>
          </cell>
          <cell r="M160">
            <v>116.83187751496715</v>
          </cell>
          <cell r="N160">
            <v>92.945684020734731</v>
          </cell>
          <cell r="O160">
            <v>106.61503180021812</v>
          </cell>
          <cell r="P160">
            <v>993473.634949147</v>
          </cell>
          <cell r="Q160">
            <v>109.5</v>
          </cell>
        </row>
        <row r="161">
          <cell r="A161">
            <v>43070</v>
          </cell>
          <cell r="B161">
            <v>447100000</v>
          </cell>
          <cell r="C161">
            <v>46279083000</v>
          </cell>
          <cell r="D161">
            <v>667.81285714285718</v>
          </cell>
          <cell r="E161">
            <v>100.85182128469</v>
          </cell>
          <cell r="F161">
            <v>2416029.2147130799</v>
          </cell>
          <cell r="G161">
            <v>-0.8</v>
          </cell>
          <cell r="H161">
            <v>17.2</v>
          </cell>
          <cell r="I161">
            <v>9.6999999999999993</v>
          </cell>
          <cell r="J161">
            <v>103.56864437558534</v>
          </cell>
          <cell r="K161">
            <v>114.35132032146959</v>
          </cell>
          <cell r="L161">
            <v>119.64574802399774</v>
          </cell>
          <cell r="M161">
            <v>118.59848856610073</v>
          </cell>
          <cell r="N161">
            <v>87.80707685373001</v>
          </cell>
          <cell r="O161">
            <v>109.62719251898203</v>
          </cell>
          <cell r="P161">
            <v>999761.14352508099</v>
          </cell>
          <cell r="Q161">
            <v>105.6</v>
          </cell>
        </row>
        <row r="162">
          <cell r="A162">
            <v>43101</v>
          </cell>
          <cell r="B162">
            <v>199800000</v>
          </cell>
          <cell r="C162">
            <v>43545127000</v>
          </cell>
          <cell r="D162">
            <v>702.41913043478257</v>
          </cell>
          <cell r="E162">
            <v>100.91261936126701</v>
          </cell>
          <cell r="F162">
            <v>2412603.7503287899</v>
          </cell>
          <cell r="G162">
            <v>2</v>
          </cell>
          <cell r="H162">
            <v>17.399999999999999</v>
          </cell>
          <cell r="I162">
            <v>17.3</v>
          </cell>
          <cell r="J162">
            <v>104.0150179749897</v>
          </cell>
          <cell r="K162">
            <v>112.56027554535018</v>
          </cell>
          <cell r="L162">
            <v>114.84620512332161</v>
          </cell>
          <cell r="M162">
            <v>118.59848856610073</v>
          </cell>
          <cell r="N162">
            <v>90.33130493576742</v>
          </cell>
          <cell r="O162">
            <v>107.01437050539366</v>
          </cell>
          <cell r="P162">
            <v>1012930.10285674</v>
          </cell>
          <cell r="Q162">
            <v>110.1</v>
          </cell>
        </row>
        <row r="163">
          <cell r="A163">
            <v>43132</v>
          </cell>
          <cell r="B163">
            <v>80400000</v>
          </cell>
          <cell r="C163">
            <v>43448360000</v>
          </cell>
          <cell r="D163">
            <v>696.38</v>
          </cell>
          <cell r="E163">
            <v>101.168409555181</v>
          </cell>
          <cell r="F163">
            <v>2414452.83939926</v>
          </cell>
          <cell r="G163">
            <v>1</v>
          </cell>
          <cell r="H163">
            <v>18.899999999999999</v>
          </cell>
          <cell r="I163">
            <v>15.8</v>
          </cell>
          <cell r="J163">
            <v>103.44327756419599</v>
          </cell>
          <cell r="K163">
            <v>112.8358208955224</v>
          </cell>
          <cell r="L163">
            <v>106.61841729359111</v>
          </cell>
          <cell r="M163">
            <v>108.58769260967713</v>
          </cell>
          <cell r="N163">
            <v>88.708586883029085</v>
          </cell>
          <cell r="O163">
            <v>104.53346114442769</v>
          </cell>
          <cell r="P163">
            <v>1004569.03497743</v>
          </cell>
          <cell r="Q163">
            <v>109.3</v>
          </cell>
        </row>
        <row r="164">
          <cell r="A164">
            <v>43160</v>
          </cell>
          <cell r="B164">
            <v>-226900000</v>
          </cell>
          <cell r="C164">
            <v>44212640000</v>
          </cell>
          <cell r="D164">
            <v>671.90909090909088</v>
          </cell>
          <cell r="E164">
            <v>101.312836108901</v>
          </cell>
          <cell r="F164">
            <v>2412616.2962193899</v>
          </cell>
          <cell r="G164">
            <v>1.2</v>
          </cell>
          <cell r="H164">
            <v>16.3</v>
          </cell>
          <cell r="I164">
            <v>15.5</v>
          </cell>
          <cell r="J164">
            <v>103.66186981542343</v>
          </cell>
          <cell r="K164">
            <v>113.80022962112514</v>
          </cell>
          <cell r="L164">
            <v>109.47528806780308</v>
          </cell>
          <cell r="M164">
            <v>118.59848856610073</v>
          </cell>
          <cell r="N164">
            <v>87.987378859589811</v>
          </cell>
          <cell r="O164">
            <v>107.32373923148167</v>
          </cell>
          <cell r="P164">
            <v>1015904.4882655099</v>
          </cell>
          <cell r="Q164">
            <v>110</v>
          </cell>
        </row>
        <row r="165">
          <cell r="A165">
            <v>43191</v>
          </cell>
          <cell r="B165">
            <v>128400000</v>
          </cell>
          <cell r="C165">
            <v>44041837000</v>
          </cell>
          <cell r="D165">
            <v>659.4014285714286</v>
          </cell>
          <cell r="E165">
            <v>101.42970150646801</v>
          </cell>
          <cell r="F165">
            <v>2413708.4652703502</v>
          </cell>
          <cell r="G165">
            <v>0.4</v>
          </cell>
          <cell r="H165">
            <v>15.8</v>
          </cell>
          <cell r="I165">
            <v>21.3</v>
          </cell>
          <cell r="J165">
            <v>105.00511493672431</v>
          </cell>
          <cell r="K165">
            <v>114.35132032146959</v>
          </cell>
          <cell r="L165">
            <v>106.73269212455959</v>
          </cell>
          <cell r="M165">
            <v>111.64981843164199</v>
          </cell>
          <cell r="N165">
            <v>89.880549921117876</v>
          </cell>
          <cell r="O165">
            <v>104.89400852177603</v>
          </cell>
          <cell r="P165">
            <v>1020202.28794043</v>
          </cell>
          <cell r="Q165">
            <v>109.6</v>
          </cell>
        </row>
        <row r="166">
          <cell r="A166">
            <v>43221</v>
          </cell>
          <cell r="B166">
            <v>140900000</v>
          </cell>
          <cell r="C166">
            <v>44642739000</v>
          </cell>
          <cell r="D166">
            <v>646.54478260869564</v>
          </cell>
          <cell r="E166">
            <v>101.930137771511</v>
          </cell>
          <cell r="F166">
            <v>2410280.8079778198</v>
          </cell>
          <cell r="G166">
            <v>1.5</v>
          </cell>
          <cell r="H166">
            <v>20.100000000000001</v>
          </cell>
          <cell r="I166">
            <v>23</v>
          </cell>
          <cell r="J166">
            <v>106.30185782812627</v>
          </cell>
          <cell r="K166">
            <v>116.4179104477612</v>
          </cell>
          <cell r="L166">
            <v>106.96124178649654</v>
          </cell>
          <cell r="M166">
            <v>112.59201099224656</v>
          </cell>
          <cell r="N166">
            <v>90.33130493576742</v>
          </cell>
          <cell r="O166">
            <v>108.06482903670968</v>
          </cell>
          <cell r="P166">
            <v>1026401.19981319</v>
          </cell>
          <cell r="Q166">
            <v>109.6</v>
          </cell>
        </row>
        <row r="167">
          <cell r="A167">
            <v>43252</v>
          </cell>
          <cell r="B167">
            <v>70300000</v>
          </cell>
          <cell r="C167">
            <v>45981226000</v>
          </cell>
          <cell r="D167">
            <v>632.90523809523813</v>
          </cell>
          <cell r="E167">
            <v>102.542267645537</v>
          </cell>
          <cell r="F167">
            <v>2407898.2395710801</v>
          </cell>
          <cell r="G167">
            <v>2.8</v>
          </cell>
          <cell r="H167">
            <v>20</v>
          </cell>
          <cell r="I167">
            <v>20.8</v>
          </cell>
          <cell r="J167">
            <v>107.74537272453998</v>
          </cell>
          <cell r="K167">
            <v>116.2801377726751</v>
          </cell>
          <cell r="L167">
            <v>115.76040377106943</v>
          </cell>
          <cell r="M167">
            <v>117.89184414564728</v>
          </cell>
          <cell r="N167">
            <v>90.060851926977691</v>
          </cell>
          <cell r="O167">
            <v>109.81065574143089</v>
          </cell>
          <cell r="P167">
            <v>1031552.88877391</v>
          </cell>
          <cell r="Q167">
            <v>105.9</v>
          </cell>
        </row>
        <row r="168">
          <cell r="A168">
            <v>43282</v>
          </cell>
          <cell r="B168">
            <v>191000000</v>
          </cell>
          <cell r="C168">
            <v>46413001000</v>
          </cell>
          <cell r="D168">
            <v>629.96636363636367</v>
          </cell>
          <cell r="E168">
            <v>102.95933223442501</v>
          </cell>
          <cell r="F168">
            <v>2413366.02362106</v>
          </cell>
          <cell r="G168">
            <v>-0.4</v>
          </cell>
          <cell r="H168">
            <v>20.7</v>
          </cell>
          <cell r="I168">
            <v>18</v>
          </cell>
          <cell r="J168">
            <v>106.09975449402357</v>
          </cell>
          <cell r="K168">
            <v>115.17795637198623</v>
          </cell>
          <cell r="L168">
            <v>112.56070850395203</v>
          </cell>
          <cell r="M168">
            <v>117.53852193542058</v>
          </cell>
          <cell r="N168">
            <v>90.601757944557136</v>
          </cell>
          <cell r="O168">
            <v>107.59309682539759</v>
          </cell>
          <cell r="P168">
            <v>1045384.01218526</v>
          </cell>
          <cell r="Q168">
            <v>104.4</v>
          </cell>
        </row>
        <row r="169">
          <cell r="A169">
            <v>43313</v>
          </cell>
          <cell r="B169">
            <v>308200000</v>
          </cell>
          <cell r="C169">
            <v>46860861000</v>
          </cell>
          <cell r="D169">
            <v>635.2691304347826</v>
          </cell>
          <cell r="E169">
            <v>103.226534828692</v>
          </cell>
          <cell r="F169">
            <v>2411475.15209598</v>
          </cell>
          <cell r="G169">
            <v>-0.1</v>
          </cell>
          <cell r="H169">
            <v>17.2</v>
          </cell>
          <cell r="I169">
            <v>22</v>
          </cell>
          <cell r="J169">
            <v>106.12653928367205</v>
          </cell>
          <cell r="K169">
            <v>116.2801377726751</v>
          </cell>
          <cell r="L169">
            <v>105.47566898390632</v>
          </cell>
          <cell r="M169">
            <v>114.00529983315343</v>
          </cell>
          <cell r="N169">
            <v>89.970700924047776</v>
          </cell>
          <cell r="O169">
            <v>107.64804557974196</v>
          </cell>
          <cell r="P169">
            <v>1039816.25327884</v>
          </cell>
          <cell r="Q169">
            <v>107</v>
          </cell>
        </row>
        <row r="170">
          <cell r="A170">
            <v>43344</v>
          </cell>
          <cell r="B170">
            <v>-49300000</v>
          </cell>
          <cell r="C170">
            <v>47995796000</v>
          </cell>
          <cell r="D170">
            <v>627.58400000000006</v>
          </cell>
          <cell r="E170">
            <v>103.624703219606</v>
          </cell>
          <cell r="F170">
            <v>2414610.0081692399</v>
          </cell>
          <cell r="G170">
            <v>-1.8</v>
          </cell>
          <cell r="H170">
            <v>17.7</v>
          </cell>
          <cell r="I170">
            <v>16.3</v>
          </cell>
          <cell r="J170">
            <v>106.27841043426466</v>
          </cell>
          <cell r="K170">
            <v>115.17795637198623</v>
          </cell>
          <cell r="L170">
            <v>111.18941053233027</v>
          </cell>
          <cell r="M170">
            <v>120.83619589753658</v>
          </cell>
          <cell r="N170">
            <v>90.241153932837506</v>
          </cell>
          <cell r="O170">
            <v>106.68540410605182</v>
          </cell>
          <cell r="P170">
            <v>1039285.73325193</v>
          </cell>
          <cell r="Q170">
            <v>105.4</v>
          </cell>
        </row>
        <row r="171">
          <cell r="A171">
            <v>43374</v>
          </cell>
          <cell r="B171">
            <v>-61800000</v>
          </cell>
          <cell r="C171">
            <v>47206921000</v>
          </cell>
          <cell r="D171">
            <v>610.4778260869565</v>
          </cell>
          <cell r="E171">
            <v>103.805695855322</v>
          </cell>
          <cell r="F171">
            <v>2423448.9606298301</v>
          </cell>
          <cell r="G171">
            <v>-1.7</v>
          </cell>
          <cell r="H171">
            <v>18.8</v>
          </cell>
          <cell r="I171">
            <v>10.6</v>
          </cell>
          <cell r="J171">
            <v>107.3721577326026</v>
          </cell>
          <cell r="K171">
            <v>117.10677382319174</v>
          </cell>
          <cell r="L171">
            <v>113.93200647557377</v>
          </cell>
          <cell r="M171">
            <v>128.49151045244875</v>
          </cell>
          <cell r="N171">
            <v>91.322965967996396</v>
          </cell>
          <cell r="O171">
            <v>106.27749909794991</v>
          </cell>
          <cell r="P171">
            <v>1030187.42783808</v>
          </cell>
          <cell r="Q171">
            <v>102.8</v>
          </cell>
        </row>
        <row r="172">
          <cell r="A172">
            <v>43405</v>
          </cell>
          <cell r="B172">
            <v>96700000</v>
          </cell>
          <cell r="C172">
            <v>47255271000</v>
          </cell>
          <cell r="D172">
            <v>592.18590909090915</v>
          </cell>
          <cell r="E172">
            <v>103.619328726085</v>
          </cell>
          <cell r="F172">
            <v>2422299.85296471</v>
          </cell>
          <cell r="G172">
            <v>-1.4</v>
          </cell>
          <cell r="H172">
            <v>20.100000000000001</v>
          </cell>
          <cell r="I172">
            <v>13.6</v>
          </cell>
          <cell r="J172">
            <v>106.90402477230282</v>
          </cell>
          <cell r="K172">
            <v>118.34672789896672</v>
          </cell>
          <cell r="L172">
            <v>109.93238739167701</v>
          </cell>
          <cell r="M172">
            <v>119.54068112670529</v>
          </cell>
          <cell r="N172">
            <v>91.322965967996396</v>
          </cell>
          <cell r="O172">
            <v>107.99193078394768</v>
          </cell>
          <cell r="P172">
            <v>1032445.18169416</v>
          </cell>
          <cell r="Q172">
            <v>102.7</v>
          </cell>
        </row>
        <row r="173">
          <cell r="A173">
            <v>43435</v>
          </cell>
          <cell r="B173">
            <v>89900000</v>
          </cell>
          <cell r="C173">
            <v>49036915000</v>
          </cell>
          <cell r="D173">
            <v>593.53285714285721</v>
          </cell>
          <cell r="E173">
            <v>103.259291535318</v>
          </cell>
          <cell r="F173">
            <v>2424221.8084815699</v>
          </cell>
          <cell r="G173">
            <v>-0.6</v>
          </cell>
          <cell r="H173">
            <v>20.3</v>
          </cell>
          <cell r="I173">
            <v>10.1</v>
          </cell>
          <cell r="J173">
            <v>106.11736845834228</v>
          </cell>
          <cell r="K173">
            <v>117.10677382319174</v>
          </cell>
          <cell r="L173">
            <v>107.98971526521285</v>
          </cell>
          <cell r="M173">
            <v>116.36078123466486</v>
          </cell>
          <cell r="N173">
            <v>91.954022988505756</v>
          </cell>
          <cell r="O173">
            <v>106.42226286531259</v>
          </cell>
          <cell r="P173">
            <v>1031507.36045308</v>
          </cell>
          <cell r="Q173">
            <v>103.5</v>
          </cell>
        </row>
        <row r="174">
          <cell r="A174">
            <v>43466</v>
          </cell>
          <cell r="B174">
            <v>265800000</v>
          </cell>
          <cell r="C174">
            <v>47718174000</v>
          </cell>
          <cell r="D174">
            <v>573.6734782608695</v>
          </cell>
          <cell r="E174">
            <v>103.331129717335</v>
          </cell>
          <cell r="F174">
            <v>2419188.40710518</v>
          </cell>
          <cell r="G174">
            <v>0.2</v>
          </cell>
          <cell r="H174">
            <v>14.5</v>
          </cell>
          <cell r="I174">
            <v>13</v>
          </cell>
          <cell r="J174">
            <v>105.20298125543722</v>
          </cell>
          <cell r="K174">
            <v>119.17336394948336</v>
          </cell>
          <cell r="L174">
            <v>113.01780782782595</v>
          </cell>
          <cell r="M174">
            <v>124.13386985965261</v>
          </cell>
          <cell r="N174">
            <v>90.962361956276766</v>
          </cell>
          <cell r="O174">
            <v>108.130214755816</v>
          </cell>
          <cell r="P174">
            <v>1029262.18450746</v>
          </cell>
          <cell r="Q174">
            <v>103.4</v>
          </cell>
        </row>
        <row r="175">
          <cell r="A175">
            <v>43497</v>
          </cell>
          <cell r="B175">
            <v>140600000</v>
          </cell>
          <cell r="C175">
            <v>48440601000</v>
          </cell>
          <cell r="D175">
            <v>579.596</v>
          </cell>
          <cell r="E175">
            <v>103.571468755575</v>
          </cell>
          <cell r="F175">
            <v>2422319.9261175101</v>
          </cell>
          <cell r="G175">
            <v>-1.9</v>
          </cell>
          <cell r="H175">
            <v>14.2</v>
          </cell>
          <cell r="I175">
            <v>14.6</v>
          </cell>
          <cell r="J175">
            <v>107.28638251332076</v>
          </cell>
          <cell r="K175">
            <v>117.10677382319174</v>
          </cell>
          <cell r="L175">
            <v>119.64574802399774</v>
          </cell>
          <cell r="M175">
            <v>124.72274021003047</v>
          </cell>
          <cell r="N175">
            <v>94.838855082262796</v>
          </cell>
          <cell r="O175">
            <v>110.70951982243311</v>
          </cell>
          <cell r="P175">
            <v>1036084.4211569499</v>
          </cell>
          <cell r="Q175">
            <v>101.5</v>
          </cell>
        </row>
        <row r="176">
          <cell r="A176">
            <v>43525</v>
          </cell>
          <cell r="B176">
            <v>24100000</v>
          </cell>
          <cell r="C176">
            <v>48947527000</v>
          </cell>
          <cell r="D176">
            <v>583.27523809523814</v>
          </cell>
          <cell r="E176">
            <v>104.058202986309</v>
          </cell>
          <cell r="F176">
            <v>2418755.0807965002</v>
          </cell>
          <cell r="G176">
            <v>-4.2</v>
          </cell>
          <cell r="H176">
            <v>15.5</v>
          </cell>
          <cell r="I176">
            <v>11.7</v>
          </cell>
          <cell r="J176">
            <v>108.66018789583715</v>
          </cell>
          <cell r="K176">
            <v>119.44890929965558</v>
          </cell>
          <cell r="L176">
            <v>110.9608608703933</v>
          </cell>
          <cell r="M176">
            <v>117.89184414564728</v>
          </cell>
          <cell r="N176">
            <v>95.830516114491772</v>
          </cell>
          <cell r="O176">
            <v>109.78515607474077</v>
          </cell>
          <cell r="P176">
            <v>1032551.36462688</v>
          </cell>
          <cell r="Q176">
            <v>98.5</v>
          </cell>
        </row>
        <row r="177">
          <cell r="A177">
            <v>43556</v>
          </cell>
          <cell r="B177">
            <v>179200000</v>
          </cell>
          <cell r="C177">
            <v>48530003000</v>
          </cell>
          <cell r="D177">
            <v>576.8295454545455</v>
          </cell>
          <cell r="E177">
            <v>104.506400182733</v>
          </cell>
          <cell r="F177">
            <v>2426114.5156017402</v>
          </cell>
          <cell r="G177">
            <v>-1.3</v>
          </cell>
          <cell r="H177">
            <v>19</v>
          </cell>
          <cell r="I177">
            <v>17.399999999999999</v>
          </cell>
          <cell r="J177">
            <v>109.77263611746666</v>
          </cell>
          <cell r="K177">
            <v>120</v>
          </cell>
          <cell r="L177">
            <v>113.36063232073138</v>
          </cell>
          <cell r="M177">
            <v>118.00961821572287</v>
          </cell>
          <cell r="N177">
            <v>94.207798061753437</v>
          </cell>
          <cell r="O177">
            <v>107.13462417510824</v>
          </cell>
          <cell r="P177">
            <v>1039301.1966896401</v>
          </cell>
          <cell r="Q177">
            <v>101.6</v>
          </cell>
        </row>
        <row r="178">
          <cell r="A178">
            <v>43586</v>
          </cell>
          <cell r="B178">
            <v>31500000</v>
          </cell>
          <cell r="C178">
            <v>48576671000</v>
          </cell>
          <cell r="D178">
            <v>571.27869565217395</v>
          </cell>
          <cell r="E178">
            <v>104.787160038731</v>
          </cell>
          <cell r="F178">
            <v>2426230.3184637902</v>
          </cell>
          <cell r="G178">
            <v>0.5</v>
          </cell>
          <cell r="H178">
            <v>19.3</v>
          </cell>
          <cell r="I178">
            <v>14.3</v>
          </cell>
          <cell r="J178">
            <v>109.66773520685953</v>
          </cell>
          <cell r="K178">
            <v>121.92881745120552</v>
          </cell>
          <cell r="L178">
            <v>113.47490715169985</v>
          </cell>
          <cell r="M178">
            <v>119.42290705662974</v>
          </cell>
          <cell r="N178">
            <v>93.666892044174006</v>
          </cell>
          <cell r="O178">
            <v>109.06675662274802</v>
          </cell>
          <cell r="P178">
            <v>1050723.71165839</v>
          </cell>
          <cell r="Q178">
            <v>101.2</v>
          </cell>
        </row>
        <row r="179">
          <cell r="A179">
            <v>43617</v>
          </cell>
          <cell r="B179">
            <v>121500000</v>
          </cell>
          <cell r="C179">
            <v>49254456000</v>
          </cell>
          <cell r="D179">
            <v>579.31000000000006</v>
          </cell>
          <cell r="E179">
            <v>104.907845930715</v>
          </cell>
          <cell r="F179">
            <v>2417937.8246665499</v>
          </cell>
          <cell r="G179">
            <v>-0.5</v>
          </cell>
          <cell r="H179">
            <v>22.2</v>
          </cell>
          <cell r="I179">
            <v>13.8</v>
          </cell>
          <cell r="J179">
            <v>108.99853423469254</v>
          </cell>
          <cell r="K179">
            <v>121.65327210103329</v>
          </cell>
          <cell r="L179">
            <v>108.44681458908678</v>
          </cell>
          <cell r="M179">
            <v>113.76975169300228</v>
          </cell>
          <cell r="N179">
            <v>93.035835023664646</v>
          </cell>
          <cell r="O179">
            <v>106.27662132585782</v>
          </cell>
          <cell r="P179">
            <v>1055852.83888486</v>
          </cell>
          <cell r="Q179">
            <v>98.9</v>
          </cell>
        </row>
        <row r="180">
          <cell r="A180">
            <v>43647</v>
          </cell>
          <cell r="B180">
            <v>429800000</v>
          </cell>
          <cell r="C180">
            <v>49890693000</v>
          </cell>
          <cell r="D180">
            <v>581.02652173913043</v>
          </cell>
          <cell r="E180">
            <v>105.671031047227</v>
          </cell>
          <cell r="F180">
            <v>2434024.7827242399</v>
          </cell>
          <cell r="G180">
            <v>1.3</v>
          </cell>
          <cell r="H180">
            <v>23.2</v>
          </cell>
          <cell r="I180">
            <v>14.8</v>
          </cell>
          <cell r="J180">
            <v>109.28049466258234</v>
          </cell>
          <cell r="K180">
            <v>124.40872560275545</v>
          </cell>
          <cell r="L180">
            <v>115.30330444719553</v>
          </cell>
          <cell r="M180">
            <v>120.12955147708315</v>
          </cell>
          <cell r="N180">
            <v>93.125986026594546</v>
          </cell>
          <cell r="O180">
            <v>106.50572426949292</v>
          </cell>
          <cell r="P180">
            <v>1045029.78196371</v>
          </cell>
          <cell r="Q180">
            <v>102.8</v>
          </cell>
        </row>
        <row r="181">
          <cell r="A181">
            <v>43678</v>
          </cell>
          <cell r="B181">
            <v>131199999.99999999</v>
          </cell>
          <cell r="C181">
            <v>48422452000</v>
          </cell>
          <cell r="D181">
            <v>577.42727272727268</v>
          </cell>
          <cell r="E181">
            <v>105.81674700154601</v>
          </cell>
          <cell r="F181">
            <v>2428227.0239818599</v>
          </cell>
          <cell r="G181">
            <v>-0.7</v>
          </cell>
          <cell r="H181">
            <v>20.399999999999999</v>
          </cell>
          <cell r="I181">
            <v>15</v>
          </cell>
          <cell r="J181">
            <v>109.61069130920663</v>
          </cell>
          <cell r="K181">
            <v>123.16877152698049</v>
          </cell>
          <cell r="L181">
            <v>111.18941053233027</v>
          </cell>
          <cell r="M181">
            <v>120.95396996761217</v>
          </cell>
          <cell r="N181">
            <v>94.027496055893621</v>
          </cell>
          <cell r="O181">
            <v>106.48818100355675</v>
          </cell>
          <cell r="P181">
            <v>1159630.9505575399</v>
          </cell>
          <cell r="Q181">
            <v>102.9</v>
          </cell>
        </row>
        <row r="182">
          <cell r="A182">
            <v>43709</v>
          </cell>
          <cell r="B182">
            <v>79800000</v>
          </cell>
          <cell r="C182">
            <v>49400308000</v>
          </cell>
          <cell r="D182">
            <v>575.10523809523806</v>
          </cell>
          <cell r="E182">
            <v>105.37302409352201</v>
          </cell>
          <cell r="F182">
            <v>2419725.7881016699</v>
          </cell>
          <cell r="G182">
            <v>-1.8</v>
          </cell>
          <cell r="H182">
            <v>23.1</v>
          </cell>
          <cell r="I182">
            <v>13.5</v>
          </cell>
          <cell r="J182">
            <v>109.94096331924031</v>
          </cell>
          <cell r="K182">
            <v>121.92881745120552</v>
          </cell>
          <cell r="L182">
            <v>112.78925816588898</v>
          </cell>
          <cell r="M182">
            <v>118.95181077632743</v>
          </cell>
          <cell r="N182">
            <v>94.027496055893621</v>
          </cell>
          <cell r="O182">
            <v>106.47014184619906</v>
          </cell>
          <cell r="P182">
            <v>1022881.90677598</v>
          </cell>
          <cell r="Q182">
            <v>102.8</v>
          </cell>
        </row>
        <row r="183">
          <cell r="A183">
            <v>43739</v>
          </cell>
          <cell r="B183">
            <v>137800000</v>
          </cell>
          <cell r="C183">
            <v>48346997000</v>
          </cell>
          <cell r="D183">
            <v>561.82956521739129</v>
          </cell>
          <cell r="E183">
            <v>105.50094176274899</v>
          </cell>
          <cell r="F183">
            <v>2424360.8396375398</v>
          </cell>
          <cell r="G183">
            <v>-2</v>
          </cell>
          <cell r="H183">
            <v>20.5</v>
          </cell>
          <cell r="I183">
            <v>13.7</v>
          </cell>
          <cell r="J183">
            <v>109.55571790487994</v>
          </cell>
          <cell r="K183">
            <v>122.47990815154996</v>
          </cell>
          <cell r="L183">
            <v>114.73193029235314</v>
          </cell>
          <cell r="M183">
            <v>123.42722543919916</v>
          </cell>
          <cell r="N183">
            <v>93.847194050033806</v>
          </cell>
          <cell r="O183">
            <v>107.64447029114496</v>
          </cell>
          <cell r="P183">
            <v>1006948.12969174</v>
          </cell>
          <cell r="Q183">
            <v>104</v>
          </cell>
        </row>
        <row r="184">
          <cell r="A184">
            <v>43770</v>
          </cell>
          <cell r="B184">
            <v>94100000</v>
          </cell>
          <cell r="C184">
            <v>48809832000</v>
          </cell>
          <cell r="D184">
            <v>553.23809523809518</v>
          </cell>
          <cell r="E184">
            <v>105.940412906926</v>
          </cell>
          <cell r="F184">
            <v>2420576.4947469099</v>
          </cell>
          <cell r="G184">
            <v>-3.6</v>
          </cell>
          <cell r="H184">
            <v>19.399999999999999</v>
          </cell>
          <cell r="I184">
            <v>12.6</v>
          </cell>
          <cell r="J184">
            <v>109.72461568078981</v>
          </cell>
          <cell r="K184">
            <v>124.13318025258324</v>
          </cell>
          <cell r="L184">
            <v>111.87505951814116</v>
          </cell>
          <cell r="M184">
            <v>125.19383649033274</v>
          </cell>
          <cell r="N184">
            <v>93.757043047103906</v>
          </cell>
          <cell r="O184">
            <v>107.93332483036973</v>
          </cell>
          <cell r="P184">
            <v>995291.60414731898</v>
          </cell>
          <cell r="Q184">
            <v>102.6</v>
          </cell>
        </row>
        <row r="185">
          <cell r="A185">
            <v>43800</v>
          </cell>
          <cell r="B185">
            <v>3900000</v>
          </cell>
          <cell r="C185">
            <v>48574191000</v>
          </cell>
          <cell r="D185">
            <v>551.7772727272727</v>
          </cell>
          <cell r="E185">
            <v>106.55954856912901</v>
          </cell>
          <cell r="F185">
            <v>2422525.2564860401</v>
          </cell>
          <cell r="G185">
            <v>-2.7</v>
          </cell>
          <cell r="H185">
            <v>19.7</v>
          </cell>
          <cell r="I185">
            <v>13.1</v>
          </cell>
          <cell r="J185">
            <v>109.66269962945464</v>
          </cell>
          <cell r="K185">
            <v>127.43972445464983</v>
          </cell>
          <cell r="L185">
            <v>113.36063232073138</v>
          </cell>
          <cell r="M185">
            <v>111.06094808126413</v>
          </cell>
          <cell r="N185">
            <v>92.404778003155286</v>
          </cell>
          <cell r="O185">
            <v>105.24052593535751</v>
          </cell>
          <cell r="P185">
            <v>1004301.82886942</v>
          </cell>
          <cell r="Q185">
            <v>104.3</v>
          </cell>
        </row>
        <row r="186">
          <cell r="A186">
            <v>43831</v>
          </cell>
          <cell r="B186">
            <v>293800000</v>
          </cell>
          <cell r="C186">
            <v>47948189000</v>
          </cell>
          <cell r="D186">
            <v>577.49347826086955</v>
          </cell>
          <cell r="E186">
            <v>106.925190143482</v>
          </cell>
          <cell r="F186">
            <v>2383818.9183682399</v>
          </cell>
          <cell r="G186">
            <v>-2.1</v>
          </cell>
          <cell r="H186">
            <v>18.600000000000001</v>
          </cell>
          <cell r="I186">
            <v>12.6</v>
          </cell>
          <cell r="J186">
            <v>109.50558886948947</v>
          </cell>
          <cell r="K186">
            <v>139.28817451205512</v>
          </cell>
          <cell r="L186">
            <v>115.18902961622705</v>
          </cell>
          <cell r="M186">
            <v>127.66709196191975</v>
          </cell>
          <cell r="N186">
            <v>92.585080009015101</v>
          </cell>
          <cell r="O186">
            <v>107.25651605755459</v>
          </cell>
          <cell r="P186">
            <v>987529.378249862</v>
          </cell>
          <cell r="Q186">
            <v>102.7</v>
          </cell>
        </row>
        <row r="187">
          <cell r="A187">
            <v>43862</v>
          </cell>
          <cell r="B187">
            <v>263500000</v>
          </cell>
          <cell r="C187">
            <v>48492372000</v>
          </cell>
          <cell r="D187">
            <v>559.62400000000002</v>
          </cell>
          <cell r="E187">
            <v>106.79673085822</v>
          </cell>
          <cell r="F187">
            <v>2383693.3665361302</v>
          </cell>
          <cell r="G187">
            <v>-3.3</v>
          </cell>
          <cell r="H187">
            <v>17.600000000000001</v>
          </cell>
          <cell r="I187">
            <v>9.1</v>
          </cell>
          <cell r="J187">
            <v>108.73183677843261</v>
          </cell>
          <cell r="K187">
            <v>139.70149253731344</v>
          </cell>
          <cell r="L187">
            <v>116.21750309494337</v>
          </cell>
          <cell r="M187">
            <v>124.13386985965261</v>
          </cell>
          <cell r="N187">
            <v>87.987378859589811</v>
          </cell>
          <cell r="O187">
            <v>108.20141170251806</v>
          </cell>
          <cell r="P187">
            <v>966829.14158111601</v>
          </cell>
          <cell r="Q187">
            <v>99.1</v>
          </cell>
        </row>
        <row r="188">
          <cell r="A188">
            <v>43891</v>
          </cell>
          <cell r="B188">
            <v>182800000</v>
          </cell>
          <cell r="C188">
            <v>51834747000</v>
          </cell>
          <cell r="D188">
            <v>458.71909090909088</v>
          </cell>
          <cell r="E188">
            <v>106.476693194125</v>
          </cell>
          <cell r="F188">
            <v>2323752.1475549401</v>
          </cell>
          <cell r="G188">
            <v>-4.4000000000000004</v>
          </cell>
          <cell r="H188">
            <v>11</v>
          </cell>
          <cell r="I188">
            <v>8.6</v>
          </cell>
          <cell r="J188">
            <v>107.08224865984404</v>
          </cell>
          <cell r="K188">
            <v>116.96900114810565</v>
          </cell>
          <cell r="L188">
            <v>108.56108942005525</v>
          </cell>
          <cell r="M188">
            <v>109.05878888997941</v>
          </cell>
          <cell r="N188">
            <v>82.578318683795359</v>
          </cell>
          <cell r="O188">
            <v>101.54110730311105</v>
          </cell>
          <cell r="P188">
            <v>694116.89478739805</v>
          </cell>
          <cell r="Q188">
            <v>95.9</v>
          </cell>
        </row>
        <row r="189">
          <cell r="A189">
            <v>43922</v>
          </cell>
          <cell r="B189">
            <v>375800000</v>
          </cell>
          <cell r="C189">
            <v>53703355000</v>
          </cell>
          <cell r="D189">
            <v>440.72045454545457</v>
          </cell>
          <cell r="E189">
            <v>105.777735733527</v>
          </cell>
          <cell r="F189">
            <v>2311631.4322841498</v>
          </cell>
          <cell r="G189">
            <v>-24.6</v>
          </cell>
          <cell r="H189">
            <v>-21.1</v>
          </cell>
          <cell r="I189">
            <v>-33.5</v>
          </cell>
          <cell r="J189">
            <v>105.06475743577239</v>
          </cell>
          <cell r="K189">
            <v>110.08036739380024</v>
          </cell>
          <cell r="L189">
            <v>90.277116465098572</v>
          </cell>
          <cell r="M189">
            <v>102.11011875552069</v>
          </cell>
          <cell r="N189">
            <v>80.955600631057024</v>
          </cell>
          <cell r="O189">
            <v>89.462109895796701</v>
          </cell>
          <cell r="P189">
            <v>377914.43595278001</v>
          </cell>
          <cell r="Q189">
            <v>54.9</v>
          </cell>
        </row>
        <row r="190">
          <cell r="A190">
            <v>43952</v>
          </cell>
          <cell r="B190">
            <v>25100000</v>
          </cell>
          <cell r="C190">
            <v>53352802000</v>
          </cell>
          <cell r="D190">
            <v>450.15952380952382</v>
          </cell>
          <cell r="E190">
            <v>105.702331337328</v>
          </cell>
          <cell r="F190">
            <v>2295728.60344477</v>
          </cell>
          <cell r="G190">
            <v>-17</v>
          </cell>
          <cell r="H190">
            <v>-16.2</v>
          </cell>
          <cell r="I190">
            <v>-36.9</v>
          </cell>
          <cell r="J190">
            <v>104.09773268742964</v>
          </cell>
          <cell r="K190">
            <v>112.14695752009186</v>
          </cell>
          <cell r="L190">
            <v>95.190934196743186</v>
          </cell>
          <cell r="M190">
            <v>101.75679654529398</v>
          </cell>
          <cell r="N190">
            <v>84.651791751183239</v>
          </cell>
          <cell r="O190">
            <v>92.13972765052786</v>
          </cell>
          <cell r="P190">
            <v>343244.881915843</v>
          </cell>
          <cell r="Q190">
            <v>62.6</v>
          </cell>
        </row>
        <row r="191">
          <cell r="A191">
            <v>43983</v>
          </cell>
          <cell r="B191">
            <v>151000000</v>
          </cell>
          <cell r="C191">
            <v>54840920000</v>
          </cell>
          <cell r="D191">
            <v>458.80090909090904</v>
          </cell>
          <cell r="E191">
            <v>105.865875401925</v>
          </cell>
          <cell r="F191">
            <v>2302143.5997859598</v>
          </cell>
          <cell r="G191">
            <v>-9.6</v>
          </cell>
          <cell r="H191">
            <v>-10</v>
          </cell>
          <cell r="I191">
            <v>-29.9</v>
          </cell>
          <cell r="J191">
            <v>105.63395539683358</v>
          </cell>
          <cell r="K191">
            <v>116.00459242250288</v>
          </cell>
          <cell r="L191">
            <v>100.67612608323019</v>
          </cell>
          <cell r="M191">
            <v>105.4077927176367</v>
          </cell>
          <cell r="N191">
            <v>87.446472842010365</v>
          </cell>
          <cell r="O191">
            <v>97.802931656952708</v>
          </cell>
          <cell r="P191">
            <v>121711.601874792</v>
          </cell>
          <cell r="Q191">
            <v>73</v>
          </cell>
        </row>
        <row r="192">
          <cell r="A192">
            <v>44013</v>
          </cell>
          <cell r="B192">
            <v>934100000</v>
          </cell>
          <cell r="C192">
            <v>54541346000</v>
          </cell>
          <cell r="D192">
            <v>443.3573913043478</v>
          </cell>
          <cell r="E192">
            <v>106.141838978734</v>
          </cell>
          <cell r="F192">
            <v>2306758.26515345</v>
          </cell>
          <cell r="G192">
            <v>-10.1</v>
          </cell>
          <cell r="H192">
            <v>-1.2</v>
          </cell>
          <cell r="I192">
            <v>-23.1</v>
          </cell>
          <cell r="J192">
            <v>106.91025201917161</v>
          </cell>
          <cell r="K192">
            <v>118.48450057405282</v>
          </cell>
          <cell r="L192">
            <v>103.64727168841065</v>
          </cell>
          <cell r="M192">
            <v>110.35430366081071</v>
          </cell>
          <cell r="N192">
            <v>88.9790398918188</v>
          </cell>
          <cell r="O192">
            <v>100.04540026171262</v>
          </cell>
          <cell r="P192">
            <v>102515.761079232</v>
          </cell>
          <cell r="Q192">
            <v>75.900000000000006</v>
          </cell>
        </row>
        <row r="193">
          <cell r="A193">
            <v>44044</v>
          </cell>
          <cell r="B193">
            <v>-3100000</v>
          </cell>
          <cell r="C193">
            <v>55379548000</v>
          </cell>
          <cell r="D193">
            <v>434.31238095238092</v>
          </cell>
          <cell r="E193">
            <v>106.525411190187</v>
          </cell>
          <cell r="F193">
            <v>2317117.79893198</v>
          </cell>
          <cell r="G193">
            <v>-11.8</v>
          </cell>
          <cell r="H193">
            <v>0</v>
          </cell>
          <cell r="I193">
            <v>-19</v>
          </cell>
          <cell r="J193">
            <v>105.97011669047038</v>
          </cell>
          <cell r="K193">
            <v>124.54649827784158</v>
          </cell>
          <cell r="L193">
            <v>108.90391391296069</v>
          </cell>
          <cell r="M193">
            <v>104.58337422710768</v>
          </cell>
          <cell r="N193">
            <v>90.421455938697321</v>
          </cell>
          <cell r="O193">
            <v>100.26912588274578</v>
          </cell>
          <cell r="P193">
            <v>293601.43772685301</v>
          </cell>
          <cell r="Q193">
            <v>78.7</v>
          </cell>
        </row>
        <row r="194">
          <cell r="A194">
            <v>44075</v>
          </cell>
          <cell r="B194">
            <v>315600000</v>
          </cell>
          <cell r="C194">
            <v>60783025000</v>
          </cell>
          <cell r="D194">
            <v>429.37772727272727</v>
          </cell>
          <cell r="E194">
            <v>106.07202812171801</v>
          </cell>
          <cell r="F194">
            <v>2332198.1363128801</v>
          </cell>
          <cell r="G194">
            <v>-8.4</v>
          </cell>
          <cell r="H194">
            <v>4.7</v>
          </cell>
          <cell r="I194">
            <v>-17.7</v>
          </cell>
          <cell r="J194">
            <v>106.21854223099187</v>
          </cell>
          <cell r="K194">
            <v>129.23076923076923</v>
          </cell>
          <cell r="L194">
            <v>113.70345681363682</v>
          </cell>
          <cell r="M194">
            <v>115.65413681421144</v>
          </cell>
          <cell r="N194">
            <v>90.151002929907591</v>
          </cell>
          <cell r="O194">
            <v>103.3498934010548</v>
          </cell>
          <cell r="P194">
            <v>347903.71999669197</v>
          </cell>
          <cell r="Q194">
            <v>85</v>
          </cell>
        </row>
        <row r="195">
          <cell r="A195">
            <v>44105</v>
          </cell>
          <cell r="B195">
            <v>150200000</v>
          </cell>
          <cell r="C195">
            <v>57590412000</v>
          </cell>
          <cell r="D195">
            <v>425.5509090909091</v>
          </cell>
          <cell r="E195">
            <v>106.171087225516</v>
          </cell>
          <cell r="F195">
            <v>2352320.31227152</v>
          </cell>
          <cell r="G195">
            <v>-8.5</v>
          </cell>
          <cell r="H195">
            <v>8.6</v>
          </cell>
          <cell r="I195">
            <v>-13.2</v>
          </cell>
          <cell r="J195">
            <v>106.46760559153581</v>
          </cell>
          <cell r="K195">
            <v>131.29735935706086</v>
          </cell>
          <cell r="L195">
            <v>111.53223502523571</v>
          </cell>
          <cell r="M195">
            <v>112.59201099224656</v>
          </cell>
          <cell r="N195">
            <v>90.782059950416951</v>
          </cell>
          <cell r="O195">
            <v>104.71211156352678</v>
          </cell>
          <cell r="P195">
            <v>554215.90371566406</v>
          </cell>
          <cell r="Q195">
            <v>85.5</v>
          </cell>
        </row>
        <row r="196">
          <cell r="A196">
            <v>44136</v>
          </cell>
          <cell r="B196">
            <v>71400000</v>
          </cell>
          <cell r="C196">
            <v>56308921000</v>
          </cell>
          <cell r="D196">
            <v>425.75809523809522</v>
          </cell>
          <cell r="E196">
            <v>106.269496385427</v>
          </cell>
          <cell r="F196">
            <v>2340022.73774715</v>
          </cell>
          <cell r="G196">
            <v>-9.6</v>
          </cell>
          <cell r="H196">
            <v>-0.8</v>
          </cell>
          <cell r="I196">
            <v>-14.8</v>
          </cell>
          <cell r="J196">
            <v>106.65450828206532</v>
          </cell>
          <cell r="K196">
            <v>132.12399540757752</v>
          </cell>
          <cell r="L196">
            <v>113.93200647557377</v>
          </cell>
          <cell r="M196">
            <v>114.00529983315343</v>
          </cell>
          <cell r="N196">
            <v>89.790398918187961</v>
          </cell>
          <cell r="O196">
            <v>103.26935532108025</v>
          </cell>
          <cell r="P196">
            <v>564966.66117375705</v>
          </cell>
          <cell r="Q196">
            <v>83.7</v>
          </cell>
        </row>
        <row r="197">
          <cell r="A197">
            <v>44166</v>
          </cell>
          <cell r="B197">
            <v>1000000</v>
          </cell>
          <cell r="C197">
            <v>60333852000</v>
          </cell>
          <cell r="D197">
            <v>438.93913043478261</v>
          </cell>
          <cell r="E197">
            <v>106.64386888303299</v>
          </cell>
          <cell r="F197">
            <v>2337207.2894181702</v>
          </cell>
          <cell r="G197">
            <v>-8.5</v>
          </cell>
          <cell r="H197">
            <v>-5.8</v>
          </cell>
          <cell r="I197">
            <v>-22.2</v>
          </cell>
          <cell r="J197">
            <v>108.67363054079961</v>
          </cell>
          <cell r="K197">
            <v>130.19517795637199</v>
          </cell>
          <cell r="L197">
            <v>105.36139415293783</v>
          </cell>
          <cell r="M197">
            <v>112.82755913239771</v>
          </cell>
          <cell r="N197">
            <v>86.905566824430935</v>
          </cell>
          <cell r="O197">
            <v>102.28863041401267</v>
          </cell>
          <cell r="P197">
            <v>541218.89650576096</v>
          </cell>
          <cell r="Q197">
            <v>80.8</v>
          </cell>
        </row>
        <row r="198">
          <cell r="A198">
            <v>44197</v>
          </cell>
          <cell r="B198">
            <v>172800000</v>
          </cell>
          <cell r="C198">
            <v>55670732000</v>
          </cell>
          <cell r="D198">
            <v>472.77952380952382</v>
          </cell>
          <cell r="E198">
            <v>106.636901517667</v>
          </cell>
          <cell r="F198">
            <v>2260045.95158152</v>
          </cell>
          <cell r="G198">
            <v>-5.3</v>
          </cell>
          <cell r="H198">
            <v>-2.5</v>
          </cell>
          <cell r="I198">
            <v>-18.3</v>
          </cell>
          <cell r="J198">
            <v>110.2941449116696</v>
          </cell>
          <cell r="K198">
            <v>130.33295063145809</v>
          </cell>
          <cell r="L198">
            <v>112.56070850395203</v>
          </cell>
          <cell r="M198">
            <v>117.0674256551183</v>
          </cell>
          <cell r="N198">
            <v>89.880549921117876</v>
          </cell>
          <cell r="O198">
            <v>104.46662981327565</v>
          </cell>
          <cell r="P198">
            <v>558611.39673543198</v>
          </cell>
          <cell r="Q198">
            <v>84.3</v>
          </cell>
        </row>
        <row r="199">
          <cell r="A199">
            <v>44228</v>
          </cell>
          <cell r="B199">
            <v>201600000</v>
          </cell>
          <cell r="C199">
            <v>53912074000</v>
          </cell>
          <cell r="D199">
            <v>497.45850000000002</v>
          </cell>
          <cell r="E199">
            <v>107.013919207562</v>
          </cell>
          <cell r="F199">
            <v>2271474.68111241</v>
          </cell>
          <cell r="G199">
            <v>-6.6</v>
          </cell>
          <cell r="H199">
            <v>0</v>
          </cell>
          <cell r="I199">
            <v>-11.3</v>
          </cell>
          <cell r="J199">
            <v>112.18066626745407</v>
          </cell>
          <cell r="K199">
            <v>135.15499425947186</v>
          </cell>
          <cell r="L199">
            <v>114.84620512332161</v>
          </cell>
          <cell r="M199">
            <v>120.24732554715872</v>
          </cell>
          <cell r="N199">
            <v>90.151002929907591</v>
          </cell>
          <cell r="O199">
            <v>105.50052357869255</v>
          </cell>
          <cell r="P199">
            <v>573920.65509633103</v>
          </cell>
          <cell r="Q199">
            <v>86.2</v>
          </cell>
        </row>
        <row r="200">
          <cell r="A200">
            <v>44256</v>
          </cell>
          <cell r="B200">
            <v>188700000</v>
          </cell>
          <cell r="C200">
            <v>56093454000</v>
          </cell>
          <cell r="D200">
            <v>494.58173913043476</v>
          </cell>
          <cell r="E200">
            <v>107.246931118452</v>
          </cell>
          <cell r="F200">
            <v>2274833.6711607901</v>
          </cell>
          <cell r="G200">
            <v>-4.4000000000000004</v>
          </cell>
          <cell r="H200">
            <v>4.2</v>
          </cell>
          <cell r="I200">
            <v>-7.8</v>
          </cell>
          <cell r="J200">
            <v>114.74819726054534</v>
          </cell>
          <cell r="K200">
            <v>133.9150401836969</v>
          </cell>
          <cell r="L200">
            <v>121.24559565755644</v>
          </cell>
          <cell r="M200">
            <v>121.07174403768772</v>
          </cell>
          <cell r="N200">
            <v>90.421455938697321</v>
          </cell>
          <cell r="O200">
            <v>108.42649881115936</v>
          </cell>
          <cell r="P200">
            <v>577146.90107678703</v>
          </cell>
          <cell r="Q200">
            <v>92.7</v>
          </cell>
        </row>
        <row r="201">
          <cell r="A201">
            <v>44287</v>
          </cell>
          <cell r="B201">
            <v>5600000</v>
          </cell>
          <cell r="C201">
            <v>53225029000</v>
          </cell>
          <cell r="D201">
            <v>512.76090909090908</v>
          </cell>
          <cell r="E201">
            <v>107.754516323643</v>
          </cell>
          <cell r="F201">
            <v>2276853.7700675102</v>
          </cell>
          <cell r="G201">
            <v>-3.6</v>
          </cell>
          <cell r="H201">
            <v>2.7</v>
          </cell>
          <cell r="I201">
            <v>-7.4</v>
          </cell>
          <cell r="J201">
            <v>115.7598405216328</v>
          </cell>
          <cell r="K201">
            <v>135.84385763490241</v>
          </cell>
          <cell r="L201">
            <v>112.78925816588898</v>
          </cell>
          <cell r="M201">
            <v>126.84267347139075</v>
          </cell>
          <cell r="N201">
            <v>91.503267973856211</v>
          </cell>
          <cell r="O201">
            <v>109.40641125326405</v>
          </cell>
          <cell r="P201">
            <v>570972.22669243498</v>
          </cell>
          <cell r="Q201">
            <v>93.2</v>
          </cell>
        </row>
        <row r="202">
          <cell r="A202">
            <v>44317</v>
          </cell>
          <cell r="B202">
            <v>87100000</v>
          </cell>
          <cell r="C202">
            <v>54256629000</v>
          </cell>
          <cell r="D202">
            <v>524.45952380952383</v>
          </cell>
          <cell r="E202">
            <v>108.132034891584</v>
          </cell>
          <cell r="F202">
            <v>2273311.3714229502</v>
          </cell>
          <cell r="G202">
            <v>-0.5</v>
          </cell>
          <cell r="H202">
            <v>15.5</v>
          </cell>
          <cell r="I202">
            <v>3</v>
          </cell>
          <cell r="J202">
            <v>118.22282019166408</v>
          </cell>
          <cell r="K202">
            <v>137.35935706084962</v>
          </cell>
          <cell r="L202">
            <v>115.76040377106943</v>
          </cell>
          <cell r="M202">
            <v>114.82971832368243</v>
          </cell>
          <cell r="N202">
            <v>89.249492900608516</v>
          </cell>
          <cell r="O202">
            <v>108.17553126205785</v>
          </cell>
          <cell r="P202">
            <v>582173.105440079</v>
          </cell>
          <cell r="Q202">
            <v>95.3</v>
          </cell>
        </row>
        <row r="203">
          <cell r="A203">
            <v>44348</v>
          </cell>
          <cell r="B203">
            <v>361000000</v>
          </cell>
          <cell r="C203">
            <v>58110623000</v>
          </cell>
          <cell r="D203">
            <v>546.16181818181815</v>
          </cell>
          <cell r="E203">
            <v>108.381356084478</v>
          </cell>
          <cell r="F203">
            <v>2279848.99128679</v>
          </cell>
          <cell r="G203">
            <v>-3.2</v>
          </cell>
          <cell r="H203">
            <v>18.2</v>
          </cell>
          <cell r="I203">
            <v>8.4</v>
          </cell>
          <cell r="J203">
            <v>119.69064361719987</v>
          </cell>
          <cell r="K203">
            <v>140.52812858783008</v>
          </cell>
          <cell r="L203">
            <v>112.44643367298355</v>
          </cell>
          <cell r="M203">
            <v>116.71410344489158</v>
          </cell>
          <cell r="N203">
            <v>91.773720982645926</v>
          </cell>
          <cell r="O203">
            <v>108.80131745658235</v>
          </cell>
          <cell r="P203">
            <v>581899.14703096298</v>
          </cell>
          <cell r="Q203">
            <v>99.3</v>
          </cell>
        </row>
        <row r="204">
          <cell r="A204">
            <v>44378</v>
          </cell>
          <cell r="B204">
            <v>163600000</v>
          </cell>
          <cell r="C204">
            <v>56580648000</v>
          </cell>
          <cell r="D204">
            <v>561.87</v>
          </cell>
          <cell r="E204">
            <v>108.543476019769</v>
          </cell>
          <cell r="F204">
            <v>2275166.9895095602</v>
          </cell>
          <cell r="G204">
            <v>-2.2000000000000002</v>
          </cell>
          <cell r="H204">
            <v>19.100000000000001</v>
          </cell>
          <cell r="I204">
            <v>11.7</v>
          </cell>
          <cell r="J204">
            <v>121.47993358407722</v>
          </cell>
          <cell r="K204">
            <v>141.07921928817453</v>
          </cell>
          <cell r="L204">
            <v>109.93238739167701</v>
          </cell>
          <cell r="M204">
            <v>112.94533320247329</v>
          </cell>
          <cell r="N204">
            <v>91.232814965066495</v>
          </cell>
          <cell r="O204">
            <v>109.78585452895275</v>
          </cell>
          <cell r="P204">
            <v>599517.42205202696</v>
          </cell>
          <cell r="Q204">
            <v>102</v>
          </cell>
        </row>
        <row r="205">
          <cell r="A205">
            <v>44409</v>
          </cell>
          <cell r="B205">
            <v>38100000</v>
          </cell>
          <cell r="C205">
            <v>59157449000</v>
          </cell>
          <cell r="D205">
            <v>575.44681818181823</v>
          </cell>
          <cell r="E205">
            <v>109.243891720045</v>
          </cell>
          <cell r="F205">
            <v>2279672.2968916101</v>
          </cell>
          <cell r="G205">
            <v>-3.6</v>
          </cell>
          <cell r="H205">
            <v>18.899999999999999</v>
          </cell>
          <cell r="I205">
            <v>8.9</v>
          </cell>
          <cell r="J205">
            <v>124.76984388931479</v>
          </cell>
          <cell r="K205">
            <v>139.0126291618829</v>
          </cell>
          <cell r="L205">
            <v>115.07475478525858</v>
          </cell>
          <cell r="M205">
            <v>114.947492393758</v>
          </cell>
          <cell r="N205">
            <v>91.322965967996396</v>
          </cell>
          <cell r="O205">
            <v>111.18481293263575</v>
          </cell>
          <cell r="P205">
            <v>609648.06174135604</v>
          </cell>
          <cell r="Q205">
            <v>100.6</v>
          </cell>
        </row>
        <row r="206">
          <cell r="A206">
            <v>44440</v>
          </cell>
          <cell r="B206">
            <v>237600000</v>
          </cell>
          <cell r="C206">
            <v>63491241000</v>
          </cell>
          <cell r="D206">
            <v>565.23545454545456</v>
          </cell>
          <cell r="E206">
            <v>110.339797699272</v>
          </cell>
          <cell r="F206">
            <v>2282725.0651155901</v>
          </cell>
          <cell r="G206">
            <v>-4.0999999999999996</v>
          </cell>
          <cell r="H206">
            <v>17.5</v>
          </cell>
          <cell r="I206">
            <v>8.9</v>
          </cell>
          <cell r="J206">
            <v>127.199462586115</v>
          </cell>
          <cell r="K206">
            <v>139.56371986222734</v>
          </cell>
          <cell r="L206">
            <v>111.41796019426724</v>
          </cell>
          <cell r="M206">
            <v>117.0674256551183</v>
          </cell>
          <cell r="N206">
            <v>91.863871985575841</v>
          </cell>
          <cell r="O206">
            <v>114.21678274264795</v>
          </cell>
          <cell r="P206">
            <v>624992.69442952098</v>
          </cell>
          <cell r="Q206">
            <v>100.1</v>
          </cell>
        </row>
        <row r="207">
          <cell r="A207">
            <v>44470</v>
          </cell>
          <cell r="B207">
            <v>64800000</v>
          </cell>
          <cell r="C207">
            <v>60375713000</v>
          </cell>
          <cell r="D207">
            <v>574.38857142857137</v>
          </cell>
          <cell r="E207">
            <v>111.679843411958</v>
          </cell>
          <cell r="F207">
            <v>2280599.5676136501</v>
          </cell>
          <cell r="G207">
            <v>-4.9000000000000004</v>
          </cell>
          <cell r="H207">
            <v>12.1</v>
          </cell>
          <cell r="I207">
            <v>6</v>
          </cell>
          <cell r="J207">
            <v>132.09939502048024</v>
          </cell>
          <cell r="K207">
            <v>140.52812858783008</v>
          </cell>
          <cell r="L207">
            <v>111.0751357013618</v>
          </cell>
          <cell r="M207">
            <v>113.18088134262442</v>
          </cell>
          <cell r="N207">
            <v>90.691908947487036</v>
          </cell>
          <cell r="O207">
            <v>115.72384658311921</v>
          </cell>
          <cell r="P207">
            <v>661331.98764006596</v>
          </cell>
          <cell r="Q207">
            <v>98.1</v>
          </cell>
        </row>
        <row r="208">
          <cell r="A208">
            <v>44501</v>
          </cell>
          <cell r="B208">
            <v>33700000</v>
          </cell>
          <cell r="C208">
            <v>61910758000</v>
          </cell>
          <cell r="D208">
            <v>608.66090909090917</v>
          </cell>
          <cell r="E208">
            <v>112.927332999637</v>
          </cell>
          <cell r="F208">
            <v>2279775.2343027098</v>
          </cell>
          <cell r="G208">
            <v>-4.7</v>
          </cell>
          <cell r="H208">
            <v>2.2999999999999998</v>
          </cell>
          <cell r="I208">
            <v>0.3</v>
          </cell>
          <cell r="J208">
            <v>139.46579433558736</v>
          </cell>
          <cell r="K208">
            <v>139.15040183696902</v>
          </cell>
          <cell r="L208">
            <v>116.33177792591184</v>
          </cell>
          <cell r="M208">
            <v>114.71194425360686</v>
          </cell>
          <cell r="N208">
            <v>91.322965967996396</v>
          </cell>
          <cell r="O208">
            <v>118.19857279792332</v>
          </cell>
          <cell r="P208">
            <v>673666.36727616505</v>
          </cell>
          <cell r="Q208">
            <v>95.2</v>
          </cell>
        </row>
        <row r="209">
          <cell r="A209">
            <v>44531</v>
          </cell>
          <cell r="B209">
            <v>-118700000</v>
          </cell>
          <cell r="C209">
            <v>67666318000</v>
          </cell>
          <cell r="D209">
            <v>625.24565217391307</v>
          </cell>
          <cell r="E209">
            <v>113.699856616622</v>
          </cell>
          <cell r="F209">
            <v>2288174.49548415</v>
          </cell>
          <cell r="G209">
            <v>-3.7</v>
          </cell>
          <cell r="H209">
            <v>6.9</v>
          </cell>
          <cell r="I209">
            <v>3.6</v>
          </cell>
          <cell r="J209">
            <v>141.57619143904753</v>
          </cell>
          <cell r="K209">
            <v>141.49253731343285</v>
          </cell>
          <cell r="L209">
            <v>117.81735072850206</v>
          </cell>
          <cell r="M209">
            <v>123.66277357935031</v>
          </cell>
          <cell r="N209">
            <v>92.585080009015101</v>
          </cell>
          <cell r="O209">
            <v>118.25196967777448</v>
          </cell>
          <cell r="P209">
            <v>690672.25957402098</v>
          </cell>
          <cell r="Q209">
            <v>100</v>
          </cell>
        </row>
        <row r="210">
          <cell r="A210">
            <v>44562</v>
          </cell>
          <cell r="B210">
            <v>681600000</v>
          </cell>
          <cell r="C210">
            <v>60088742000</v>
          </cell>
          <cell r="D210">
            <v>633.55095238095237</v>
          </cell>
          <cell r="E210">
            <v>114.879081573128</v>
          </cell>
          <cell r="F210">
            <v>2284600.9885479701</v>
          </cell>
          <cell r="G210">
            <v>-1.9</v>
          </cell>
          <cell r="H210">
            <v>11.9</v>
          </cell>
          <cell r="I210">
            <v>5.5</v>
          </cell>
          <cell r="J210">
            <v>145.59239634334276</v>
          </cell>
          <cell r="K210">
            <v>142.70493685419061</v>
          </cell>
          <cell r="L210">
            <v>129.58765831825542</v>
          </cell>
          <cell r="M210">
            <v>125.90048091078619</v>
          </cell>
          <cell r="N210">
            <v>92.314627000225386</v>
          </cell>
          <cell r="O210">
            <v>122.73176644139816</v>
          </cell>
          <cell r="P210">
            <v>700273.30318849301</v>
          </cell>
          <cell r="Q210">
            <v>101.3</v>
          </cell>
        </row>
        <row r="211">
          <cell r="A211">
            <v>44593</v>
          </cell>
          <cell r="B211">
            <v>729000000</v>
          </cell>
          <cell r="C211">
            <v>60700287000</v>
          </cell>
          <cell r="D211">
            <v>619.43849999999998</v>
          </cell>
          <cell r="E211">
            <v>116.013162435927</v>
          </cell>
          <cell r="F211">
            <v>2286626.5173833598</v>
          </cell>
          <cell r="G211">
            <v>-1.8</v>
          </cell>
          <cell r="H211">
            <v>13.9</v>
          </cell>
          <cell r="I211">
            <v>7.7</v>
          </cell>
          <cell r="J211">
            <v>147.78569443235426</v>
          </cell>
          <cell r="K211">
            <v>142.15384615384616</v>
          </cell>
          <cell r="L211">
            <v>123.98819160079995</v>
          </cell>
          <cell r="M211">
            <v>129.0803808028266</v>
          </cell>
          <cell r="N211">
            <v>93.035835023664646</v>
          </cell>
          <cell r="O211">
            <v>121.63239397723341</v>
          </cell>
          <cell r="P211">
            <v>720484.307187962</v>
          </cell>
          <cell r="Q211">
            <v>101.4</v>
          </cell>
        </row>
        <row r="212">
          <cell r="A212">
            <v>44621</v>
          </cell>
          <cell r="B212">
            <v>436600000</v>
          </cell>
          <cell r="C212">
            <v>64582378000</v>
          </cell>
          <cell r="D212">
            <v>591.56478260869562</v>
          </cell>
          <cell r="E212">
            <v>118.427494888049</v>
          </cell>
          <cell r="F212">
            <v>2281065.2318640701</v>
          </cell>
          <cell r="G212">
            <v>-5.4</v>
          </cell>
          <cell r="H212">
            <v>10.6</v>
          </cell>
          <cell r="I212">
            <v>5.9</v>
          </cell>
          <cell r="J212">
            <v>155.73787148017428</v>
          </cell>
          <cell r="K212">
            <v>145.55683122847304</v>
          </cell>
          <cell r="L212">
            <v>125.9308637272641</v>
          </cell>
          <cell r="M212">
            <v>132.14250662479148</v>
          </cell>
          <cell r="N212">
            <v>91.593418976786111</v>
          </cell>
          <cell r="O212">
            <v>128.8322227087337</v>
          </cell>
          <cell r="P212">
            <v>902143.83444897202</v>
          </cell>
          <cell r="Q212">
            <v>94.8</v>
          </cell>
        </row>
        <row r="213">
          <cell r="A213">
            <v>44652</v>
          </cell>
          <cell r="B213">
            <v>-67099999.999999993</v>
          </cell>
          <cell r="C213">
            <v>62024484000</v>
          </cell>
          <cell r="D213">
            <v>629.34619047619049</v>
          </cell>
          <cell r="E213">
            <v>120.725356701362</v>
          </cell>
          <cell r="F213">
            <v>2277584.5412513702</v>
          </cell>
          <cell r="G213">
            <v>-2.9</v>
          </cell>
          <cell r="H213">
            <v>14.6</v>
          </cell>
          <cell r="I213">
            <v>4.4000000000000004</v>
          </cell>
          <cell r="J213">
            <v>161.95209484827623</v>
          </cell>
          <cell r="K213">
            <v>142.92537313432837</v>
          </cell>
          <cell r="L213">
            <v>123.64536710789451</v>
          </cell>
          <cell r="M213">
            <v>133.43802139562277</v>
          </cell>
          <cell r="N213">
            <v>91.773720982645926</v>
          </cell>
          <cell r="O213">
            <v>127.37334224678487</v>
          </cell>
          <cell r="P213">
            <v>906325.308679929</v>
          </cell>
          <cell r="Q213">
            <v>95.3</v>
          </cell>
        </row>
        <row r="214">
          <cell r="A214">
            <v>44682</v>
          </cell>
          <cell r="B214">
            <v>-56900000</v>
          </cell>
          <cell r="C214">
            <v>62793748000</v>
          </cell>
          <cell r="D214">
            <v>609.12318181818182</v>
          </cell>
          <cell r="E214">
            <v>122.640860039589</v>
          </cell>
          <cell r="F214">
            <v>2278621.56908391</v>
          </cell>
          <cell r="G214">
            <v>-2.4</v>
          </cell>
          <cell r="H214">
            <v>15.6</v>
          </cell>
          <cell r="I214">
            <v>10.7</v>
          </cell>
          <cell r="J214">
            <v>163.07204539924092</v>
          </cell>
          <cell r="K214">
            <v>144.41331802525832</v>
          </cell>
          <cell r="L214">
            <v>128.78773450147608</v>
          </cell>
          <cell r="M214">
            <v>142.50662479144179</v>
          </cell>
          <cell r="N214">
            <v>92.314627000225386</v>
          </cell>
          <cell r="O214">
            <v>128.58801389405116</v>
          </cell>
          <cell r="P214">
            <v>935063.50457771798</v>
          </cell>
          <cell r="Q214">
            <v>94.5</v>
          </cell>
        </row>
        <row r="215">
          <cell r="A215">
            <v>44713</v>
          </cell>
          <cell r="B215">
            <v>149400000</v>
          </cell>
          <cell r="C215">
            <v>65482729000</v>
          </cell>
          <cell r="D215">
            <v>614.83909090909083</v>
          </cell>
          <cell r="E215">
            <v>124.363002148036</v>
          </cell>
          <cell r="F215">
            <v>2281758.1792176501</v>
          </cell>
          <cell r="G215">
            <v>0.6</v>
          </cell>
          <cell r="H215">
            <v>22.2</v>
          </cell>
          <cell r="I215">
            <v>9.9</v>
          </cell>
          <cell r="J215">
            <v>168.87961036457529</v>
          </cell>
          <cell r="K215">
            <v>142.38805970149255</v>
          </cell>
          <cell r="L215">
            <v>138.04399580992288</v>
          </cell>
          <cell r="M215">
            <v>136.14682500736092</v>
          </cell>
          <cell r="N215">
            <v>91.863871985575841</v>
          </cell>
          <cell r="O215">
            <v>126.96830411096352</v>
          </cell>
          <cell r="P215">
            <v>925073.67020142497</v>
          </cell>
          <cell r="Q215">
            <v>98.3</v>
          </cell>
        </row>
        <row r="216">
          <cell r="A216">
            <v>44743</v>
          </cell>
          <cell r="B216">
            <v>261899999.99999997</v>
          </cell>
          <cell r="C216">
            <v>62999417000</v>
          </cell>
          <cell r="D216">
            <v>606.48428571428576</v>
          </cell>
          <cell r="E216">
            <v>124.772410650437</v>
          </cell>
          <cell r="F216">
            <v>2282142.8082148498</v>
          </cell>
          <cell r="G216">
            <v>-0.4</v>
          </cell>
          <cell r="H216">
            <v>18.8</v>
          </cell>
          <cell r="I216">
            <v>12.5</v>
          </cell>
          <cell r="J216">
            <v>172.44173550121829</v>
          </cell>
          <cell r="K216">
            <v>142.58094144661308</v>
          </cell>
          <cell r="L216">
            <v>131.64460527568806</v>
          </cell>
          <cell r="M216">
            <v>127.07822161154189</v>
          </cell>
          <cell r="N216">
            <v>92.134324994365571</v>
          </cell>
          <cell r="O216">
            <v>128.20867798771042</v>
          </cell>
          <cell r="P216">
            <v>919673.73670549702</v>
          </cell>
          <cell r="Q216">
            <v>99.2</v>
          </cell>
        </row>
        <row r="217">
          <cell r="A217">
            <v>44774</v>
          </cell>
          <cell r="B217">
            <v>210600000</v>
          </cell>
          <cell r="C217">
            <v>66595972000</v>
          </cell>
          <cell r="D217">
            <v>610.84739130434787</v>
          </cell>
          <cell r="E217">
            <v>125.719047826226</v>
          </cell>
          <cell r="F217">
            <v>2280384.6846142001</v>
          </cell>
          <cell r="G217">
            <v>-2.2999999999999998</v>
          </cell>
          <cell r="H217">
            <v>13.2</v>
          </cell>
          <cell r="I217">
            <v>10</v>
          </cell>
          <cell r="J217">
            <v>186.3778830949515</v>
          </cell>
          <cell r="K217">
            <v>144.24799081515502</v>
          </cell>
          <cell r="L217">
            <v>122.04551947433579</v>
          </cell>
          <cell r="M217">
            <v>127.31376975169303</v>
          </cell>
          <cell r="N217">
            <v>90.872210953346851</v>
          </cell>
          <cell r="O217">
            <v>127.4770211884959</v>
          </cell>
          <cell r="P217">
            <v>955223.54265485099</v>
          </cell>
          <cell r="Q217">
            <v>98.6</v>
          </cell>
        </row>
        <row r="218">
          <cell r="A218">
            <v>44805</v>
          </cell>
          <cell r="B218">
            <v>905500000</v>
          </cell>
          <cell r="C218">
            <v>72265572000</v>
          </cell>
          <cell r="D218">
            <v>602.50772727272727</v>
          </cell>
          <cell r="E218">
            <v>127.534178618325</v>
          </cell>
          <cell r="F218">
            <v>2280148.8257909701</v>
          </cell>
          <cell r="G218">
            <v>-2.9</v>
          </cell>
          <cell r="H218">
            <v>16</v>
          </cell>
          <cell r="I218">
            <v>11.3</v>
          </cell>
          <cell r="J218">
            <v>198.04915231114347</v>
          </cell>
          <cell r="K218">
            <v>145.04707233065443</v>
          </cell>
          <cell r="L218">
            <v>133.81582706408915</v>
          </cell>
          <cell r="M218">
            <v>124.13386985965261</v>
          </cell>
          <cell r="N218">
            <v>91.503267973856211</v>
          </cell>
          <cell r="O218">
            <v>125.54442162884749</v>
          </cell>
          <cell r="P218">
            <v>966262.80746351299</v>
          </cell>
          <cell r="Q218">
            <v>98.3</v>
          </cell>
        </row>
        <row r="219">
          <cell r="A219">
            <v>44835</v>
          </cell>
          <cell r="B219">
            <v>146900000</v>
          </cell>
          <cell r="C219">
            <v>69726938000</v>
          </cell>
          <cell r="D219">
            <v>581.67523809523811</v>
          </cell>
          <cell r="E219">
            <v>128.218604819913</v>
          </cell>
          <cell r="F219">
            <v>2282267.6060785102</v>
          </cell>
          <cell r="G219">
            <v>-3</v>
          </cell>
          <cell r="H219">
            <v>11.2</v>
          </cell>
          <cell r="I219">
            <v>10.8</v>
          </cell>
          <cell r="J219">
            <v>186.52795293779508</v>
          </cell>
          <cell r="K219">
            <v>143.17336394948336</v>
          </cell>
          <cell r="L219">
            <v>124.90239024854777</v>
          </cell>
          <cell r="M219">
            <v>128.37373638237318</v>
          </cell>
          <cell r="N219">
            <v>92.765382014874916</v>
          </cell>
          <cell r="O219">
            <v>121.27950081680403</v>
          </cell>
          <cell r="P219">
            <v>975378.63834102801</v>
          </cell>
          <cell r="Q219">
            <v>99</v>
          </cell>
        </row>
        <row r="220">
          <cell r="A220">
            <v>44866</v>
          </cell>
          <cell r="B220">
            <v>493600000</v>
          </cell>
          <cell r="C220">
            <v>69737532000</v>
          </cell>
          <cell r="D220">
            <v>594.80772727272733</v>
          </cell>
          <cell r="E220">
            <v>129.04728385077601</v>
          </cell>
          <cell r="F220">
            <v>2285301.6081632301</v>
          </cell>
          <cell r="G220">
            <v>-1.8</v>
          </cell>
          <cell r="H220">
            <v>14.4</v>
          </cell>
          <cell r="I220">
            <v>13.3</v>
          </cell>
          <cell r="J220">
            <v>168.76398663118312</v>
          </cell>
          <cell r="K220">
            <v>145.81859931113664</v>
          </cell>
          <cell r="L220">
            <v>121.58842015046189</v>
          </cell>
          <cell r="M220">
            <v>133.3202473255472</v>
          </cell>
          <cell r="N220">
            <v>92.945684020734731</v>
          </cell>
          <cell r="O220">
            <v>123.79891813907064</v>
          </cell>
          <cell r="P220">
            <v>982094.13436902303</v>
          </cell>
          <cell r="Q220">
            <v>102.7</v>
          </cell>
        </row>
        <row r="221">
          <cell r="A221">
            <v>44896</v>
          </cell>
          <cell r="B221">
            <v>236600000</v>
          </cell>
          <cell r="C221">
            <v>75151426000</v>
          </cell>
          <cell r="D221">
            <v>602.42681818181813</v>
          </cell>
          <cell r="E221">
            <v>129.95495669057101</v>
          </cell>
          <cell r="F221">
            <v>2286105.8018408702</v>
          </cell>
          <cell r="G221">
            <v>-1.5</v>
          </cell>
          <cell r="H221">
            <v>16.2</v>
          </cell>
          <cell r="I221">
            <v>10.3</v>
          </cell>
          <cell r="J221">
            <v>173.88940080421847</v>
          </cell>
          <cell r="K221">
            <v>146.53501722158438</v>
          </cell>
          <cell r="L221">
            <v>122.61689362917819</v>
          </cell>
          <cell r="M221">
            <v>123.19167729904801</v>
          </cell>
          <cell r="N221">
            <v>90.241153932837506</v>
          </cell>
          <cell r="O221">
            <v>121.46972720127384</v>
          </cell>
          <cell r="P221">
            <v>999250.50580411195</v>
          </cell>
          <cell r="Q221">
            <v>102.7</v>
          </cell>
        </row>
        <row r="222">
          <cell r="A222">
            <v>44927</v>
          </cell>
          <cell r="B222">
            <v>624700000</v>
          </cell>
          <cell r="C222">
            <v>71245951000</v>
          </cell>
          <cell r="D222">
            <v>613.16318181818178</v>
          </cell>
          <cell r="E222">
            <v>131.29308586879401</v>
          </cell>
          <cell r="F222">
            <v>2307064.0609132</v>
          </cell>
          <cell r="G222">
            <v>-2</v>
          </cell>
          <cell r="H222">
            <v>15</v>
          </cell>
          <cell r="I222">
            <v>12.6</v>
          </cell>
          <cell r="J222">
            <v>169.65123378067</v>
          </cell>
          <cell r="K222">
            <v>150.15843857634903</v>
          </cell>
          <cell r="L222">
            <v>128.10208551566518</v>
          </cell>
          <cell r="M222">
            <v>134.61576209637849</v>
          </cell>
          <cell r="N222">
            <v>90.33130493576742</v>
          </cell>
          <cell r="O222">
            <v>120.54218332846102</v>
          </cell>
          <cell r="P222">
            <v>1010089.85152217</v>
          </cell>
          <cell r="Q222">
            <v>101.1</v>
          </cell>
        </row>
        <row r="223">
          <cell r="A223">
            <v>44958</v>
          </cell>
          <cell r="B223">
            <v>561400000</v>
          </cell>
          <cell r="C223">
            <v>71256777000</v>
          </cell>
          <cell r="D223">
            <v>613.9514999999999</v>
          </cell>
          <cell r="E223">
            <v>131.97245375429</v>
          </cell>
          <cell r="F223">
            <v>2312602.1000788901</v>
          </cell>
          <cell r="G223">
            <v>-0.7</v>
          </cell>
          <cell r="H223">
            <v>14.1</v>
          </cell>
          <cell r="I223">
            <v>13.8</v>
          </cell>
          <cell r="J223">
            <v>160.64002841178001</v>
          </cell>
          <cell r="K223">
            <v>148.11940298507466</v>
          </cell>
          <cell r="L223">
            <v>128.33063517760215</v>
          </cell>
          <cell r="M223">
            <v>127.78486603199532</v>
          </cell>
          <cell r="N223">
            <v>90.151002929907591</v>
          </cell>
          <cell r="O223">
            <v>119.4044667242688</v>
          </cell>
          <cell r="P223">
            <v>1000012.94921635</v>
          </cell>
          <cell r="Q223">
            <v>101.9</v>
          </cell>
        </row>
        <row r="224">
          <cell r="A224">
            <v>44986</v>
          </cell>
          <cell r="B224">
            <v>1253700000</v>
          </cell>
          <cell r="C224">
            <v>74533680000</v>
          </cell>
          <cell r="D224">
            <v>616.06260869565222</v>
          </cell>
          <cell r="E224">
            <v>132.688593956311</v>
          </cell>
          <cell r="F224">
            <v>2310858.0818891102</v>
          </cell>
          <cell r="G224">
            <v>-1.1000000000000001</v>
          </cell>
          <cell r="H224">
            <v>14</v>
          </cell>
          <cell r="I224">
            <v>14.9</v>
          </cell>
          <cell r="J224">
            <v>158.71570829508465</v>
          </cell>
          <cell r="K224">
            <v>148.849598163031</v>
          </cell>
          <cell r="L224">
            <v>118.84582420721839</v>
          </cell>
          <cell r="M224">
            <v>126.01825498086174</v>
          </cell>
          <cell r="N224">
            <v>91.142663962136581</v>
          </cell>
          <cell r="O224">
            <v>117.76645102080431</v>
          </cell>
          <cell r="P224">
            <v>1023337.56965551</v>
          </cell>
          <cell r="Q224">
            <v>103.9</v>
          </cell>
        </row>
        <row r="225">
          <cell r="A225">
            <v>45017</v>
          </cell>
          <cell r="B225">
            <v>-200000</v>
          </cell>
          <cell r="C225">
            <v>68083123000</v>
          </cell>
          <cell r="D225">
            <v>611.23</v>
          </cell>
          <cell r="E225">
            <v>133.24111103132901</v>
          </cell>
          <cell r="F225">
            <v>2305555.77054286</v>
          </cell>
          <cell r="G225">
            <v>-1.9</v>
          </cell>
          <cell r="H225">
            <v>15.6</v>
          </cell>
          <cell r="I225">
            <v>13.5</v>
          </cell>
          <cell r="J225">
            <v>156.32620394493597</v>
          </cell>
          <cell r="K225">
            <v>140.05970149253733</v>
          </cell>
          <cell r="L225">
            <v>114.96047995429008</v>
          </cell>
          <cell r="M225">
            <v>124.25164392972817</v>
          </cell>
          <cell r="N225">
            <v>90.421455938697321</v>
          </cell>
          <cell r="O225">
            <v>113.31333166599683</v>
          </cell>
          <cell r="P225">
            <v>1043959.32552362</v>
          </cell>
          <cell r="Q225">
            <v>102.3</v>
          </cell>
        </row>
        <row r="226">
          <cell r="A226">
            <v>45047</v>
          </cell>
          <cell r="B226">
            <v>-103000000</v>
          </cell>
          <cell r="C226">
            <v>67993771000</v>
          </cell>
          <cell r="D226">
            <v>638.36130434782604</v>
          </cell>
          <cell r="E226">
            <v>133.23565994877001</v>
          </cell>
          <cell r="F226">
            <v>2308999.2932701702</v>
          </cell>
          <cell r="G226">
            <v>1</v>
          </cell>
          <cell r="H226">
            <v>18</v>
          </cell>
          <cell r="I226">
            <v>15.6</v>
          </cell>
          <cell r="J226">
            <v>152.15900961553152</v>
          </cell>
          <cell r="K226">
            <v>149.9793340987371</v>
          </cell>
          <cell r="L226">
            <v>120.33139700980861</v>
          </cell>
          <cell r="M226">
            <v>128.25596231229761</v>
          </cell>
          <cell r="N226">
            <v>90.33130493576742</v>
          </cell>
          <cell r="O226">
            <v>115.31570469831149</v>
          </cell>
          <cell r="P226">
            <v>1036885.77854207</v>
          </cell>
          <cell r="Q226">
            <v>103.1</v>
          </cell>
        </row>
        <row r="227">
          <cell r="A227">
            <v>45078</v>
          </cell>
          <cell r="B227">
            <v>365300000</v>
          </cell>
          <cell r="C227">
            <v>68910443000</v>
          </cell>
          <cell r="D227">
            <v>679.01272727272726</v>
          </cell>
          <cell r="E227">
            <v>133.66474845326201</v>
          </cell>
          <cell r="F227">
            <v>2306204.4544357602</v>
          </cell>
          <cell r="G227">
            <v>-0.8</v>
          </cell>
          <cell r="H227">
            <v>14.9</v>
          </cell>
          <cell r="I227">
            <v>18.2</v>
          </cell>
          <cell r="J227">
            <v>150.45480752718643</v>
          </cell>
          <cell r="K227">
            <v>149.37313432835822</v>
          </cell>
          <cell r="L227">
            <v>114.96047995429008</v>
          </cell>
          <cell r="M227">
            <v>124.72274021003047</v>
          </cell>
          <cell r="N227">
            <v>90.151002929907591</v>
          </cell>
          <cell r="O227">
            <v>115.39011054954689</v>
          </cell>
          <cell r="P227">
            <v>1059748.19391363</v>
          </cell>
          <cell r="Q227">
            <v>103.2</v>
          </cell>
        </row>
        <row r="228">
          <cell r="A228">
            <v>45108</v>
          </cell>
          <cell r="B228">
            <v>680900000</v>
          </cell>
          <cell r="C228">
            <v>71365375000</v>
          </cell>
          <cell r="D228">
            <v>674.99333333333334</v>
          </cell>
          <cell r="E228">
            <v>134.58534069122001</v>
          </cell>
          <cell r="F228">
            <v>2303946.9279513601</v>
          </cell>
          <cell r="G228">
            <v>0.8</v>
          </cell>
          <cell r="H228">
            <v>16.899999999999999</v>
          </cell>
          <cell r="I228">
            <v>18.3</v>
          </cell>
          <cell r="J228">
            <v>149.27689012585836</v>
          </cell>
          <cell r="K228">
            <v>148.02296211251436</v>
          </cell>
          <cell r="L228">
            <v>116.67460241881727</v>
          </cell>
          <cell r="M228">
            <v>123.30945136912359</v>
          </cell>
          <cell r="N228">
            <v>90.511606941627235</v>
          </cell>
          <cell r="O228">
            <v>113.25555256708822</v>
          </cell>
          <cell r="P228">
            <v>1072893.78550853</v>
          </cell>
          <cell r="Q228">
            <v>105.6</v>
          </cell>
        </row>
        <row r="229">
          <cell r="A229">
            <v>45139</v>
          </cell>
          <cell r="B229">
            <v>700200000</v>
          </cell>
          <cell r="C229">
            <v>72722321000</v>
          </cell>
          <cell r="D229">
            <v>719.46260869565219</v>
          </cell>
          <cell r="E229">
            <v>135.11886104702</v>
          </cell>
          <cell r="F229">
            <v>2305040.3547332198</v>
          </cell>
          <cell r="G229">
            <v>-1.9</v>
          </cell>
          <cell r="H229">
            <v>16.600000000000001</v>
          </cell>
          <cell r="I229">
            <v>16.100000000000001</v>
          </cell>
          <cell r="J229">
            <v>149.10197402703196</v>
          </cell>
          <cell r="K229">
            <v>147.66475315729048</v>
          </cell>
          <cell r="L229">
            <v>121.93124464336732</v>
          </cell>
          <cell r="M229">
            <v>125.66493277063503</v>
          </cell>
          <cell r="N229">
            <v>90.241153932837506</v>
          </cell>
          <cell r="O229">
            <v>114.84003081433873</v>
          </cell>
          <cell r="P229">
            <v>1065017.9467970899</v>
          </cell>
          <cell r="Q229">
            <v>104.6</v>
          </cell>
        </row>
        <row r="230">
          <cell r="A230">
            <v>45170</v>
          </cell>
          <cell r="B230">
            <v>404600000</v>
          </cell>
          <cell r="C230">
            <v>72842140000</v>
          </cell>
          <cell r="D230">
            <v>748.29571428571421</v>
          </cell>
          <cell r="E230">
            <v>135.59928626285799</v>
          </cell>
          <cell r="F230">
            <v>2305562.8163280701</v>
          </cell>
          <cell r="G230">
            <v>-0.5</v>
          </cell>
          <cell r="H230">
            <v>16.600000000000001</v>
          </cell>
          <cell r="I230">
            <v>15.9</v>
          </cell>
          <cell r="J230">
            <v>150.89921752825134</v>
          </cell>
          <cell r="K230">
            <v>147.58208955223881</v>
          </cell>
          <cell r="L230">
            <v>117.70307589753359</v>
          </cell>
          <cell r="M230">
            <v>128.96260673275103</v>
          </cell>
          <cell r="N230">
            <v>91.322965967996396</v>
          </cell>
          <cell r="O230">
            <v>112.40132756922527</v>
          </cell>
          <cell r="P230">
            <v>1066318.77233011</v>
          </cell>
          <cell r="Q230">
            <v>105</v>
          </cell>
        </row>
        <row r="231">
          <cell r="A231">
            <v>45200</v>
          </cell>
          <cell r="B231">
            <v>274100000</v>
          </cell>
          <cell r="C231">
            <v>71806074000</v>
          </cell>
          <cell r="D231">
            <v>748.82</v>
          </cell>
          <cell r="E231">
            <v>135.78855239870401</v>
          </cell>
          <cell r="F231">
            <v>2307985.8153114198</v>
          </cell>
          <cell r="G231">
            <v>-0.4</v>
          </cell>
          <cell r="H231">
            <v>11.1</v>
          </cell>
          <cell r="I231">
            <v>12.9</v>
          </cell>
          <cell r="J231">
            <v>149.96107365915276</v>
          </cell>
          <cell r="K231">
            <v>149.62112514351321</v>
          </cell>
          <cell r="L231">
            <v>116.90315208075423</v>
          </cell>
          <cell r="M231">
            <v>126.25380312101289</v>
          </cell>
          <cell r="N231">
            <v>90.33130493576742</v>
          </cell>
          <cell r="O231">
            <v>114.40264904607022</v>
          </cell>
          <cell r="P231">
            <v>1066806.8597697199</v>
          </cell>
          <cell r="Q231">
            <v>106.3</v>
          </cell>
        </row>
        <row r="232">
          <cell r="A232">
            <v>45231</v>
          </cell>
          <cell r="B232">
            <v>-82800000</v>
          </cell>
          <cell r="C232">
            <v>74499143000</v>
          </cell>
          <cell r="D232">
            <v>745.79272727272723</v>
          </cell>
          <cell r="E232">
            <v>136.12786701811299</v>
          </cell>
          <cell r="F232">
            <v>2313161.58582877</v>
          </cell>
          <cell r="G232">
            <v>-2.4</v>
          </cell>
          <cell r="H232">
            <v>12.8</v>
          </cell>
          <cell r="I232">
            <v>13.3</v>
          </cell>
          <cell r="J232">
            <v>150.3498474858005</v>
          </cell>
          <cell r="K232">
            <v>150.19977037887486</v>
          </cell>
          <cell r="L232">
            <v>118.04590039043903</v>
          </cell>
          <cell r="M232">
            <v>122.95612915889689</v>
          </cell>
          <cell r="N232">
            <v>89.880549921117876</v>
          </cell>
          <cell r="O232">
            <v>109.4119435419352</v>
          </cell>
          <cell r="P232">
            <v>1075183.8247032301</v>
          </cell>
          <cell r="Q232">
            <v>105.1</v>
          </cell>
        </row>
        <row r="233">
          <cell r="A233">
            <v>45261</v>
          </cell>
          <cell r="B233">
            <v>-44600000</v>
          </cell>
          <cell r="C233">
            <v>81999309000</v>
          </cell>
          <cell r="D233">
            <v>748.74285714285713</v>
          </cell>
          <cell r="E233">
            <v>136.42489026415501</v>
          </cell>
          <cell r="F233">
            <v>2316586.2310758401</v>
          </cell>
          <cell r="G233">
            <v>-1.8</v>
          </cell>
          <cell r="H233">
            <v>10.1</v>
          </cell>
          <cell r="I233">
            <v>12.3</v>
          </cell>
          <cell r="J233">
            <v>149.06278609658412</v>
          </cell>
          <cell r="K233">
            <v>149.30424799081518</v>
          </cell>
          <cell r="L233">
            <v>122.38834396724123</v>
          </cell>
          <cell r="M233">
            <v>132.73137697516933</v>
          </cell>
          <cell r="N233">
            <v>90.241153932837506</v>
          </cell>
          <cell r="O233">
            <v>113.8803325890633</v>
          </cell>
          <cell r="P233">
            <v>1072714.4021811299</v>
          </cell>
          <cell r="Q233">
            <v>107</v>
          </cell>
        </row>
        <row r="234">
          <cell r="A234">
            <v>45292</v>
          </cell>
          <cell r="B234">
            <v>287300000</v>
          </cell>
          <cell r="C234">
            <v>73655863000</v>
          </cell>
          <cell r="D234">
            <v>774.74086956521739</v>
          </cell>
          <cell r="E234">
            <v>136.36795916986401</v>
          </cell>
          <cell r="F234">
            <v>2321795.7752288799</v>
          </cell>
          <cell r="G234">
            <v>-1.3</v>
          </cell>
          <cell r="H234">
            <v>9.1</v>
          </cell>
          <cell r="I234">
            <v>14.3</v>
          </cell>
          <cell r="J234">
            <v>145.70559068202832</v>
          </cell>
          <cell r="K234">
            <v>149.95177956371987</v>
          </cell>
          <cell r="L234">
            <v>113.58918198266835</v>
          </cell>
          <cell r="M234">
            <v>123.42722543919916</v>
          </cell>
          <cell r="N234">
            <v>90.691908947487036</v>
          </cell>
          <cell r="O234">
            <v>109.69361761765262</v>
          </cell>
          <cell r="P234">
            <v>1083750.87871109</v>
          </cell>
          <cell r="Q234">
            <v>105.6</v>
          </cell>
        </row>
        <row r="235">
          <cell r="A235">
            <v>45323</v>
          </cell>
          <cell r="B235">
            <v>481000000</v>
          </cell>
          <cell r="C235">
            <v>72692684000</v>
          </cell>
          <cell r="D235">
            <v>782.45571428571429</v>
          </cell>
          <cell r="E235">
            <v>136.56978691801299</v>
          </cell>
          <cell r="F235">
            <v>2323414.7887057299</v>
          </cell>
          <cell r="G235">
            <v>-0.4</v>
          </cell>
          <cell r="H235">
            <v>7.6</v>
          </cell>
          <cell r="I235">
            <v>10.7</v>
          </cell>
          <cell r="J235">
            <v>145.65470050459172</v>
          </cell>
          <cell r="K235">
            <v>152.30769230769232</v>
          </cell>
          <cell r="L235">
            <v>115.417579278164</v>
          </cell>
          <cell r="M235">
            <v>124.84051428010602</v>
          </cell>
          <cell r="N235">
            <v>91.322965967996396</v>
          </cell>
          <cell r="O235">
            <v>110.10708037313705</v>
          </cell>
          <cell r="P235">
            <v>1091109.7121960099</v>
          </cell>
          <cell r="Q235">
            <v>102.9</v>
          </cell>
        </row>
        <row r="236">
          <cell r="A236">
            <v>45352</v>
          </cell>
          <cell r="B236">
            <v>329900000</v>
          </cell>
          <cell r="C236">
            <v>75287121000</v>
          </cell>
          <cell r="D236">
            <v>805.85238095238105</v>
          </cell>
          <cell r="E236">
            <v>136.80896285296399</v>
          </cell>
          <cell r="F236">
            <v>2321749.15246579</v>
          </cell>
          <cell r="G236">
            <v>-0.6</v>
          </cell>
          <cell r="H236">
            <v>8.1999999999999993</v>
          </cell>
          <cell r="I236">
            <v>12.4</v>
          </cell>
          <cell r="J236">
            <v>144.90990228612998</v>
          </cell>
          <cell r="K236">
            <v>150.57175660160738</v>
          </cell>
          <cell r="L236">
            <v>115.87467860203793</v>
          </cell>
          <cell r="M236">
            <v>135.79350279713418</v>
          </cell>
          <cell r="N236">
            <v>91.954022988505756</v>
          </cell>
          <cell r="O236">
            <v>109.01645906428124</v>
          </cell>
          <cell r="P236">
            <v>1091538.87388847</v>
          </cell>
          <cell r="Q236">
            <v>105</v>
          </cell>
        </row>
        <row r="237">
          <cell r="A237">
            <v>45383</v>
          </cell>
          <cell r="B237">
            <v>-222300000</v>
          </cell>
          <cell r="C237">
            <v>73376809000</v>
          </cell>
          <cell r="D237">
            <v>807.87090909090909</v>
          </cell>
          <cell r="E237">
            <v>136.568131061196</v>
          </cell>
          <cell r="F237">
            <v>2324735.2712369901</v>
          </cell>
          <cell r="G237">
            <v>-0.8</v>
          </cell>
          <cell r="H237">
            <v>10.5</v>
          </cell>
          <cell r="I237">
            <v>13.2</v>
          </cell>
          <cell r="J237">
            <v>146.17958321880033</v>
          </cell>
          <cell r="K237">
            <v>153.38231917336395</v>
          </cell>
          <cell r="L237">
            <v>123.53109227692602</v>
          </cell>
          <cell r="M237">
            <v>132.26028069486705</v>
          </cell>
          <cell r="N237">
            <v>92.765382014874916</v>
          </cell>
          <cell r="O237">
            <v>112.50497219702099</v>
          </cell>
          <cell r="P237">
            <v>1089835.2256964301</v>
          </cell>
          <cell r="Q237">
            <v>104</v>
          </cell>
        </row>
        <row r="238">
          <cell r="A238">
            <v>45413</v>
          </cell>
          <cell r="B238">
            <v>72900000</v>
          </cell>
          <cell r="C238">
            <v>71749091000</v>
          </cell>
          <cell r="D238">
            <v>847.0182608695651</v>
          </cell>
          <cell r="E238">
            <v>136.929558625147</v>
          </cell>
          <cell r="F238">
            <v>2322853.8656110801</v>
          </cell>
          <cell r="G238">
            <v>-3</v>
          </cell>
          <cell r="H238">
            <v>17.3</v>
          </cell>
          <cell r="I238">
            <v>16.2</v>
          </cell>
          <cell r="J238">
            <v>150.50364085508301</v>
          </cell>
          <cell r="K238">
            <v>152.16991963260622</v>
          </cell>
          <cell r="L238">
            <v>113.81773164460529</v>
          </cell>
          <cell r="M238">
            <v>124.25164392972817</v>
          </cell>
          <cell r="N238">
            <v>93.576741041244077</v>
          </cell>
          <cell r="O238">
            <v>109.73433495234012</v>
          </cell>
          <cell r="P238">
            <v>1100228.52532916</v>
          </cell>
          <cell r="Q238">
            <v>104.6</v>
          </cell>
        </row>
        <row r="239">
          <cell r="A239">
            <v>45444</v>
          </cell>
          <cell r="B239">
            <v>-69300000</v>
          </cell>
          <cell r="C239">
            <v>73744526000</v>
          </cell>
          <cell r="D239">
            <v>853.88099999999997</v>
          </cell>
          <cell r="E239">
            <v>137.392837049517</v>
          </cell>
          <cell r="F239">
            <v>2323461.8125995798</v>
          </cell>
          <cell r="G239">
            <v>-2.8</v>
          </cell>
          <cell r="H239">
            <v>14.7</v>
          </cell>
          <cell r="I239">
            <v>16.2</v>
          </cell>
          <cell r="J239">
            <v>150.14692851255509</v>
          </cell>
          <cell r="K239">
            <v>154.36050516647535</v>
          </cell>
          <cell r="L239">
            <v>116.44605275688032</v>
          </cell>
          <cell r="M239">
            <v>127.19599568161746</v>
          </cell>
          <cell r="N239">
            <v>92.945684020734731</v>
          </cell>
          <cell r="O239">
            <v>109.75551106569901</v>
          </cell>
          <cell r="P239">
            <v>1103645.4260551799</v>
          </cell>
          <cell r="Q239">
            <v>105.8</v>
          </cell>
        </row>
        <row r="240">
          <cell r="A240">
            <v>45474</v>
          </cell>
          <cell r="B240">
            <v>243700000</v>
          </cell>
          <cell r="C240">
            <v>71752073000</v>
          </cell>
          <cell r="D240">
            <v>859.19217391304335</v>
          </cell>
          <cell r="E240">
            <v>138.33090686144399</v>
          </cell>
          <cell r="F240">
            <v>2324669.9098495799</v>
          </cell>
          <cell r="G240">
            <v>0</v>
          </cell>
          <cell r="H240">
            <v>16.600000000000001</v>
          </cell>
          <cell r="I240">
            <v>16.7</v>
          </cell>
          <cell r="J240">
            <v>151.50310494612248</v>
          </cell>
          <cell r="K240">
            <v>156.8679678530425</v>
          </cell>
          <cell r="L240">
            <v>117.93162555947055</v>
          </cell>
          <cell r="M240">
            <v>130.96476592403576</v>
          </cell>
          <cell r="N240">
            <v>93.396439035384262</v>
          </cell>
          <cell r="O240">
            <v>110.46131620386618</v>
          </cell>
          <cell r="P240">
            <v>1103612.5874622299</v>
          </cell>
          <cell r="Q240">
            <v>104.7</v>
          </cell>
        </row>
        <row r="241">
          <cell r="A241">
            <v>45505</v>
          </cell>
          <cell r="B241">
            <v>548700000</v>
          </cell>
          <cell r="C241">
            <v>72775472000</v>
          </cell>
          <cell r="D241">
            <v>862.26227272727272</v>
          </cell>
          <cell r="E241">
            <v>138.32071058450799</v>
          </cell>
          <cell r="F241">
            <v>2329104.138059</v>
          </cell>
          <cell r="G241">
            <v>-2.9</v>
          </cell>
          <cell r="H241">
            <v>10.5</v>
          </cell>
          <cell r="I241">
            <v>14.1</v>
          </cell>
          <cell r="J241">
            <v>151.52921236257734</v>
          </cell>
          <cell r="K241">
            <v>156.60619977037888</v>
          </cell>
          <cell r="L241">
            <v>118.04590039043903</v>
          </cell>
          <cell r="M241">
            <v>126.25380312101289</v>
          </cell>
          <cell r="N241">
            <v>94.748704079332882</v>
          </cell>
          <cell r="O241">
            <v>111.44772061737068</v>
          </cell>
          <cell r="P241">
            <v>1106143.03193254</v>
          </cell>
          <cell r="Q241">
            <v>105.3</v>
          </cell>
        </row>
        <row r="242">
          <cell r="A242">
            <v>45536</v>
          </cell>
          <cell r="B242">
            <v>429400000</v>
          </cell>
          <cell r="C242">
            <v>81696109000</v>
          </cell>
          <cell r="D242">
            <v>861.63238095238091</v>
          </cell>
          <cell r="E242">
            <v>137.64597284371001</v>
          </cell>
          <cell r="F242">
            <v>2334066.2739440398</v>
          </cell>
          <cell r="G242">
            <v>-6.2</v>
          </cell>
          <cell r="H242">
            <v>17.399999999999999</v>
          </cell>
          <cell r="I242">
            <v>14.3</v>
          </cell>
          <cell r="J242">
            <v>149.86460785993398</v>
          </cell>
          <cell r="K242">
            <v>157.80482204362804</v>
          </cell>
          <cell r="L242">
            <v>117.70307589753359</v>
          </cell>
          <cell r="M242">
            <v>118.95181077632743</v>
          </cell>
          <cell r="N242">
            <v>93.847194050033806</v>
          </cell>
          <cell r="O242">
            <v>112.90942256867979</v>
          </cell>
          <cell r="P242">
            <v>1106820.1603969601</v>
          </cell>
          <cell r="Q242">
            <v>107.2</v>
          </cell>
        </row>
        <row r="243">
          <cell r="A243">
            <v>45566</v>
          </cell>
          <cell r="B243">
            <v>327700000</v>
          </cell>
          <cell r="C243">
            <v>77896456000</v>
          </cell>
          <cell r="D243">
            <v>851.42173913043484</v>
          </cell>
          <cell r="E243">
            <v>138.49263270095599</v>
          </cell>
          <cell r="F243">
            <v>2336332.4698195001</v>
          </cell>
          <cell r="G243">
            <v>-6.5</v>
          </cell>
          <cell r="H243">
            <v>11.3</v>
          </cell>
          <cell r="I243">
            <v>12.6</v>
          </cell>
          <cell r="J243">
            <v>148.22505109761198</v>
          </cell>
          <cell r="K243">
            <v>158.82433983926524</v>
          </cell>
          <cell r="L243">
            <v>121.70269498143035</v>
          </cell>
          <cell r="M243">
            <v>122.24948473844344</v>
          </cell>
          <cell r="N243">
            <v>95.379761099842241</v>
          </cell>
          <cell r="O243">
            <v>111.94012198161519</v>
          </cell>
          <cell r="P243">
            <v>1110197.1124759701</v>
          </cell>
          <cell r="Q243">
            <v>107</v>
          </cell>
        </row>
        <row r="244">
          <cell r="A244">
            <v>45597</v>
          </cell>
          <cell r="B244">
            <v>225000000</v>
          </cell>
          <cell r="C244">
            <v>77779340000</v>
          </cell>
          <cell r="D244">
            <v>852.2609523809524</v>
          </cell>
          <cell r="E244">
            <v>138.879331667218</v>
          </cell>
          <cell r="F244">
            <v>2338897.6425568098</v>
          </cell>
          <cell r="G244">
            <v>-0.9</v>
          </cell>
          <cell r="H244">
            <v>9.9</v>
          </cell>
          <cell r="I244">
            <v>8.6</v>
          </cell>
          <cell r="J244">
            <v>152.02208898152071</v>
          </cell>
          <cell r="K244">
            <v>161.27669345579795</v>
          </cell>
          <cell r="L244">
            <v>120.78849633368253</v>
          </cell>
          <cell r="M244">
            <v>119.42290705662974</v>
          </cell>
          <cell r="N244">
            <v>96.912328149650662</v>
          </cell>
          <cell r="O244">
            <v>111.53333937061463</v>
          </cell>
          <cell r="P244">
            <v>1104104.47636622</v>
          </cell>
          <cell r="Q244">
            <v>105.7</v>
          </cell>
        </row>
        <row r="245">
          <cell r="A245">
            <v>45627</v>
          </cell>
          <cell r="B245">
            <v>200500000</v>
          </cell>
          <cell r="C245">
            <v>82254641000</v>
          </cell>
          <cell r="D245">
            <v>866.23318181818183</v>
          </cell>
          <cell r="E245">
            <v>139.23019510380499</v>
          </cell>
          <cell r="F245">
            <v>2343581.24891175</v>
          </cell>
          <cell r="G245">
            <v>-2</v>
          </cell>
          <cell r="H245">
            <v>11.7</v>
          </cell>
          <cell r="I245">
            <v>9.9</v>
          </cell>
          <cell r="J245">
            <v>156.8596724663293</v>
          </cell>
          <cell r="K245">
            <v>162.03444316877153</v>
          </cell>
          <cell r="L245">
            <v>116.78887724978576</v>
          </cell>
          <cell r="M245">
            <v>119.77622926685645</v>
          </cell>
          <cell r="N245">
            <v>95.740365111561871</v>
          </cell>
          <cell r="O245">
            <v>109.11875216657326</v>
          </cell>
          <cell r="P245">
            <v>1113130.2708405601</v>
          </cell>
          <cell r="Q245">
            <v>105.7</v>
          </cell>
        </row>
        <row r="246">
          <cell r="A246">
            <v>45658</v>
          </cell>
          <cell r="B246">
            <v>557800000</v>
          </cell>
          <cell r="C246">
            <v>78173173000</v>
          </cell>
          <cell r="D246">
            <v>891.03652173913042</v>
          </cell>
          <cell r="E246">
            <v>141.52269120050801</v>
          </cell>
          <cell r="F246">
            <v>2350254.7726314799</v>
          </cell>
          <cell r="G246">
            <v>-0.8</v>
          </cell>
          <cell r="H246">
            <v>12.8</v>
          </cell>
          <cell r="I246">
            <v>8.5</v>
          </cell>
          <cell r="J246">
            <v>163.78131385998759</v>
          </cell>
          <cell r="K246">
            <v>160.57405281285878</v>
          </cell>
          <cell r="L246">
            <v>119.98857251690318</v>
          </cell>
          <cell r="M246">
            <v>115.53636274413586</v>
          </cell>
          <cell r="N246">
            <v>97.813838178949737</v>
          </cell>
          <cell r="O246">
            <v>106.78709505447488</v>
          </cell>
          <cell r="P246">
            <v>1103829.76292245</v>
          </cell>
          <cell r="Q246">
            <v>104.6</v>
          </cell>
        </row>
        <row r="247">
          <cell r="A247">
            <v>45689</v>
          </cell>
          <cell r="B247">
            <v>338100000</v>
          </cell>
          <cell r="C247">
            <v>75975917000</v>
          </cell>
          <cell r="D247">
            <v>896.35349999999994</v>
          </cell>
          <cell r="E247">
            <v>141.93125912302401</v>
          </cell>
          <cell r="F247">
            <v>2352912.4820673498</v>
          </cell>
          <cell r="G247">
            <v>-1.4</v>
          </cell>
          <cell r="H247">
            <v>14</v>
          </cell>
          <cell r="I247">
            <v>7.9</v>
          </cell>
          <cell r="J247">
            <v>169.11186168207365</v>
          </cell>
          <cell r="K247">
            <v>158.08036739380023</v>
          </cell>
          <cell r="L247">
            <v>115.87467860203793</v>
          </cell>
          <cell r="M247">
            <v>123.07390322897245</v>
          </cell>
          <cell r="N247">
            <v>97.633536173089922</v>
          </cell>
          <cell r="O247">
            <v>106.22864161702638</v>
          </cell>
          <cell r="P247">
            <v>1110569.9825272099</v>
          </cell>
          <cell r="Q247">
            <v>105</v>
          </cell>
        </row>
        <row r="248">
          <cell r="A248">
            <v>45717</v>
          </cell>
          <cell r="B248">
            <v>335300000</v>
          </cell>
          <cell r="C248">
            <v>77144912000</v>
          </cell>
          <cell r="D248">
            <v>901.90095238095228</v>
          </cell>
          <cell r="E248">
            <v>142.27038152078501</v>
          </cell>
          <cell r="F248">
            <v>2354056.5453220401</v>
          </cell>
          <cell r="G248">
            <v>-0.6</v>
          </cell>
          <cell r="H248">
            <v>13.4</v>
          </cell>
          <cell r="I248">
            <v>11.1</v>
          </cell>
          <cell r="J248">
            <v>169.81921800870035</v>
          </cell>
          <cell r="K248">
            <v>160.25717566016073</v>
          </cell>
          <cell r="L248">
            <v>126.84506237501192</v>
          </cell>
          <cell r="M248">
            <v>116.83187751496715</v>
          </cell>
          <cell r="N248">
            <v>99.436556231688073</v>
          </cell>
          <cell r="O248">
            <v>100.96333623823381</v>
          </cell>
          <cell r="P248">
            <v>1107852.62140432</v>
          </cell>
          <cell r="Q248">
            <v>105.5</v>
          </cell>
        </row>
        <row r="249">
          <cell r="A249">
            <v>45748</v>
          </cell>
          <cell r="B249">
            <v>-114300000</v>
          </cell>
          <cell r="C249">
            <v>75276878000</v>
          </cell>
          <cell r="D249">
            <v>885.02409090909089</v>
          </cell>
          <cell r="E249">
            <v>140.461685990436</v>
          </cell>
          <cell r="G249">
            <v>-1.1000000000000001</v>
          </cell>
          <cell r="H249">
            <v>12.8</v>
          </cell>
          <cell r="I249">
            <v>9.1</v>
          </cell>
          <cell r="J249">
            <v>164.11106019243167</v>
          </cell>
          <cell r="K249">
            <v>161.20780711825489</v>
          </cell>
          <cell r="N249">
            <v>98.805499211178727</v>
          </cell>
          <cell r="O249">
            <v>101.76569519962938</v>
          </cell>
          <cell r="P249">
            <v>1108139.5777473601</v>
          </cell>
          <cell r="Q249">
            <v>102.6</v>
          </cell>
        </row>
        <row r="250">
          <cell r="A250">
            <v>45778</v>
          </cell>
          <cell r="C250">
            <v>79487258000</v>
          </cell>
          <cell r="D250">
            <v>949.48636363636365</v>
          </cell>
          <cell r="E250">
            <v>140.90211041634601</v>
          </cell>
          <cell r="G250">
            <v>1.7</v>
          </cell>
          <cell r="H250">
            <v>17.3</v>
          </cell>
          <cell r="I250">
            <v>11.3</v>
          </cell>
          <cell r="Q250">
            <v>103.5</v>
          </cell>
        </row>
      </sheetData>
      <sheetData sheetId="1">
        <row r="1">
          <cell r="A1" t="str">
            <v>date</v>
          </cell>
          <cell r="B1" t="str">
            <v>gdpNsiBG</v>
          </cell>
          <cell r="C1" t="str">
            <v>gdpBG</v>
          </cell>
        </row>
        <row r="3">
          <cell r="A3" t="str">
            <v>Bulgaria, Constant Prices, SA, BGN</v>
          </cell>
        </row>
        <row r="4">
          <cell r="B4" t="str">
            <v>Gross Domestic Product, Total [billions]</v>
          </cell>
          <cell r="C4" t="str">
            <v>Eurostat, ESA 2010, Main GDP Aggregates, GDP &amp; Main Components (Output, Expenditure &amp; Income), Volumes, Gross Domestic Product, 2020 Reference Year, Calendar Adjusted, Chained, Market Prices [billions]</v>
          </cell>
        </row>
        <row r="5">
          <cell r="A5" t="str">
            <v>Primary name</v>
          </cell>
          <cell r="B5" t="str">
            <v>bgnaac0022</v>
          </cell>
          <cell r="C5" t="str">
            <v>clv20mnacscab1gqbg1g</v>
          </cell>
        </row>
        <row r="6">
          <cell r="A6">
            <v>38353</v>
          </cell>
          <cell r="B6">
            <v>21.4436745796304</v>
          </cell>
          <cell r="C6">
            <v>21.4437</v>
          </cell>
        </row>
        <row r="7">
          <cell r="A7">
            <v>38443</v>
          </cell>
          <cell r="B7">
            <v>21.742474355109103</v>
          </cell>
          <cell r="C7">
            <v>21.7425</v>
          </cell>
        </row>
        <row r="8">
          <cell r="A8">
            <v>38534</v>
          </cell>
          <cell r="B8">
            <v>22.025547657395801</v>
          </cell>
          <cell r="C8">
            <v>22.025500000000001</v>
          </cell>
        </row>
        <row r="9">
          <cell r="A9">
            <v>38626</v>
          </cell>
          <cell r="B9">
            <v>22.390914853066</v>
          </cell>
          <cell r="C9">
            <v>22.390900000000002</v>
          </cell>
        </row>
        <row r="10">
          <cell r="A10">
            <v>38718</v>
          </cell>
          <cell r="B10">
            <v>22.7397129780345</v>
          </cell>
          <cell r="C10">
            <v>22.739700000000003</v>
          </cell>
        </row>
        <row r="11">
          <cell r="A11">
            <v>38808</v>
          </cell>
          <cell r="B11">
            <v>23.1345425633743</v>
          </cell>
          <cell r="C11">
            <v>23.134500000000003</v>
          </cell>
        </row>
        <row r="12">
          <cell r="A12">
            <v>38899</v>
          </cell>
          <cell r="B12">
            <v>23.625049095314601</v>
          </cell>
          <cell r="C12">
            <v>23.625</v>
          </cell>
        </row>
        <row r="13">
          <cell r="A13">
            <v>38991</v>
          </cell>
          <cell r="B13">
            <v>24.0114402416106</v>
          </cell>
          <cell r="C13">
            <v>24.011400000000002</v>
          </cell>
        </row>
        <row r="14">
          <cell r="A14">
            <v>39083</v>
          </cell>
          <cell r="B14">
            <v>24.3536372099183</v>
          </cell>
          <cell r="C14">
            <v>24.3536</v>
          </cell>
        </row>
        <row r="15">
          <cell r="A15">
            <v>39173</v>
          </cell>
          <cell r="B15">
            <v>24.8293165318481</v>
          </cell>
          <cell r="C15">
            <v>24.8293</v>
          </cell>
        </row>
        <row r="16">
          <cell r="A16">
            <v>39264</v>
          </cell>
          <cell r="B16">
            <v>25.141929312671405</v>
          </cell>
          <cell r="C16">
            <v>25.141900000000003</v>
          </cell>
        </row>
        <row r="17">
          <cell r="A17">
            <v>39356</v>
          </cell>
          <cell r="B17">
            <v>25.684445527066003</v>
          </cell>
          <cell r="C17">
            <v>25.6844</v>
          </cell>
        </row>
        <row r="18">
          <cell r="A18">
            <v>39448</v>
          </cell>
          <cell r="B18">
            <v>26.109628506149004</v>
          </cell>
          <cell r="C18">
            <v>26.1096</v>
          </cell>
        </row>
        <row r="19">
          <cell r="A19">
            <v>39539</v>
          </cell>
          <cell r="B19">
            <v>26.413983950173602</v>
          </cell>
          <cell r="C19">
            <v>26.414000000000001</v>
          </cell>
        </row>
        <row r="20">
          <cell r="A20">
            <v>39630</v>
          </cell>
          <cell r="B20">
            <v>26.710060084755003</v>
          </cell>
          <cell r="C20">
            <v>26.710100000000001</v>
          </cell>
        </row>
        <row r="21">
          <cell r="A21">
            <v>39722</v>
          </cell>
          <cell r="B21">
            <v>26.835566983004</v>
          </cell>
          <cell r="C21">
            <v>26.835600000000003</v>
          </cell>
        </row>
        <row r="22">
          <cell r="A22">
            <v>39814</v>
          </cell>
          <cell r="B22">
            <v>25.685692672317003</v>
          </cell>
          <cell r="C22">
            <v>25.685700000000001</v>
          </cell>
        </row>
        <row r="23">
          <cell r="A23">
            <v>39904</v>
          </cell>
          <cell r="B23">
            <v>25.6826057987859</v>
          </cell>
          <cell r="C23">
            <v>25.682600000000001</v>
          </cell>
        </row>
        <row r="24">
          <cell r="A24">
            <v>39995</v>
          </cell>
          <cell r="B24">
            <v>25.895822724411101</v>
          </cell>
          <cell r="C24">
            <v>25.895800000000001</v>
          </cell>
        </row>
        <row r="25">
          <cell r="A25">
            <v>40087</v>
          </cell>
          <cell r="B25">
            <v>25.127598755350402</v>
          </cell>
          <cell r="C25">
            <v>25.127600000000001</v>
          </cell>
        </row>
        <row r="26">
          <cell r="A26">
            <v>40179</v>
          </cell>
          <cell r="B26">
            <v>25.475694478172702</v>
          </cell>
          <cell r="C26">
            <v>25.475700000000003</v>
          </cell>
        </row>
        <row r="27">
          <cell r="A27">
            <v>40269</v>
          </cell>
          <cell r="B27">
            <v>25.893752651039598</v>
          </cell>
          <cell r="C27">
            <v>25.893800000000002</v>
          </cell>
        </row>
        <row r="28">
          <cell r="A28">
            <v>40360</v>
          </cell>
          <cell r="B28">
            <v>26.086026956662202</v>
          </cell>
          <cell r="C28">
            <v>26.086000000000002</v>
          </cell>
        </row>
        <row r="29">
          <cell r="A29">
            <v>40452</v>
          </cell>
          <cell r="B29">
            <v>26.357401572712604</v>
          </cell>
          <cell r="C29">
            <v>26.357400000000002</v>
          </cell>
        </row>
        <row r="30">
          <cell r="A30">
            <v>40544</v>
          </cell>
          <cell r="B30">
            <v>26.3619395650698</v>
          </cell>
          <cell r="C30">
            <v>26.361900000000002</v>
          </cell>
        </row>
        <row r="31">
          <cell r="A31">
            <v>40634</v>
          </cell>
          <cell r="B31">
            <v>26.6253133825257</v>
          </cell>
          <cell r="C31">
            <v>26.625300000000003</v>
          </cell>
        </row>
        <row r="32">
          <cell r="A32">
            <v>40725</v>
          </cell>
          <cell r="B32">
            <v>26.647359368800903</v>
          </cell>
          <cell r="C32">
            <v>26.647400000000001</v>
          </cell>
        </row>
        <row r="33">
          <cell r="A33">
            <v>40817</v>
          </cell>
          <cell r="B33">
            <v>26.616705179198103</v>
          </cell>
          <cell r="C33">
            <v>26.616700000000002</v>
          </cell>
        </row>
        <row r="34">
          <cell r="A34">
            <v>40909</v>
          </cell>
          <cell r="B34">
            <v>26.801276238093102</v>
          </cell>
          <cell r="C34">
            <v>26.801300000000001</v>
          </cell>
        </row>
        <row r="35">
          <cell r="A35">
            <v>41000</v>
          </cell>
          <cell r="B35">
            <v>26.729839344895804</v>
          </cell>
          <cell r="C35">
            <v>26.729800000000001</v>
          </cell>
        </row>
        <row r="36">
          <cell r="A36">
            <v>41091</v>
          </cell>
          <cell r="B36">
            <v>26.6666284747551</v>
          </cell>
          <cell r="C36">
            <v>26.666600000000003</v>
          </cell>
        </row>
        <row r="37">
          <cell r="A37">
            <v>41183</v>
          </cell>
          <cell r="B37">
            <v>26.581405998936003</v>
          </cell>
          <cell r="C37">
            <v>26.581400000000002</v>
          </cell>
        </row>
        <row r="38">
          <cell r="A38">
            <v>41275</v>
          </cell>
          <cell r="B38">
            <v>26.509872821316801</v>
          </cell>
          <cell r="C38">
            <v>26.509900000000002</v>
          </cell>
        </row>
        <row r="39">
          <cell r="A39">
            <v>41365</v>
          </cell>
          <cell r="B39">
            <v>26.4587322363741</v>
          </cell>
          <cell r="C39">
            <v>26.4587</v>
          </cell>
        </row>
        <row r="40">
          <cell r="A40">
            <v>41456</v>
          </cell>
          <cell r="B40">
            <v>26.570724222655802</v>
          </cell>
          <cell r="C40">
            <v>26.570700000000002</v>
          </cell>
        </row>
        <row r="41">
          <cell r="A41">
            <v>41548</v>
          </cell>
          <cell r="B41">
            <v>26.615452816184902</v>
          </cell>
          <cell r="C41">
            <v>26.615500000000001</v>
          </cell>
        </row>
        <row r="42">
          <cell r="A42">
            <v>41640</v>
          </cell>
          <cell r="B42">
            <v>26.596324288680897</v>
          </cell>
          <cell r="C42">
            <v>26.596300000000003</v>
          </cell>
        </row>
        <row r="43">
          <cell r="A43">
            <v>41730</v>
          </cell>
          <cell r="B43">
            <v>26.768356185321501</v>
          </cell>
          <cell r="C43">
            <v>26.768400000000003</v>
          </cell>
        </row>
        <row r="44">
          <cell r="A44">
            <v>41821</v>
          </cell>
          <cell r="B44">
            <v>26.870971997829098</v>
          </cell>
          <cell r="C44">
            <v>26.871000000000002</v>
          </cell>
        </row>
        <row r="45">
          <cell r="A45">
            <v>41913</v>
          </cell>
          <cell r="B45">
            <v>27.114462229456905</v>
          </cell>
          <cell r="C45">
            <v>27.114500000000003</v>
          </cell>
        </row>
        <row r="46">
          <cell r="A46">
            <v>42005</v>
          </cell>
          <cell r="B46">
            <v>27.387628066287899</v>
          </cell>
          <cell r="C46">
            <v>27.387600000000003</v>
          </cell>
        </row>
        <row r="47">
          <cell r="A47">
            <v>42095</v>
          </cell>
          <cell r="B47">
            <v>27.580504881169105</v>
          </cell>
          <cell r="C47">
            <v>27.580500000000001</v>
          </cell>
        </row>
        <row r="48">
          <cell r="A48">
            <v>42186</v>
          </cell>
          <cell r="B48">
            <v>27.883133011927999</v>
          </cell>
          <cell r="C48">
            <v>27.883100000000002</v>
          </cell>
        </row>
        <row r="49">
          <cell r="A49">
            <v>42278</v>
          </cell>
          <cell r="B49">
            <v>28.056204739192101</v>
          </cell>
          <cell r="C49">
            <v>28.0562</v>
          </cell>
        </row>
        <row r="50">
          <cell r="A50">
            <v>42370</v>
          </cell>
          <cell r="B50">
            <v>28.277302444642505</v>
          </cell>
          <cell r="C50">
            <v>28.2773</v>
          </cell>
        </row>
        <row r="51">
          <cell r="A51">
            <v>42461</v>
          </cell>
          <cell r="B51">
            <v>28.491480477713004</v>
          </cell>
          <cell r="C51">
            <v>28.491500000000002</v>
          </cell>
        </row>
        <row r="52">
          <cell r="A52">
            <v>42552</v>
          </cell>
          <cell r="B52">
            <v>28.626704000271904</v>
          </cell>
          <cell r="C52">
            <v>28.626700000000003</v>
          </cell>
        </row>
        <row r="53">
          <cell r="A53">
            <v>42644</v>
          </cell>
          <cell r="B53">
            <v>28.900236953380201</v>
          </cell>
          <cell r="C53">
            <v>28.900200000000002</v>
          </cell>
        </row>
        <row r="54">
          <cell r="A54">
            <v>42736</v>
          </cell>
          <cell r="B54">
            <v>29.072322511788904</v>
          </cell>
          <cell r="C54">
            <v>29.072300000000002</v>
          </cell>
        </row>
        <row r="55">
          <cell r="A55">
            <v>42826</v>
          </cell>
          <cell r="B55">
            <v>29.270865100865603</v>
          </cell>
          <cell r="C55">
            <v>29.270900000000001</v>
          </cell>
        </row>
        <row r="56">
          <cell r="A56">
            <v>42917</v>
          </cell>
          <cell r="B56">
            <v>29.468575390470601</v>
          </cell>
          <cell r="C56">
            <v>29.468600000000002</v>
          </cell>
        </row>
        <row r="57">
          <cell r="A57">
            <v>43009</v>
          </cell>
          <cell r="B57">
            <v>29.629744877399098</v>
          </cell>
          <cell r="C57">
            <v>29.629700000000003</v>
          </cell>
        </row>
        <row r="58">
          <cell r="A58">
            <v>43101</v>
          </cell>
          <cell r="B58">
            <v>29.8580596430673</v>
          </cell>
          <cell r="C58">
            <v>29.8581</v>
          </cell>
        </row>
        <row r="59">
          <cell r="A59">
            <v>43191</v>
          </cell>
          <cell r="B59">
            <v>30.013394236832102</v>
          </cell>
          <cell r="C59">
            <v>30.013400000000001</v>
          </cell>
        </row>
        <row r="60">
          <cell r="A60">
            <v>43282</v>
          </cell>
          <cell r="B60">
            <v>30.179171818135604</v>
          </cell>
          <cell r="C60">
            <v>30.179200000000002</v>
          </cell>
        </row>
        <row r="61">
          <cell r="A61">
            <v>43374</v>
          </cell>
          <cell r="B61">
            <v>30.282215400184104</v>
          </cell>
          <cell r="C61">
            <v>30.282200000000003</v>
          </cell>
        </row>
        <row r="62">
          <cell r="A62">
            <v>43466</v>
          </cell>
          <cell r="B62">
            <v>31.418087100099502</v>
          </cell>
          <cell r="C62">
            <v>31.418100000000003</v>
          </cell>
        </row>
        <row r="63">
          <cell r="A63">
            <v>43556</v>
          </cell>
          <cell r="B63">
            <v>31.338742028920599</v>
          </cell>
          <cell r="C63">
            <v>31.338700000000003</v>
          </cell>
        </row>
        <row r="64">
          <cell r="A64">
            <v>43647</v>
          </cell>
          <cell r="B64">
            <v>31.079740221210301</v>
          </cell>
          <cell r="C64">
            <v>31.079700000000003</v>
          </cell>
        </row>
        <row r="65">
          <cell r="A65">
            <v>43739</v>
          </cell>
          <cell r="B65">
            <v>31.148649798769302</v>
          </cell>
          <cell r="C65">
            <v>31.148600000000002</v>
          </cell>
        </row>
        <row r="66">
          <cell r="A66">
            <v>43831</v>
          </cell>
          <cell r="B66">
            <v>31.1868961954791</v>
          </cell>
          <cell r="C66">
            <v>31.186900000000001</v>
          </cell>
        </row>
        <row r="67">
          <cell r="A67">
            <v>43922</v>
          </cell>
          <cell r="B67">
            <v>29.422130543916502</v>
          </cell>
          <cell r="C67">
            <v>29.4221</v>
          </cell>
        </row>
        <row r="68">
          <cell r="A68">
            <v>44013</v>
          </cell>
          <cell r="B68">
            <v>30.345851059083802</v>
          </cell>
          <cell r="C68">
            <v>30.3459</v>
          </cell>
        </row>
        <row r="69">
          <cell r="A69">
            <v>44105</v>
          </cell>
          <cell r="B69">
            <v>30.197237019352301</v>
          </cell>
          <cell r="C69">
            <v>30.197200000000002</v>
          </cell>
        </row>
        <row r="70">
          <cell r="A70">
            <v>44197</v>
          </cell>
          <cell r="B70">
            <v>31.840656243616703</v>
          </cell>
          <cell r="C70">
            <v>31.840700000000002</v>
          </cell>
        </row>
        <row r="71">
          <cell r="A71">
            <v>44287</v>
          </cell>
          <cell r="B71">
            <v>32.236771833103901</v>
          </cell>
          <cell r="C71">
            <v>32.236800000000002</v>
          </cell>
        </row>
        <row r="72">
          <cell r="A72">
            <v>44378</v>
          </cell>
          <cell r="B72">
            <v>32.823195503097608</v>
          </cell>
          <cell r="C72">
            <v>32.8232</v>
          </cell>
        </row>
        <row r="73">
          <cell r="A73">
            <v>44470</v>
          </cell>
          <cell r="B73">
            <v>33.166847527166205</v>
          </cell>
          <cell r="C73">
            <v>33.166800000000009</v>
          </cell>
        </row>
        <row r="74">
          <cell r="A74">
            <v>44562</v>
          </cell>
          <cell r="B74">
            <v>33.495053121702099</v>
          </cell>
          <cell r="C74">
            <v>33.495100000000001</v>
          </cell>
        </row>
        <row r="75">
          <cell r="A75">
            <v>44652</v>
          </cell>
          <cell r="B75">
            <v>33.753861375586702</v>
          </cell>
          <cell r="C75">
            <v>33.753900000000002</v>
          </cell>
        </row>
        <row r="76">
          <cell r="A76">
            <v>44743</v>
          </cell>
          <cell r="B76">
            <v>33.9757875527417</v>
          </cell>
          <cell r="C76">
            <v>33.975800000000007</v>
          </cell>
        </row>
        <row r="77">
          <cell r="A77">
            <v>44835</v>
          </cell>
          <cell r="B77">
            <v>34.194048877267207</v>
          </cell>
          <cell r="C77">
            <v>34.194000000000003</v>
          </cell>
        </row>
        <row r="78">
          <cell r="A78">
            <v>44927</v>
          </cell>
          <cell r="B78">
            <v>34.305985476837506</v>
          </cell>
          <cell r="C78">
            <v>34.306000000000004</v>
          </cell>
        </row>
        <row r="79">
          <cell r="A79">
            <v>45017</v>
          </cell>
          <cell r="B79">
            <v>34.4423827340039</v>
          </cell>
          <cell r="C79">
            <v>34.442399999999999</v>
          </cell>
        </row>
        <row r="80">
          <cell r="A80">
            <v>45108</v>
          </cell>
          <cell r="B80">
            <v>34.585059604415598</v>
          </cell>
          <cell r="C80">
            <v>34.585100000000004</v>
          </cell>
        </row>
        <row r="81">
          <cell r="A81">
            <v>45200</v>
          </cell>
          <cell r="B81">
            <v>34.726085334102308</v>
          </cell>
          <cell r="C81">
            <v>34.726100000000002</v>
          </cell>
        </row>
        <row r="82">
          <cell r="A82">
            <v>45292</v>
          </cell>
          <cell r="B82">
            <v>35.005034375546899</v>
          </cell>
          <cell r="C82">
            <v>35.005000000000003</v>
          </cell>
        </row>
        <row r="83">
          <cell r="A83">
            <v>45383</v>
          </cell>
          <cell r="B83">
            <v>35.268804837320296</v>
          </cell>
          <cell r="C83">
            <v>35.268799999999999</v>
          </cell>
        </row>
        <row r="84">
          <cell r="A84">
            <v>45474</v>
          </cell>
          <cell r="B84">
            <v>35.553559109091204</v>
          </cell>
          <cell r="C84">
            <v>35.553600000000003</v>
          </cell>
        </row>
        <row r="85">
          <cell r="A85">
            <v>45566</v>
          </cell>
          <cell r="B85">
            <v>35.891156417661897</v>
          </cell>
          <cell r="C85">
            <v>35.891200000000005</v>
          </cell>
        </row>
        <row r="86">
          <cell r="A86">
            <v>45658</v>
          </cell>
          <cell r="B86">
            <v>36.107056593059404</v>
          </cell>
          <cell r="C86">
            <v>36.107100000000003</v>
          </cell>
        </row>
      </sheetData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lagov, Boris" id="{9D600086-BA0D-45C7-8B05-BFEE9A9C6C68}" userId="S::bblagov@rwi-essen.de::3795ffed-381e-43b6-9910-10eee3e4b2a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9" dT="2024-07-09T10:33:18.78" personId="{9D600086-BA0D-45C7-8B05-BFEE9A9C6C68}" id="{0D041FA3-8723-4BFF-BF19-4A79182B17A0}">
    <text>Set to 1 if in levels, 2 if in growth rates!!! 3 or four for yearly data, respectively for levels and growth rates</text>
  </threadedComment>
  <threadedComment ref="F20" dT="2024-07-09T10:33:50.54" personId="{9D600086-BA0D-45C7-8B05-BFEE9A9C6C68}" id="{0224DF4A-8182-42CE-AC4B-1C70D217DA8D}">
    <text>If model results in explosive solution, set to 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AB809-213F-4D67-A4F2-750AF8323413}">
  <dimension ref="A1:M9"/>
  <sheetViews>
    <sheetView workbookViewId="0">
      <selection activeCell="B41" sqref="B41"/>
    </sheetView>
  </sheetViews>
  <sheetFormatPr defaultColWidth="9.109375" defaultRowHeight="14.4" x14ac:dyDescent="0.3"/>
  <cols>
    <col min="1" max="1" width="12.88671875" style="22" customWidth="1"/>
    <col min="2" max="2" width="37.88671875" style="22" customWidth="1"/>
    <col min="3" max="3" width="18.33203125" style="22" bestFit="1" customWidth="1"/>
    <col min="4" max="16384" width="9.109375" style="22"/>
  </cols>
  <sheetData>
    <row r="1" spans="1:13" x14ac:dyDescent="0.3">
      <c r="A1" s="21" t="s">
        <v>40</v>
      </c>
      <c r="B1" s="21" t="s">
        <v>41</v>
      </c>
      <c r="C1" s="21" t="s">
        <v>42</v>
      </c>
      <c r="E1" s="21" t="s">
        <v>43</v>
      </c>
      <c r="F1" s="21" t="s">
        <v>44</v>
      </c>
      <c r="H1" s="21" t="s">
        <v>43</v>
      </c>
      <c r="I1" s="21" t="s">
        <v>30</v>
      </c>
      <c r="L1" s="21" t="s">
        <v>31</v>
      </c>
    </row>
    <row r="2" spans="1:13" x14ac:dyDescent="0.3">
      <c r="A2" s="22">
        <v>2</v>
      </c>
      <c r="B2" s="22" t="s">
        <v>45</v>
      </c>
      <c r="C2" s="22" t="s">
        <v>46</v>
      </c>
      <c r="E2" s="22">
        <v>0</v>
      </c>
      <c r="F2" s="22" t="s">
        <v>47</v>
      </c>
      <c r="H2" s="22">
        <v>0</v>
      </c>
      <c r="I2" s="22" t="s">
        <v>48</v>
      </c>
      <c r="L2" s="22">
        <v>0</v>
      </c>
      <c r="M2" s="22" t="s">
        <v>49</v>
      </c>
    </row>
    <row r="3" spans="1:13" x14ac:dyDescent="0.3">
      <c r="A3" s="22">
        <v>3</v>
      </c>
      <c r="B3" s="22" t="s">
        <v>50</v>
      </c>
      <c r="C3" s="22" t="s">
        <v>51</v>
      </c>
      <c r="E3" s="22">
        <v>1</v>
      </c>
      <c r="F3" s="22" t="s">
        <v>52</v>
      </c>
      <c r="H3" s="22">
        <v>1</v>
      </c>
      <c r="I3" s="22" t="s">
        <v>53</v>
      </c>
      <c r="L3" s="22">
        <v>1</v>
      </c>
      <c r="M3" s="22" t="s">
        <v>54</v>
      </c>
    </row>
    <row r="4" spans="1:13" x14ac:dyDescent="0.3">
      <c r="A4" s="22">
        <v>4</v>
      </c>
      <c r="B4" s="22" t="s">
        <v>55</v>
      </c>
      <c r="C4" s="22" t="s">
        <v>56</v>
      </c>
      <c r="E4" s="22">
        <v>2</v>
      </c>
      <c r="F4" s="22" t="s">
        <v>57</v>
      </c>
    </row>
    <row r="5" spans="1:13" x14ac:dyDescent="0.3">
      <c r="A5" s="22">
        <v>5</v>
      </c>
      <c r="B5" s="22" t="s">
        <v>58</v>
      </c>
      <c r="C5" s="22" t="s">
        <v>59</v>
      </c>
    </row>
    <row r="6" spans="1:13" x14ac:dyDescent="0.3">
      <c r="A6" s="22">
        <v>6</v>
      </c>
      <c r="B6" s="22" t="s">
        <v>60</v>
      </c>
    </row>
    <row r="7" spans="1:13" x14ac:dyDescent="0.3">
      <c r="A7" s="22">
        <v>7</v>
      </c>
      <c r="B7" s="22" t="s">
        <v>61</v>
      </c>
      <c r="C7" s="22" t="s">
        <v>62</v>
      </c>
    </row>
    <row r="8" spans="1:13" x14ac:dyDescent="0.3">
      <c r="A8" s="22">
        <v>8</v>
      </c>
      <c r="B8" s="22" t="s">
        <v>63</v>
      </c>
      <c r="C8" s="22" t="s">
        <v>64</v>
      </c>
    </row>
    <row r="9" spans="1:13" x14ac:dyDescent="0.3">
      <c r="A9" s="22">
        <v>9</v>
      </c>
      <c r="B9" s="22" t="s">
        <v>65</v>
      </c>
      <c r="C9" s="22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CD0C5-6E6E-4CA9-9930-DA605E8DB4AD}">
  <dimension ref="A1:A120"/>
  <sheetViews>
    <sheetView workbookViewId="0">
      <selection sqref="A1:A1048576"/>
    </sheetView>
  </sheetViews>
  <sheetFormatPr defaultRowHeight="14.4" x14ac:dyDescent="0.3"/>
  <cols>
    <col min="1" max="1" width="15.33203125" style="22" customWidth="1"/>
  </cols>
  <sheetData>
    <row r="1" spans="1:1" x14ac:dyDescent="0.3">
      <c r="A1" s="23" t="s">
        <v>78</v>
      </c>
    </row>
    <row r="2" spans="1:1" x14ac:dyDescent="0.3">
      <c r="A2" s="26">
        <v>34335</v>
      </c>
    </row>
    <row r="3" spans="1:1" x14ac:dyDescent="0.3">
      <c r="A3" s="26">
        <v>34425</v>
      </c>
    </row>
    <row r="4" spans="1:1" x14ac:dyDescent="0.3">
      <c r="A4" s="26">
        <v>34516</v>
      </c>
    </row>
    <row r="5" spans="1:1" x14ac:dyDescent="0.3">
      <c r="A5" s="26">
        <v>34608</v>
      </c>
    </row>
    <row r="6" spans="1:1" x14ac:dyDescent="0.3">
      <c r="A6" s="26">
        <v>34700</v>
      </c>
    </row>
    <row r="7" spans="1:1" x14ac:dyDescent="0.3">
      <c r="A7" s="26">
        <v>34790</v>
      </c>
    </row>
    <row r="8" spans="1:1" x14ac:dyDescent="0.3">
      <c r="A8" s="26">
        <v>34881</v>
      </c>
    </row>
    <row r="9" spans="1:1" x14ac:dyDescent="0.3">
      <c r="A9" s="26">
        <v>34973</v>
      </c>
    </row>
    <row r="10" spans="1:1" x14ac:dyDescent="0.3">
      <c r="A10" s="26">
        <v>35065</v>
      </c>
    </row>
    <row r="11" spans="1:1" x14ac:dyDescent="0.3">
      <c r="A11" s="26">
        <v>35156</v>
      </c>
    </row>
    <row r="12" spans="1:1" x14ac:dyDescent="0.3">
      <c r="A12" s="26">
        <v>35247</v>
      </c>
    </row>
    <row r="13" spans="1:1" x14ac:dyDescent="0.3">
      <c r="A13" s="26">
        <v>35339</v>
      </c>
    </row>
    <row r="14" spans="1:1" x14ac:dyDescent="0.3">
      <c r="A14" s="26">
        <v>35431</v>
      </c>
    </row>
    <row r="15" spans="1:1" x14ac:dyDescent="0.3">
      <c r="A15" s="26">
        <v>35521</v>
      </c>
    </row>
    <row r="16" spans="1:1" x14ac:dyDescent="0.3">
      <c r="A16" s="26">
        <v>35612</v>
      </c>
    </row>
    <row r="17" spans="1:1" x14ac:dyDescent="0.3">
      <c r="A17" s="26">
        <v>35704</v>
      </c>
    </row>
    <row r="18" spans="1:1" x14ac:dyDescent="0.3">
      <c r="A18" s="26">
        <v>35796</v>
      </c>
    </row>
    <row r="19" spans="1:1" x14ac:dyDescent="0.3">
      <c r="A19" s="26">
        <v>35886</v>
      </c>
    </row>
    <row r="20" spans="1:1" x14ac:dyDescent="0.3">
      <c r="A20" s="26">
        <v>35977</v>
      </c>
    </row>
    <row r="21" spans="1:1" x14ac:dyDescent="0.3">
      <c r="A21" s="26">
        <v>36069</v>
      </c>
    </row>
    <row r="22" spans="1:1" x14ac:dyDescent="0.3">
      <c r="A22" s="26">
        <v>36161</v>
      </c>
    </row>
    <row r="23" spans="1:1" x14ac:dyDescent="0.3">
      <c r="A23" s="26">
        <v>36251</v>
      </c>
    </row>
    <row r="24" spans="1:1" x14ac:dyDescent="0.3">
      <c r="A24" s="26">
        <v>36342</v>
      </c>
    </row>
    <row r="25" spans="1:1" x14ac:dyDescent="0.3">
      <c r="A25" s="26">
        <v>36434</v>
      </c>
    </row>
    <row r="26" spans="1:1" x14ac:dyDescent="0.3">
      <c r="A26" s="26">
        <v>36526</v>
      </c>
    </row>
    <row r="27" spans="1:1" x14ac:dyDescent="0.3">
      <c r="A27" s="26">
        <v>36617</v>
      </c>
    </row>
    <row r="28" spans="1:1" x14ac:dyDescent="0.3">
      <c r="A28" s="26">
        <v>36708</v>
      </c>
    </row>
    <row r="29" spans="1:1" x14ac:dyDescent="0.3">
      <c r="A29" s="26">
        <v>36800</v>
      </c>
    </row>
    <row r="30" spans="1:1" x14ac:dyDescent="0.3">
      <c r="A30" s="26">
        <v>36892</v>
      </c>
    </row>
    <row r="31" spans="1:1" x14ac:dyDescent="0.3">
      <c r="A31" s="26">
        <v>36982</v>
      </c>
    </row>
    <row r="32" spans="1:1" x14ac:dyDescent="0.3">
      <c r="A32" s="26">
        <v>37073</v>
      </c>
    </row>
    <row r="33" spans="1:1" x14ac:dyDescent="0.3">
      <c r="A33" s="26">
        <v>37165</v>
      </c>
    </row>
    <row r="34" spans="1:1" x14ac:dyDescent="0.3">
      <c r="A34" s="26">
        <v>37257</v>
      </c>
    </row>
    <row r="35" spans="1:1" x14ac:dyDescent="0.3">
      <c r="A35" s="26">
        <v>37347</v>
      </c>
    </row>
    <row r="36" spans="1:1" x14ac:dyDescent="0.3">
      <c r="A36" s="26">
        <v>37438</v>
      </c>
    </row>
    <row r="37" spans="1:1" x14ac:dyDescent="0.3">
      <c r="A37" s="26">
        <v>37530</v>
      </c>
    </row>
    <row r="38" spans="1:1" x14ac:dyDescent="0.3">
      <c r="A38" s="26">
        <v>37622</v>
      </c>
    </row>
    <row r="39" spans="1:1" x14ac:dyDescent="0.3">
      <c r="A39" s="26">
        <v>37712</v>
      </c>
    </row>
    <row r="40" spans="1:1" x14ac:dyDescent="0.3">
      <c r="A40" s="26">
        <v>37803</v>
      </c>
    </row>
    <row r="41" spans="1:1" x14ac:dyDescent="0.3">
      <c r="A41" s="26">
        <v>37895</v>
      </c>
    </row>
    <row r="42" spans="1:1" x14ac:dyDescent="0.3">
      <c r="A42" s="26">
        <v>37987</v>
      </c>
    </row>
    <row r="43" spans="1:1" x14ac:dyDescent="0.3">
      <c r="A43" s="26">
        <v>38078</v>
      </c>
    </row>
    <row r="44" spans="1:1" x14ac:dyDescent="0.3">
      <c r="A44" s="26">
        <v>38169</v>
      </c>
    </row>
    <row r="45" spans="1:1" x14ac:dyDescent="0.3">
      <c r="A45" s="26">
        <v>38261</v>
      </c>
    </row>
    <row r="46" spans="1:1" x14ac:dyDescent="0.3">
      <c r="A46" s="26">
        <v>38353</v>
      </c>
    </row>
    <row r="47" spans="1:1" x14ac:dyDescent="0.3">
      <c r="A47" s="26">
        <v>38443</v>
      </c>
    </row>
    <row r="48" spans="1:1" x14ac:dyDescent="0.3">
      <c r="A48" s="26">
        <v>38534</v>
      </c>
    </row>
    <row r="49" spans="1:1" x14ac:dyDescent="0.3">
      <c r="A49" s="26">
        <v>38626</v>
      </c>
    </row>
    <row r="50" spans="1:1" x14ac:dyDescent="0.3">
      <c r="A50" s="26">
        <v>38718</v>
      </c>
    </row>
    <row r="51" spans="1:1" x14ac:dyDescent="0.3">
      <c r="A51" s="26">
        <v>38808</v>
      </c>
    </row>
    <row r="52" spans="1:1" x14ac:dyDescent="0.3">
      <c r="A52" s="26">
        <v>38899</v>
      </c>
    </row>
    <row r="53" spans="1:1" x14ac:dyDescent="0.3">
      <c r="A53" s="26">
        <v>38991</v>
      </c>
    </row>
    <row r="54" spans="1:1" x14ac:dyDescent="0.3">
      <c r="A54" s="26">
        <v>39083</v>
      </c>
    </row>
    <row r="55" spans="1:1" x14ac:dyDescent="0.3">
      <c r="A55" s="26">
        <v>39173</v>
      </c>
    </row>
    <row r="56" spans="1:1" x14ac:dyDescent="0.3">
      <c r="A56" s="26">
        <v>39264</v>
      </c>
    </row>
    <row r="57" spans="1:1" x14ac:dyDescent="0.3">
      <c r="A57" s="26">
        <v>39356</v>
      </c>
    </row>
    <row r="58" spans="1:1" x14ac:dyDescent="0.3">
      <c r="A58" s="26">
        <v>39448</v>
      </c>
    </row>
    <row r="59" spans="1:1" x14ac:dyDescent="0.3">
      <c r="A59" s="26">
        <v>39539</v>
      </c>
    </row>
    <row r="60" spans="1:1" x14ac:dyDescent="0.3">
      <c r="A60" s="26">
        <v>39630</v>
      </c>
    </row>
    <row r="61" spans="1:1" x14ac:dyDescent="0.3">
      <c r="A61" s="26">
        <v>39722</v>
      </c>
    </row>
    <row r="62" spans="1:1" x14ac:dyDescent="0.3">
      <c r="A62" s="26">
        <v>39814</v>
      </c>
    </row>
    <row r="63" spans="1:1" x14ac:dyDescent="0.3">
      <c r="A63" s="26">
        <v>39904</v>
      </c>
    </row>
    <row r="64" spans="1:1" x14ac:dyDescent="0.3">
      <c r="A64" s="26">
        <v>39995</v>
      </c>
    </row>
    <row r="65" spans="1:1" x14ac:dyDescent="0.3">
      <c r="A65" s="26">
        <v>40087</v>
      </c>
    </row>
    <row r="66" spans="1:1" x14ac:dyDescent="0.3">
      <c r="A66" s="26">
        <v>40179</v>
      </c>
    </row>
    <row r="67" spans="1:1" x14ac:dyDescent="0.3">
      <c r="A67" s="26">
        <v>40269</v>
      </c>
    </row>
    <row r="68" spans="1:1" x14ac:dyDescent="0.3">
      <c r="A68" s="26">
        <v>40360</v>
      </c>
    </row>
    <row r="69" spans="1:1" x14ac:dyDescent="0.3">
      <c r="A69" s="26">
        <v>40452</v>
      </c>
    </row>
    <row r="70" spans="1:1" x14ac:dyDescent="0.3">
      <c r="A70" s="26">
        <v>40544</v>
      </c>
    </row>
    <row r="71" spans="1:1" x14ac:dyDescent="0.3">
      <c r="A71" s="26">
        <v>40634</v>
      </c>
    </row>
    <row r="72" spans="1:1" x14ac:dyDescent="0.3">
      <c r="A72" s="26">
        <v>40725</v>
      </c>
    </row>
    <row r="73" spans="1:1" x14ac:dyDescent="0.3">
      <c r="A73" s="26">
        <v>40817</v>
      </c>
    </row>
    <row r="74" spans="1:1" x14ac:dyDescent="0.3">
      <c r="A74" s="26">
        <v>40909</v>
      </c>
    </row>
    <row r="75" spans="1:1" x14ac:dyDescent="0.3">
      <c r="A75" s="26">
        <v>41000</v>
      </c>
    </row>
    <row r="76" spans="1:1" x14ac:dyDescent="0.3">
      <c r="A76" s="26">
        <v>41091</v>
      </c>
    </row>
    <row r="77" spans="1:1" x14ac:dyDescent="0.3">
      <c r="A77" s="26">
        <v>41183</v>
      </c>
    </row>
    <row r="78" spans="1:1" x14ac:dyDescent="0.3">
      <c r="A78" s="26">
        <v>41275</v>
      </c>
    </row>
    <row r="79" spans="1:1" x14ac:dyDescent="0.3">
      <c r="A79" s="26">
        <v>41365</v>
      </c>
    </row>
    <row r="80" spans="1:1" x14ac:dyDescent="0.3">
      <c r="A80" s="26">
        <v>41456</v>
      </c>
    </row>
    <row r="81" spans="1:1" x14ac:dyDescent="0.3">
      <c r="A81" s="26">
        <v>41548</v>
      </c>
    </row>
    <row r="82" spans="1:1" x14ac:dyDescent="0.3">
      <c r="A82" s="26">
        <v>41640</v>
      </c>
    </row>
    <row r="83" spans="1:1" x14ac:dyDescent="0.3">
      <c r="A83" s="26">
        <v>41730</v>
      </c>
    </row>
    <row r="84" spans="1:1" x14ac:dyDescent="0.3">
      <c r="A84" s="26">
        <v>41821</v>
      </c>
    </row>
    <row r="85" spans="1:1" x14ac:dyDescent="0.3">
      <c r="A85" s="26">
        <v>41913</v>
      </c>
    </row>
    <row r="86" spans="1:1" x14ac:dyDescent="0.3">
      <c r="A86" s="26">
        <v>42005</v>
      </c>
    </row>
    <row r="87" spans="1:1" x14ac:dyDescent="0.3">
      <c r="A87" s="26">
        <v>42095</v>
      </c>
    </row>
    <row r="88" spans="1:1" x14ac:dyDescent="0.3">
      <c r="A88" s="26">
        <v>42186</v>
      </c>
    </row>
    <row r="89" spans="1:1" x14ac:dyDescent="0.3">
      <c r="A89" s="26">
        <v>42278</v>
      </c>
    </row>
    <row r="90" spans="1:1" x14ac:dyDescent="0.3">
      <c r="A90" s="26">
        <v>42370</v>
      </c>
    </row>
    <row r="91" spans="1:1" x14ac:dyDescent="0.3">
      <c r="A91" s="26">
        <v>42461</v>
      </c>
    </row>
    <row r="92" spans="1:1" x14ac:dyDescent="0.3">
      <c r="A92" s="26">
        <v>42552</v>
      </c>
    </row>
    <row r="93" spans="1:1" x14ac:dyDescent="0.3">
      <c r="A93" s="26">
        <v>42644</v>
      </c>
    </row>
    <row r="94" spans="1:1" x14ac:dyDescent="0.3">
      <c r="A94" s="26">
        <v>42736</v>
      </c>
    </row>
    <row r="95" spans="1:1" x14ac:dyDescent="0.3">
      <c r="A95" s="26">
        <v>42826</v>
      </c>
    </row>
    <row r="96" spans="1:1" x14ac:dyDescent="0.3">
      <c r="A96" s="26">
        <v>42917</v>
      </c>
    </row>
    <row r="97" spans="1:1" x14ac:dyDescent="0.3">
      <c r="A97" s="26">
        <v>43009</v>
      </c>
    </row>
    <row r="98" spans="1:1" x14ac:dyDescent="0.3">
      <c r="A98" s="26">
        <v>43101</v>
      </c>
    </row>
    <row r="99" spans="1:1" x14ac:dyDescent="0.3">
      <c r="A99" s="26">
        <v>43191</v>
      </c>
    </row>
    <row r="100" spans="1:1" x14ac:dyDescent="0.3">
      <c r="A100" s="26">
        <v>43282</v>
      </c>
    </row>
    <row r="101" spans="1:1" x14ac:dyDescent="0.3">
      <c r="A101" s="26">
        <v>43374</v>
      </c>
    </row>
    <row r="102" spans="1:1" x14ac:dyDescent="0.3">
      <c r="A102" s="26">
        <v>43466</v>
      </c>
    </row>
    <row r="103" spans="1:1" x14ac:dyDescent="0.3">
      <c r="A103" s="26">
        <v>43556</v>
      </c>
    </row>
    <row r="104" spans="1:1" x14ac:dyDescent="0.3">
      <c r="A104" s="26">
        <v>43647</v>
      </c>
    </row>
    <row r="105" spans="1:1" x14ac:dyDescent="0.3">
      <c r="A105" s="26">
        <v>43739</v>
      </c>
    </row>
    <row r="106" spans="1:1" x14ac:dyDescent="0.3">
      <c r="A106" s="26">
        <v>43831</v>
      </c>
    </row>
    <row r="107" spans="1:1" x14ac:dyDescent="0.3">
      <c r="A107" s="26">
        <v>43922</v>
      </c>
    </row>
    <row r="108" spans="1:1" x14ac:dyDescent="0.3">
      <c r="A108" s="26">
        <v>44013</v>
      </c>
    </row>
    <row r="109" spans="1:1" x14ac:dyDescent="0.3">
      <c r="A109" s="26">
        <v>44105</v>
      </c>
    </row>
    <row r="110" spans="1:1" x14ac:dyDescent="0.3">
      <c r="A110" s="26">
        <v>44197</v>
      </c>
    </row>
    <row r="111" spans="1:1" x14ac:dyDescent="0.3">
      <c r="A111" s="26">
        <v>44287</v>
      </c>
    </row>
    <row r="112" spans="1:1" x14ac:dyDescent="0.3">
      <c r="A112" s="26">
        <v>44378</v>
      </c>
    </row>
    <row r="113" spans="1:1" x14ac:dyDescent="0.3">
      <c r="A113" s="26">
        <v>44470</v>
      </c>
    </row>
    <row r="114" spans="1:1" x14ac:dyDescent="0.3">
      <c r="A114" s="26">
        <v>44562</v>
      </c>
    </row>
    <row r="115" spans="1:1" x14ac:dyDescent="0.3">
      <c r="A115" s="26">
        <v>44652</v>
      </c>
    </row>
    <row r="116" spans="1:1" x14ac:dyDescent="0.3">
      <c r="A116" s="26">
        <v>44743</v>
      </c>
    </row>
    <row r="117" spans="1:1" x14ac:dyDescent="0.3">
      <c r="A117" s="26">
        <v>44835</v>
      </c>
    </row>
    <row r="118" spans="1:1" x14ac:dyDescent="0.3">
      <c r="A118" s="26">
        <v>44927</v>
      </c>
    </row>
    <row r="119" spans="1:1" x14ac:dyDescent="0.3">
      <c r="A119" s="26">
        <v>45017</v>
      </c>
    </row>
    <row r="120" spans="1:1" x14ac:dyDescent="0.3">
      <c r="A120" s="26">
        <v>45108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FBEA-D8A5-4D54-A2CB-EF88FF9439D3}">
  <dimension ref="A1:P241"/>
  <sheetViews>
    <sheetView workbookViewId="0">
      <selection activeCell="F2" sqref="F2"/>
    </sheetView>
  </sheetViews>
  <sheetFormatPr defaultRowHeight="14.4" x14ac:dyDescent="0.3"/>
  <cols>
    <col min="1" max="1" width="15.5546875" bestFit="1" customWidth="1"/>
    <col min="2" max="5" width="5.33203125" style="29" customWidth="1"/>
    <col min="6" max="6" width="6" style="29" customWidth="1"/>
    <col min="7" max="16" width="8.88671875" style="29"/>
  </cols>
  <sheetData>
    <row r="1" spans="1:6" x14ac:dyDescent="0.3">
      <c r="A1" t="s">
        <v>78</v>
      </c>
      <c r="B1" s="29" t="s">
        <v>97</v>
      </c>
      <c r="C1" s="29" t="s">
        <v>98</v>
      </c>
      <c r="D1" s="29" t="s">
        <v>99</v>
      </c>
      <c r="E1" s="29" t="s">
        <v>100</v>
      </c>
      <c r="F1" s="29" t="s">
        <v>101</v>
      </c>
    </row>
    <row r="2" spans="1:6" x14ac:dyDescent="0.3">
      <c r="A2" s="30">
        <v>36526</v>
      </c>
      <c r="B2" s="29">
        <v>9.0694530425486947E-2</v>
      </c>
      <c r="C2" s="29">
        <v>5.9896316091170021E-2</v>
      </c>
      <c r="D2" s="29">
        <v>5.9564882427904975E-2</v>
      </c>
      <c r="E2" s="29">
        <v>-4.569719217390892E-2</v>
      </c>
      <c r="F2" s="29">
        <v>2.4588002115055362E-2</v>
      </c>
    </row>
    <row r="3" spans="1:6" x14ac:dyDescent="0.3">
      <c r="A3" s="30">
        <v>36557</v>
      </c>
      <c r="B3" s="29">
        <v>-1.463824044314572E-2</v>
      </c>
      <c r="C3" s="29">
        <v>-0.20644269664841791</v>
      </c>
      <c r="D3" s="29">
        <v>-3.9302164461555406E-2</v>
      </c>
      <c r="E3" s="29">
        <v>-4.9181988646129174E-2</v>
      </c>
      <c r="F3" s="29">
        <v>-9.830894991870083E-2</v>
      </c>
    </row>
    <row r="4" spans="1:6" x14ac:dyDescent="0.3">
      <c r="A4" s="30">
        <v>36586</v>
      </c>
      <c r="B4" s="29">
        <v>-0.10209410026103903</v>
      </c>
      <c r="C4" s="29">
        <v>-0.10330772677846203</v>
      </c>
      <c r="D4" s="29">
        <v>1.8926230265397137E-2</v>
      </c>
      <c r="E4" s="29">
        <v>-8.6685783575811082E-2</v>
      </c>
      <c r="F4" s="29">
        <v>-5.702242669629199E-2</v>
      </c>
    </row>
    <row r="5" spans="1:6" x14ac:dyDescent="0.3">
      <c r="A5" s="30">
        <v>36617</v>
      </c>
      <c r="B5" s="29">
        <v>0.1297255038361213</v>
      </c>
      <c r="C5" s="29">
        <v>9.7958814132210359E-2</v>
      </c>
      <c r="D5" s="29">
        <v>0.18711341585557115</v>
      </c>
      <c r="E5" s="29">
        <v>8.5395064221310463E-2</v>
      </c>
      <c r="F5" s="29">
        <v>0.12348909806969732</v>
      </c>
    </row>
    <row r="6" spans="1:6" x14ac:dyDescent="0.3">
      <c r="A6" s="30">
        <v>36647</v>
      </c>
      <c r="B6" s="29">
        <v>2.346059325311442E-2</v>
      </c>
      <c r="C6" s="29">
        <v>4.8416783193158432E-2</v>
      </c>
      <c r="D6" s="29">
        <v>-9.7944454834520897E-2</v>
      </c>
      <c r="E6" s="29">
        <v>-1.9743166731941847E-2</v>
      </c>
      <c r="F6" s="29">
        <v>-2.3090279457768103E-2</v>
      </c>
    </row>
    <row r="7" spans="1:6" x14ac:dyDescent="0.3">
      <c r="A7" s="30">
        <v>36678</v>
      </c>
      <c r="B7" s="29">
        <v>5.905316640904211E-2</v>
      </c>
      <c r="C7" s="29">
        <v>-0.17227046865947612</v>
      </c>
      <c r="D7" s="29">
        <v>9.2913108381791648E-2</v>
      </c>
      <c r="E7" s="29">
        <v>7.4276183235236728E-2</v>
      </c>
      <c r="F7" s="29">
        <v>-1.6937256808159152E-3</v>
      </c>
    </row>
    <row r="8" spans="1:6" x14ac:dyDescent="0.3">
      <c r="A8" s="30">
        <v>36708</v>
      </c>
      <c r="B8" s="29">
        <v>4.0547961099362026E-2</v>
      </c>
      <c r="C8" s="29">
        <v>8.7669579786503846E-2</v>
      </c>
      <c r="D8" s="29">
        <v>-2.2236375426556388E-3</v>
      </c>
      <c r="E8" s="29">
        <v>0.13592512691780609</v>
      </c>
      <c r="F8" s="29">
        <v>7.3790356387218092E-2</v>
      </c>
    </row>
    <row r="9" spans="1:6" x14ac:dyDescent="0.3">
      <c r="A9" s="30">
        <v>36739</v>
      </c>
      <c r="B9" s="29">
        <v>0.13895183737971106</v>
      </c>
      <c r="C9" s="29">
        <v>0.20235475113920093</v>
      </c>
      <c r="D9" s="29">
        <v>0.10921322995900397</v>
      </c>
      <c r="E9" s="29">
        <v>0.26367850187432718</v>
      </c>
      <c r="F9" s="29">
        <v>0.1917488276575107</v>
      </c>
    </row>
    <row r="10" spans="1:6" x14ac:dyDescent="0.3">
      <c r="A10" s="30">
        <v>36770</v>
      </c>
      <c r="B10" s="29">
        <v>-3.2641560725011613E-2</v>
      </c>
      <c r="C10" s="29">
        <v>-8.4880091490000198E-2</v>
      </c>
      <c r="D10" s="29">
        <v>0.22709588202873615</v>
      </c>
      <c r="E10" s="29">
        <v>2.5983239605807753E-2</v>
      </c>
      <c r="F10" s="29">
        <v>5.6066343381514568E-2</v>
      </c>
    </row>
    <row r="11" spans="1:6" x14ac:dyDescent="0.3">
      <c r="A11" s="30">
        <v>36800</v>
      </c>
      <c r="B11" s="29">
        <v>-3.4898709863644108E-2</v>
      </c>
      <c r="C11" s="29">
        <v>-0.11132462755922996</v>
      </c>
      <c r="D11" s="29">
        <v>3.5459342134176057E-2</v>
      </c>
      <c r="E11" s="29">
        <v>-4.4828440200819809E-2</v>
      </c>
      <c r="F11" s="29">
        <v>-4.0231241875291236E-2</v>
      </c>
    </row>
    <row r="12" spans="1:6" x14ac:dyDescent="0.3">
      <c r="A12" s="30">
        <v>36831</v>
      </c>
      <c r="B12" s="29">
        <v>-9.5983022271980967E-2</v>
      </c>
      <c r="C12" s="29">
        <v>4.3801791538035151E-2</v>
      </c>
      <c r="D12" s="29">
        <v>-2.010866815747616E-2</v>
      </c>
      <c r="E12" s="29">
        <v>-5.1483418331375867E-2</v>
      </c>
      <c r="F12" s="29">
        <v>-9.2634316502722917E-3</v>
      </c>
    </row>
    <row r="13" spans="1:6" x14ac:dyDescent="0.3">
      <c r="A13" s="30">
        <v>36861</v>
      </c>
      <c r="B13" s="29">
        <v>0.15078233212483588</v>
      </c>
      <c r="C13" s="29">
        <v>0.26114336641812302</v>
      </c>
      <c r="D13" s="29">
        <v>4.5143805556874632E-2</v>
      </c>
      <c r="E13" s="29">
        <v>0.2432368452049905</v>
      </c>
      <c r="F13" s="29">
        <v>0.18317467239332941</v>
      </c>
    </row>
    <row r="14" spans="1:6" x14ac:dyDescent="0.3">
      <c r="A14" s="30">
        <v>36892</v>
      </c>
      <c r="B14" s="29">
        <v>-2.7145395977147217E-2</v>
      </c>
      <c r="C14" s="29">
        <v>-0.16358879825942507</v>
      </c>
      <c r="D14" s="29">
        <v>0.12417760979635414</v>
      </c>
      <c r="E14" s="29">
        <v>4.3601805440833339E-3</v>
      </c>
      <c r="F14" s="29">
        <v>-1.1683669306329199E-2</v>
      </c>
    </row>
    <row r="15" spans="1:6" x14ac:dyDescent="0.3">
      <c r="A15" s="30">
        <v>36923</v>
      </c>
      <c r="B15" s="29">
        <v>2.7942405009524565E-2</v>
      </c>
      <c r="C15" s="29">
        <v>0.11961467956141186</v>
      </c>
      <c r="D15" s="29">
        <v>8.3175499184237417E-2</v>
      </c>
      <c r="E15" s="29">
        <v>-0.11578633609768839</v>
      </c>
      <c r="F15" s="29">
        <v>2.9001280882653632E-2</v>
      </c>
    </row>
    <row r="16" spans="1:6" x14ac:dyDescent="0.3">
      <c r="A16" s="30">
        <v>36951</v>
      </c>
      <c r="B16" s="29">
        <v>-0.15042964481667179</v>
      </c>
      <c r="C16" s="29">
        <v>-0.12359356318816669</v>
      </c>
      <c r="D16" s="29">
        <v>0.11374075238492047</v>
      </c>
      <c r="E16" s="29">
        <v>-0.12455629900063798</v>
      </c>
      <c r="F16" s="29">
        <v>-4.4803036601294734E-2</v>
      </c>
    </row>
    <row r="17" spans="1:6" x14ac:dyDescent="0.3">
      <c r="A17" s="30">
        <v>36982</v>
      </c>
      <c r="B17" s="29">
        <v>-2.4056656400754928E-2</v>
      </c>
      <c r="C17" s="29">
        <v>-5.3495218804670196E-2</v>
      </c>
      <c r="D17" s="29">
        <v>-0.13050334720435983</v>
      </c>
      <c r="E17" s="29">
        <v>-8.1692396415652999E-2</v>
      </c>
      <c r="F17" s="29">
        <v>-8.8563654141561018E-2</v>
      </c>
    </row>
    <row r="18" spans="1:6" x14ac:dyDescent="0.3">
      <c r="A18" s="30">
        <v>37012</v>
      </c>
      <c r="B18" s="29">
        <v>0.15512337127617967</v>
      </c>
      <c r="C18" s="29">
        <v>-0.10005773886714039</v>
      </c>
      <c r="D18" s="29">
        <v>0.21859284509291257</v>
      </c>
      <c r="E18" s="29">
        <v>6.4029659709342449E-2</v>
      </c>
      <c r="F18" s="29">
        <v>6.0854921978371536E-2</v>
      </c>
    </row>
    <row r="19" spans="1:6" x14ac:dyDescent="0.3">
      <c r="A19" s="30">
        <v>37043</v>
      </c>
      <c r="B19" s="29">
        <v>0.21392495892909502</v>
      </c>
      <c r="C19" s="29">
        <v>0.1950932094238377</v>
      </c>
      <c r="D19" s="29">
        <v>0.26098602058857784</v>
      </c>
      <c r="E19" s="29">
        <v>0.13212482096782205</v>
      </c>
      <c r="F19" s="29">
        <v>0.19606801699341256</v>
      </c>
    </row>
    <row r="20" spans="1:6" x14ac:dyDescent="0.3">
      <c r="A20" s="30">
        <v>37073</v>
      </c>
      <c r="B20" s="29">
        <v>3.9165610815018468E-3</v>
      </c>
      <c r="C20" s="29">
        <v>-4.2730020913188171E-2</v>
      </c>
      <c r="D20" s="29">
        <v>-0.16263158518182841</v>
      </c>
      <c r="E20" s="29">
        <v>-7.226095011589005E-3</v>
      </c>
      <c r="F20" s="29">
        <v>-7.0862567035535187E-2</v>
      </c>
    </row>
    <row r="21" spans="1:6" x14ac:dyDescent="0.3">
      <c r="A21" s="30">
        <v>37104</v>
      </c>
      <c r="B21" s="29">
        <v>9.0853887220027324E-2</v>
      </c>
      <c r="C21" s="29">
        <v>-1.7222037171576238E-2</v>
      </c>
      <c r="D21" s="29">
        <v>-9.712766987891569E-2</v>
      </c>
      <c r="E21" s="29">
        <v>-3.8196473909825085E-2</v>
      </c>
      <c r="F21" s="29">
        <v>-5.0848726986772341E-2</v>
      </c>
    </row>
    <row r="22" spans="1:6" x14ac:dyDescent="0.3">
      <c r="A22" s="30">
        <v>37135</v>
      </c>
      <c r="B22" s="29">
        <v>3.4287619234919498E-3</v>
      </c>
      <c r="C22" s="29">
        <v>5.1765752975313779E-2</v>
      </c>
      <c r="D22" s="29">
        <v>-8.5415056702637882E-2</v>
      </c>
      <c r="E22" s="29">
        <v>-8.5969222295084052E-2</v>
      </c>
      <c r="F22" s="29">
        <v>-3.9872842007469385E-2</v>
      </c>
    </row>
    <row r="23" spans="1:6" x14ac:dyDescent="0.3">
      <c r="A23" s="30">
        <v>37165</v>
      </c>
      <c r="B23" s="29">
        <v>-2.2344107967812252E-3</v>
      </c>
      <c r="C23" s="29">
        <v>4.3877023954152827E-2</v>
      </c>
      <c r="D23" s="29">
        <v>-1.1887925063562375E-2</v>
      </c>
      <c r="E23" s="29">
        <v>9.0515494752944348E-2</v>
      </c>
      <c r="F23" s="29">
        <v>4.0834864547844935E-2</v>
      </c>
    </row>
    <row r="24" spans="1:6" x14ac:dyDescent="0.3">
      <c r="A24" s="30">
        <v>37196</v>
      </c>
      <c r="B24" s="29">
        <v>-6.5989035647999504E-3</v>
      </c>
      <c r="C24" s="29">
        <v>-0.21365958765853529</v>
      </c>
      <c r="D24" s="29">
        <v>-9.9495977729876117E-2</v>
      </c>
      <c r="E24" s="29">
        <v>-0.22545244413495436</v>
      </c>
      <c r="F24" s="29">
        <v>-0.17953600317445526</v>
      </c>
    </row>
    <row r="25" spans="1:6" x14ac:dyDescent="0.3">
      <c r="A25" s="30">
        <v>37226</v>
      </c>
      <c r="B25" s="29">
        <v>7.69925659918618E-2</v>
      </c>
      <c r="C25" s="29">
        <v>0.14714008482679852</v>
      </c>
      <c r="D25" s="29">
        <v>0.12183857789667428</v>
      </c>
      <c r="E25" s="29">
        <v>0.1782520158816952</v>
      </c>
      <c r="F25" s="29">
        <v>0.14907689286838935</v>
      </c>
    </row>
    <row r="26" spans="1:6" x14ac:dyDescent="0.3">
      <c r="A26" s="30">
        <v>37257</v>
      </c>
      <c r="B26" s="29">
        <v>-3.4031939035230122E-2</v>
      </c>
      <c r="C26" s="29">
        <v>-0.18110448557243294</v>
      </c>
      <c r="D26" s="29">
        <v>5.1699354186975584E-2</v>
      </c>
      <c r="E26" s="29">
        <v>7.9500940416227621E-3</v>
      </c>
      <c r="F26" s="29">
        <v>-4.0485012447944869E-2</v>
      </c>
    </row>
    <row r="27" spans="1:6" x14ac:dyDescent="0.3">
      <c r="A27" s="30">
        <v>37288</v>
      </c>
      <c r="B27" s="29">
        <v>-3.8172646074826531E-2</v>
      </c>
      <c r="C27" s="29">
        <v>-8.4726133404449885E-3</v>
      </c>
      <c r="D27" s="29">
        <v>-0.20000953048417069</v>
      </c>
      <c r="E27" s="29">
        <v>-5.8375377251139934E-2</v>
      </c>
      <c r="F27" s="29">
        <v>-8.895250702525187E-2</v>
      </c>
    </row>
    <row r="28" spans="1:6" x14ac:dyDescent="0.3">
      <c r="A28" s="30">
        <v>37316</v>
      </c>
      <c r="B28" s="29">
        <v>-9.3935183099627617E-2</v>
      </c>
      <c r="C28" s="29">
        <v>-0.19999835509349165</v>
      </c>
      <c r="D28" s="29">
        <v>-0.14592634168059992</v>
      </c>
      <c r="E28" s="29">
        <v>-0.12131711038883042</v>
      </c>
      <c r="F28" s="29">
        <v>-0.15574726905430733</v>
      </c>
    </row>
    <row r="29" spans="1:6" x14ac:dyDescent="0.3">
      <c r="A29" s="30">
        <v>37347</v>
      </c>
      <c r="B29" s="29">
        <v>0.15551112808075571</v>
      </c>
      <c r="C29" s="29">
        <v>0.12852879374904971</v>
      </c>
      <c r="D29" s="29">
        <v>-2.3560057344217834E-2</v>
      </c>
      <c r="E29" s="29">
        <v>6.7931824758041187E-2</v>
      </c>
      <c r="F29" s="29">
        <v>5.763352038762435E-2</v>
      </c>
    </row>
    <row r="30" spans="1:6" x14ac:dyDescent="0.3">
      <c r="A30" s="30">
        <v>37377</v>
      </c>
      <c r="B30" s="29">
        <v>5.1218360811913069E-2</v>
      </c>
      <c r="C30" s="29">
        <v>0.19524195242835196</v>
      </c>
      <c r="D30" s="29">
        <v>3.2930445732728832E-2</v>
      </c>
      <c r="E30" s="29">
        <v>-2.5363598477149505E-2</v>
      </c>
      <c r="F30" s="29">
        <v>6.7602933227977099E-2</v>
      </c>
    </row>
    <row r="31" spans="1:6" x14ac:dyDescent="0.3">
      <c r="A31" s="30">
        <v>37408</v>
      </c>
      <c r="B31" s="29">
        <v>-0.23715553752273746</v>
      </c>
      <c r="C31" s="29">
        <v>-6.1972239707922136E-2</v>
      </c>
      <c r="D31" s="29">
        <v>-0.21741371828811312</v>
      </c>
      <c r="E31" s="29">
        <v>-5.4454680978056051E-2</v>
      </c>
      <c r="F31" s="29">
        <v>-0.11128021299136377</v>
      </c>
    </row>
    <row r="32" spans="1:6" x14ac:dyDescent="0.3">
      <c r="A32" s="30">
        <v>37438</v>
      </c>
      <c r="B32" s="29">
        <v>3.1692251369816959E-2</v>
      </c>
      <c r="C32" s="29">
        <v>0.18261640104790261</v>
      </c>
      <c r="D32" s="29">
        <v>2.3342163420803148E-2</v>
      </c>
      <c r="E32" s="29">
        <v>7.4897171608301658E-2</v>
      </c>
      <c r="F32" s="29">
        <v>9.3618578692335808E-2</v>
      </c>
    </row>
    <row r="33" spans="1:6" x14ac:dyDescent="0.3">
      <c r="A33" s="30">
        <v>37469</v>
      </c>
      <c r="B33" s="29">
        <v>7.2978119974665329E-2</v>
      </c>
      <c r="C33" s="29">
        <v>5.1359172894518152E-3</v>
      </c>
      <c r="D33" s="29">
        <v>-3.4299730571156609E-2</v>
      </c>
      <c r="E33" s="29">
        <v>0.18515274932826731</v>
      </c>
      <c r="F33" s="29">
        <v>5.1996312015520831E-2</v>
      </c>
    </row>
    <row r="34" spans="1:6" x14ac:dyDescent="0.3">
      <c r="A34" s="30">
        <v>37500</v>
      </c>
      <c r="B34" s="29">
        <v>0.13261511776262933</v>
      </c>
      <c r="C34" s="29">
        <v>0.17944947603979686</v>
      </c>
      <c r="D34" s="29">
        <v>-1.9684691783702635E-2</v>
      </c>
      <c r="E34" s="29">
        <v>0.17467044150950242</v>
      </c>
      <c r="F34" s="29">
        <v>0.11147840858853221</v>
      </c>
    </row>
    <row r="35" spans="1:6" x14ac:dyDescent="0.3">
      <c r="A35" s="30">
        <v>37530</v>
      </c>
      <c r="B35" s="29">
        <v>-2.7417204103742519E-2</v>
      </c>
      <c r="C35" s="29">
        <v>-5.4782859194365548E-2</v>
      </c>
      <c r="D35" s="29">
        <v>-5.2486016389579129E-2</v>
      </c>
      <c r="E35" s="29">
        <v>1.4675070939834825E-2</v>
      </c>
      <c r="F35" s="29">
        <v>-3.0864601548036621E-2</v>
      </c>
    </row>
    <row r="36" spans="1:6" x14ac:dyDescent="0.3">
      <c r="A36" s="30">
        <v>37561</v>
      </c>
      <c r="B36" s="29">
        <v>-0.18009835550154402</v>
      </c>
      <c r="C36" s="29">
        <v>-0.29293248938836802</v>
      </c>
      <c r="D36" s="29">
        <v>-6.7112402632728246E-2</v>
      </c>
      <c r="E36" s="29">
        <v>3.0751669061960512E-3</v>
      </c>
      <c r="F36" s="29">
        <v>-0.11898990837163341</v>
      </c>
    </row>
    <row r="37" spans="1:6" x14ac:dyDescent="0.3">
      <c r="A37" s="30">
        <v>37591</v>
      </c>
      <c r="B37" s="29">
        <v>7.4415603518503903E-2</v>
      </c>
      <c r="C37" s="29">
        <v>2.4907935009048903E-2</v>
      </c>
      <c r="D37" s="29">
        <v>-2.4595415011499023E-2</v>
      </c>
      <c r="E37" s="29">
        <v>0.11413054501114221</v>
      </c>
      <c r="F37" s="29">
        <v>3.8147688336230695E-2</v>
      </c>
    </row>
    <row r="38" spans="1:6" x14ac:dyDescent="0.3">
      <c r="A38" s="30">
        <v>37622</v>
      </c>
      <c r="B38" s="29">
        <v>9.1198797222686416E-3</v>
      </c>
      <c r="C38" s="29">
        <v>7.7443682562636978E-2</v>
      </c>
      <c r="D38" s="29">
        <v>0.15223758414628458</v>
      </c>
      <c r="E38" s="29">
        <v>-2.3254420991527799E-2</v>
      </c>
      <c r="F38" s="29">
        <v>6.8808948572464584E-2</v>
      </c>
    </row>
    <row r="39" spans="1:6" x14ac:dyDescent="0.3">
      <c r="A39" s="30">
        <v>37653</v>
      </c>
      <c r="B39" s="29">
        <v>-0.13604737152738666</v>
      </c>
      <c r="C39" s="29">
        <v>-9.1871930453550882E-2</v>
      </c>
      <c r="D39" s="29">
        <v>-4.3801214073907746E-2</v>
      </c>
      <c r="E39" s="29">
        <v>-0.11195218916700939</v>
      </c>
      <c r="F39" s="29">
        <v>-8.2541777898156005E-2</v>
      </c>
    </row>
    <row r="40" spans="1:6" x14ac:dyDescent="0.3">
      <c r="A40" s="30">
        <v>37681</v>
      </c>
      <c r="B40" s="29">
        <v>0.11033399294493473</v>
      </c>
      <c r="C40" s="29">
        <v>0.13888328586695553</v>
      </c>
      <c r="D40" s="29">
        <v>-0.18362808330275948</v>
      </c>
      <c r="E40" s="29">
        <v>0.2794373403170578</v>
      </c>
      <c r="F40" s="29">
        <v>7.8230847627084613E-2</v>
      </c>
    </row>
    <row r="41" spans="1:6" x14ac:dyDescent="0.3">
      <c r="A41" s="30">
        <v>37712</v>
      </c>
      <c r="B41" s="29">
        <v>-0.13587860381009273</v>
      </c>
      <c r="C41" s="29">
        <v>-0.22258594413894853</v>
      </c>
      <c r="D41" s="29">
        <v>8.500286162682906E-2</v>
      </c>
      <c r="E41" s="29">
        <v>-0.18994600862155422</v>
      </c>
      <c r="F41" s="29">
        <v>-0.10917636371122456</v>
      </c>
    </row>
    <row r="42" spans="1:6" x14ac:dyDescent="0.3">
      <c r="A42" s="30">
        <v>37742</v>
      </c>
      <c r="B42" s="29">
        <v>5.000836127414322E-3</v>
      </c>
      <c r="C42" s="29">
        <v>-7.1087578331544979E-3</v>
      </c>
      <c r="D42" s="29">
        <v>3.3926411895223762E-3</v>
      </c>
      <c r="E42" s="29">
        <v>-1.8855531279290731E-2</v>
      </c>
      <c r="F42" s="29">
        <v>-7.523882640974284E-3</v>
      </c>
    </row>
    <row r="43" spans="1:6" x14ac:dyDescent="0.3">
      <c r="A43" s="30">
        <v>37773</v>
      </c>
      <c r="B43" s="29">
        <v>-0.12089133661505248</v>
      </c>
      <c r="C43" s="29">
        <v>-1.8057119719217373E-2</v>
      </c>
      <c r="D43" s="29">
        <v>4.0806875053608554E-2</v>
      </c>
      <c r="E43" s="29">
        <v>1.8400871564022685E-2</v>
      </c>
      <c r="F43" s="29">
        <v>1.3716875632804623E-2</v>
      </c>
    </row>
    <row r="44" spans="1:6" x14ac:dyDescent="0.3">
      <c r="A44" s="30">
        <v>37803</v>
      </c>
      <c r="B44" s="29">
        <v>-2.2126984171956843E-2</v>
      </c>
      <c r="C44" s="29">
        <v>-7.4322076320903166E-2</v>
      </c>
      <c r="D44" s="29">
        <v>6.67734943563464E-2</v>
      </c>
      <c r="E44" s="29">
        <v>-4.1673182328156685E-2</v>
      </c>
      <c r="F44" s="29">
        <v>-1.6407254764237818E-2</v>
      </c>
    </row>
    <row r="45" spans="1:6" x14ac:dyDescent="0.3">
      <c r="A45" s="30">
        <v>37834</v>
      </c>
      <c r="B45" s="29">
        <v>-0.10710863240065091</v>
      </c>
      <c r="C45" s="29">
        <v>-5.655754073893788E-2</v>
      </c>
      <c r="D45" s="29">
        <v>2.8140517512240185E-3</v>
      </c>
      <c r="E45" s="29">
        <v>-5.4236038285597421E-2</v>
      </c>
      <c r="F45" s="29">
        <v>-3.5993175757770425E-2</v>
      </c>
    </row>
    <row r="46" spans="1:6" x14ac:dyDescent="0.3">
      <c r="A46" s="30">
        <v>37865</v>
      </c>
      <c r="B46" s="29">
        <v>-0.14956087553866459</v>
      </c>
      <c r="C46" s="29">
        <v>-0.26593070124640877</v>
      </c>
      <c r="D46" s="29">
        <v>-6.696156854120075E-2</v>
      </c>
      <c r="E46" s="29">
        <v>-0.34262896037791651</v>
      </c>
      <c r="F46" s="29">
        <v>-0.22517374338850868</v>
      </c>
    </row>
    <row r="47" spans="1:6" x14ac:dyDescent="0.3">
      <c r="A47" s="30">
        <v>37895</v>
      </c>
      <c r="B47" s="29">
        <v>-1.0275879480437254E-2</v>
      </c>
      <c r="C47" s="29">
        <v>-0.24293381258244012</v>
      </c>
      <c r="D47" s="29">
        <v>-3.359997725891993E-2</v>
      </c>
      <c r="E47" s="29">
        <v>-1.240247422506122E-2</v>
      </c>
      <c r="F47" s="29">
        <v>-9.6312088022140432E-2</v>
      </c>
    </row>
    <row r="48" spans="1:6" x14ac:dyDescent="0.3">
      <c r="A48" s="30">
        <v>37926</v>
      </c>
      <c r="B48" s="29">
        <v>3.8280586286381361E-2</v>
      </c>
      <c r="C48" s="29">
        <v>-0.19112779185070783</v>
      </c>
      <c r="D48" s="29">
        <v>-0.14807268597821949</v>
      </c>
      <c r="E48" s="29">
        <v>-0.24951649852988284</v>
      </c>
      <c r="F48" s="29">
        <v>-0.19623899211960338</v>
      </c>
    </row>
    <row r="49" spans="1:6" x14ac:dyDescent="0.3">
      <c r="A49" s="30">
        <v>37956</v>
      </c>
      <c r="B49" s="29">
        <v>-1.6418789188362586E-2</v>
      </c>
      <c r="C49" s="29">
        <v>-7.568761410312233E-2</v>
      </c>
      <c r="D49" s="29">
        <v>0.10352205813225565</v>
      </c>
      <c r="E49" s="29">
        <v>0.14336606633471252</v>
      </c>
      <c r="F49" s="29">
        <v>5.7066836787948612E-2</v>
      </c>
    </row>
    <row r="50" spans="1:6" x14ac:dyDescent="0.3">
      <c r="A50" s="30">
        <v>37987</v>
      </c>
      <c r="B50" s="29">
        <v>0.33373085804015451</v>
      </c>
      <c r="C50" s="29">
        <v>0.31918903591674502</v>
      </c>
      <c r="D50" s="29">
        <v>0.18758554479974751</v>
      </c>
      <c r="E50" s="29">
        <v>0.22704907242473807</v>
      </c>
      <c r="F50" s="29">
        <v>0.24460788438041017</v>
      </c>
    </row>
    <row r="51" spans="1:6" x14ac:dyDescent="0.3">
      <c r="A51" s="30">
        <v>38018</v>
      </c>
      <c r="B51" s="29">
        <v>-8.8125461074717554E-2</v>
      </c>
      <c r="C51" s="29">
        <v>-8.7278793301675595E-2</v>
      </c>
      <c r="D51" s="29">
        <v>-0.22697363779247101</v>
      </c>
      <c r="E51" s="29">
        <v>-9.2265200792532157E-2</v>
      </c>
      <c r="F51" s="29">
        <v>-0.13550587729555957</v>
      </c>
    </row>
    <row r="52" spans="1:6" x14ac:dyDescent="0.3">
      <c r="A52" s="30">
        <v>38047</v>
      </c>
      <c r="B52" s="29">
        <v>6.0603689392235517E-2</v>
      </c>
      <c r="C52" s="29">
        <v>6.5600630916191296E-2</v>
      </c>
      <c r="D52" s="29">
        <v>0.11833445683530169</v>
      </c>
      <c r="E52" s="29">
        <v>-5.9301257994663278E-2</v>
      </c>
      <c r="F52" s="29">
        <v>4.154460991894323E-2</v>
      </c>
    </row>
    <row r="53" spans="1:6" x14ac:dyDescent="0.3">
      <c r="A53" s="30">
        <v>38078</v>
      </c>
      <c r="B53" s="29">
        <v>-5.6912051949590814E-3</v>
      </c>
      <c r="C53" s="29">
        <v>-2.0205426590648317E-2</v>
      </c>
      <c r="D53" s="29">
        <v>-8.8622669937997542E-2</v>
      </c>
      <c r="E53" s="29">
        <v>2.9803236938939624E-2</v>
      </c>
      <c r="F53" s="29">
        <v>-2.634161986323541E-2</v>
      </c>
    </row>
    <row r="54" spans="1:6" x14ac:dyDescent="0.3">
      <c r="A54" s="30">
        <v>38108</v>
      </c>
      <c r="B54" s="29">
        <v>-0.10980718972369399</v>
      </c>
      <c r="C54" s="29">
        <v>-9.2679000226560615E-2</v>
      </c>
      <c r="D54" s="29">
        <v>-0.12209844314041494</v>
      </c>
      <c r="E54" s="29">
        <v>-0.13591899240001662</v>
      </c>
      <c r="F54" s="29">
        <v>-0.11689881192233072</v>
      </c>
    </row>
    <row r="55" spans="1:6" x14ac:dyDescent="0.3">
      <c r="A55" s="30">
        <v>38139</v>
      </c>
      <c r="B55" s="29">
        <v>4.6903819623701604E-2</v>
      </c>
      <c r="C55" s="29">
        <v>-0.11393622535047636</v>
      </c>
      <c r="D55" s="29">
        <v>-9.9558210707967401E-2</v>
      </c>
      <c r="E55" s="29">
        <v>3.321757067489161E-2</v>
      </c>
      <c r="F55" s="29">
        <v>-6.009228846118405E-2</v>
      </c>
    </row>
    <row r="56" spans="1:6" x14ac:dyDescent="0.3">
      <c r="A56" s="30">
        <v>38169</v>
      </c>
      <c r="B56" s="29">
        <v>9.8685841522578185E-2</v>
      </c>
      <c r="C56" s="29">
        <v>5.1831111096022356E-2</v>
      </c>
      <c r="D56" s="29">
        <v>8.4984984094478258E-2</v>
      </c>
      <c r="E56" s="29">
        <v>8.1773644271595919E-2</v>
      </c>
      <c r="F56" s="29">
        <v>7.2863246487365516E-2</v>
      </c>
    </row>
    <row r="57" spans="1:6" x14ac:dyDescent="0.3">
      <c r="A57" s="30">
        <v>38200</v>
      </c>
      <c r="B57" s="29">
        <v>-6.7924971862688699E-2</v>
      </c>
      <c r="C57" s="29">
        <v>-0.11091689336942719</v>
      </c>
      <c r="D57" s="29">
        <v>-8.793517578436566E-2</v>
      </c>
      <c r="E57" s="29">
        <v>-0.1916273865809105</v>
      </c>
      <c r="F57" s="29">
        <v>-0.13015981857823444</v>
      </c>
    </row>
    <row r="58" spans="1:6" x14ac:dyDescent="0.3">
      <c r="A58" s="30">
        <v>38231</v>
      </c>
      <c r="B58" s="29">
        <v>0.19493867565399256</v>
      </c>
      <c r="C58" s="29">
        <v>0.26377610376861549</v>
      </c>
      <c r="D58" s="29">
        <v>1.065334058133637E-2</v>
      </c>
      <c r="E58" s="29">
        <v>0.25691468888603969</v>
      </c>
      <c r="F58" s="29">
        <v>0.17711471107866386</v>
      </c>
    </row>
    <row r="59" spans="1:6" x14ac:dyDescent="0.3">
      <c r="A59" s="30">
        <v>38261</v>
      </c>
      <c r="B59" s="29">
        <v>7.6101662136313277E-3</v>
      </c>
      <c r="C59" s="29">
        <v>-0.13189494212139286</v>
      </c>
      <c r="D59" s="29">
        <v>0.11757128377440208</v>
      </c>
      <c r="E59" s="29">
        <v>-1.7457727698943625E-3</v>
      </c>
      <c r="F59" s="29">
        <v>-5.3564770389617116E-3</v>
      </c>
    </row>
    <row r="60" spans="1:6" x14ac:dyDescent="0.3">
      <c r="A60" s="30">
        <v>38292</v>
      </c>
      <c r="B60" s="29">
        <v>-1.7286841351087271E-2</v>
      </c>
      <c r="C60" s="29">
        <v>0.15799067415210727</v>
      </c>
      <c r="D60" s="29">
        <v>2.8614601317184789E-2</v>
      </c>
      <c r="E60" s="29">
        <v>0.14117083861020591</v>
      </c>
      <c r="F60" s="29">
        <v>0.10925870469316599</v>
      </c>
    </row>
    <row r="61" spans="1:6" x14ac:dyDescent="0.3">
      <c r="A61" s="30">
        <v>38322</v>
      </c>
      <c r="B61" s="29">
        <v>9.3465563448007521E-2</v>
      </c>
      <c r="C61" s="29">
        <v>-3.4782084067865662E-2</v>
      </c>
      <c r="D61" s="29">
        <v>0.11390794349679786</v>
      </c>
      <c r="E61" s="29">
        <v>0.21989187972581545</v>
      </c>
      <c r="F61" s="29">
        <v>9.9672579718249221E-2</v>
      </c>
    </row>
    <row r="62" spans="1:6" x14ac:dyDescent="0.3">
      <c r="A62" s="30">
        <v>38353</v>
      </c>
      <c r="B62" s="29">
        <v>2.9462052066881315E-2</v>
      </c>
      <c r="C62" s="29">
        <v>4.4719690652919378E-2</v>
      </c>
      <c r="D62" s="29">
        <v>1.7375817224604954E-2</v>
      </c>
      <c r="E62" s="29">
        <v>4.3660945220315838E-3</v>
      </c>
      <c r="F62" s="29">
        <v>2.2153867466518637E-2</v>
      </c>
    </row>
    <row r="63" spans="1:6" x14ac:dyDescent="0.3">
      <c r="A63" s="30">
        <v>38384</v>
      </c>
      <c r="B63" s="29">
        <v>2.9477849929395915E-2</v>
      </c>
      <c r="C63" s="29">
        <v>-4.7473059550642821E-2</v>
      </c>
      <c r="D63" s="29">
        <v>6.0193146532563753E-2</v>
      </c>
      <c r="E63" s="29">
        <v>0.16711541725620863</v>
      </c>
      <c r="F63" s="29">
        <v>5.9945168079376519E-2</v>
      </c>
    </row>
    <row r="64" spans="1:6" x14ac:dyDescent="0.3">
      <c r="A64" s="30">
        <v>38412</v>
      </c>
      <c r="B64" s="29">
        <v>-5.4822354923952522E-2</v>
      </c>
      <c r="C64" s="29">
        <v>-8.5299005499091821E-2</v>
      </c>
      <c r="D64" s="29">
        <v>-1.7811612070575999E-3</v>
      </c>
      <c r="E64" s="29">
        <v>4.0498470402542354E-3</v>
      </c>
      <c r="F64" s="29">
        <v>-2.7676773221965059E-2</v>
      </c>
    </row>
    <row r="65" spans="1:6" x14ac:dyDescent="0.3">
      <c r="A65" s="30">
        <v>38443</v>
      </c>
      <c r="B65" s="29">
        <v>6.3934973501767287E-2</v>
      </c>
      <c r="C65" s="29">
        <v>-1.6936411674696818E-2</v>
      </c>
      <c r="D65" s="29">
        <v>0.18480284142600042</v>
      </c>
      <c r="E65" s="29">
        <v>5.6246161872873068E-2</v>
      </c>
      <c r="F65" s="29">
        <v>7.470419720805889E-2</v>
      </c>
    </row>
    <row r="66" spans="1:6" x14ac:dyDescent="0.3">
      <c r="A66" s="30">
        <v>38473</v>
      </c>
      <c r="B66" s="29">
        <v>0.20718510945477964</v>
      </c>
      <c r="C66" s="29">
        <v>0.16458326054501052</v>
      </c>
      <c r="D66" s="29">
        <v>0.17578500153755502</v>
      </c>
      <c r="E66" s="29">
        <v>0.20212455317357764</v>
      </c>
      <c r="F66" s="29">
        <v>0.18083093841871442</v>
      </c>
    </row>
    <row r="67" spans="1:6" x14ac:dyDescent="0.3">
      <c r="A67" s="30">
        <v>38504</v>
      </c>
      <c r="B67" s="29">
        <v>2.4814841953454975E-2</v>
      </c>
      <c r="C67" s="29">
        <v>0.23418118022154141</v>
      </c>
      <c r="D67" s="29">
        <v>0.30889697324743653</v>
      </c>
      <c r="E67" s="29">
        <v>0.43459857379421374</v>
      </c>
      <c r="F67" s="29">
        <v>0.3258922424210639</v>
      </c>
    </row>
    <row r="68" spans="1:6" x14ac:dyDescent="0.3">
      <c r="A68" s="30">
        <v>38534</v>
      </c>
      <c r="B68" s="29">
        <v>5.3047824939767327E-2</v>
      </c>
      <c r="C68" s="29">
        <v>4.6322418471231634E-2</v>
      </c>
      <c r="D68" s="29">
        <v>0.24936666430570306</v>
      </c>
      <c r="E68" s="29">
        <v>4.5644374418151293E-2</v>
      </c>
      <c r="F68" s="29">
        <v>0.11377781906502865</v>
      </c>
    </row>
    <row r="69" spans="1:6" x14ac:dyDescent="0.3">
      <c r="A69" s="30">
        <v>38565</v>
      </c>
      <c r="B69" s="29">
        <v>-5.9804838393020553E-2</v>
      </c>
      <c r="C69" s="29">
        <v>-8.1964796556626487E-2</v>
      </c>
      <c r="D69" s="29">
        <v>-6.9172600920540516E-3</v>
      </c>
      <c r="E69" s="29">
        <v>-0.12112020199437742</v>
      </c>
      <c r="F69" s="29">
        <v>-7.0000752881019326E-2</v>
      </c>
    </row>
    <row r="70" spans="1:6" x14ac:dyDescent="0.3">
      <c r="A70" s="30">
        <v>38596</v>
      </c>
      <c r="B70" s="29">
        <v>-7.106236463731419E-2</v>
      </c>
      <c r="C70" s="29">
        <v>7.4900773194250383E-2</v>
      </c>
      <c r="D70" s="29">
        <v>-3.2049729971332805E-2</v>
      </c>
      <c r="E70" s="29">
        <v>0.13341817115997234</v>
      </c>
      <c r="F70" s="29">
        <v>5.8756404794296641E-2</v>
      </c>
    </row>
    <row r="71" spans="1:6" x14ac:dyDescent="0.3">
      <c r="A71" s="30">
        <v>38626</v>
      </c>
      <c r="B71" s="29">
        <v>-0.17712350802971888</v>
      </c>
      <c r="C71" s="29">
        <v>-0.22412597955031471</v>
      </c>
      <c r="D71" s="29">
        <v>0.18211309616504451</v>
      </c>
      <c r="E71" s="29">
        <v>-0.16110825807155013</v>
      </c>
      <c r="F71" s="29">
        <v>-6.770704715227345E-2</v>
      </c>
    </row>
    <row r="72" spans="1:6" x14ac:dyDescent="0.3">
      <c r="A72" s="30">
        <v>38657</v>
      </c>
      <c r="B72" s="29">
        <v>3.8512966811194548E-3</v>
      </c>
      <c r="C72" s="29">
        <v>5.9391924040470334E-2</v>
      </c>
      <c r="D72" s="29">
        <v>-1.4551827882077846E-2</v>
      </c>
      <c r="E72" s="29">
        <v>-6.2278409357486311E-2</v>
      </c>
      <c r="F72" s="29">
        <v>-5.8127710663646069E-3</v>
      </c>
    </row>
    <row r="73" spans="1:6" x14ac:dyDescent="0.3">
      <c r="A73" s="30">
        <v>38687</v>
      </c>
      <c r="B73" s="29">
        <v>0.12837041242972821</v>
      </c>
      <c r="C73" s="29">
        <v>1.5366151362000363E-2</v>
      </c>
      <c r="D73" s="29">
        <v>0.15442990073859214</v>
      </c>
      <c r="E73" s="29">
        <v>-3.5792556078532968E-2</v>
      </c>
      <c r="F73" s="29">
        <v>4.4667832007353185E-2</v>
      </c>
    </row>
    <row r="74" spans="1:6" x14ac:dyDescent="0.3">
      <c r="A74" s="30">
        <v>38718</v>
      </c>
      <c r="B74" s="29">
        <v>-4.1231533053419471E-2</v>
      </c>
      <c r="C74" s="29">
        <v>-0.1028007443303106</v>
      </c>
      <c r="D74" s="29">
        <v>-7.994401816059421E-2</v>
      </c>
      <c r="E74" s="29">
        <v>1.3528192174781382E-2</v>
      </c>
      <c r="F74" s="29">
        <v>-5.6405523438707812E-2</v>
      </c>
    </row>
    <row r="75" spans="1:6" x14ac:dyDescent="0.3">
      <c r="A75" s="30">
        <v>38749</v>
      </c>
      <c r="B75" s="29">
        <v>-3.8605315886799472E-3</v>
      </c>
      <c r="C75" s="29">
        <v>-0.17955078837594035</v>
      </c>
      <c r="D75" s="29">
        <v>1.2448580706625073E-2</v>
      </c>
      <c r="E75" s="29">
        <v>-0.10168227441670208</v>
      </c>
      <c r="F75" s="29">
        <v>-8.9594827362005788E-2</v>
      </c>
    </row>
    <row r="76" spans="1:6" x14ac:dyDescent="0.3">
      <c r="A76" s="30">
        <v>38777</v>
      </c>
      <c r="B76" s="29">
        <v>2.4164642243283421E-2</v>
      </c>
      <c r="C76" s="29">
        <v>4.5347798130450777E-2</v>
      </c>
      <c r="D76" s="29">
        <v>-3.8760491465274306E-2</v>
      </c>
      <c r="E76" s="29">
        <v>-5.2098239203352978E-2</v>
      </c>
      <c r="F76" s="29">
        <v>-1.5170310846058835E-2</v>
      </c>
    </row>
    <row r="77" spans="1:6" x14ac:dyDescent="0.3">
      <c r="A77" s="30">
        <v>38808</v>
      </c>
      <c r="B77" s="29">
        <v>5.6996252957030223E-2</v>
      </c>
      <c r="C77" s="29">
        <v>7.0688911447464892E-2</v>
      </c>
      <c r="D77" s="29">
        <v>0.10911331941493857</v>
      </c>
      <c r="E77" s="29">
        <v>8.4425060392505896E-3</v>
      </c>
      <c r="F77" s="29">
        <v>6.2748245633884689E-2</v>
      </c>
    </row>
    <row r="78" spans="1:6" x14ac:dyDescent="0.3">
      <c r="A78" s="30">
        <v>38838</v>
      </c>
      <c r="B78" s="29">
        <v>-5.6997856695869334E-2</v>
      </c>
      <c r="C78" s="29">
        <v>0.19830929635413291</v>
      </c>
      <c r="D78" s="29">
        <v>-8.2698362548124432E-2</v>
      </c>
      <c r="E78" s="29">
        <v>9.044408310027334E-2</v>
      </c>
      <c r="F78" s="29">
        <v>6.8685005635427274E-2</v>
      </c>
    </row>
    <row r="79" spans="1:6" x14ac:dyDescent="0.3">
      <c r="A79" s="30">
        <v>38869</v>
      </c>
      <c r="B79" s="29">
        <v>-0.19158457412596638</v>
      </c>
      <c r="C79" s="29">
        <v>-0.14537459995118754</v>
      </c>
      <c r="D79" s="29">
        <v>-7.493827893024381E-2</v>
      </c>
      <c r="E79" s="29">
        <v>-0.12119857921687749</v>
      </c>
      <c r="F79" s="29">
        <v>-0.11383715269943628</v>
      </c>
    </row>
    <row r="80" spans="1:6" x14ac:dyDescent="0.3">
      <c r="A80" s="30">
        <v>38899</v>
      </c>
      <c r="B80" s="29">
        <v>0.10319961442242204</v>
      </c>
      <c r="C80" s="29">
        <v>0.12593343623009276</v>
      </c>
      <c r="D80" s="29">
        <v>-9.0937908306709683E-2</v>
      </c>
      <c r="E80" s="29">
        <v>8.7480055520859704E-2</v>
      </c>
      <c r="F80" s="29">
        <v>4.0825194481414258E-2</v>
      </c>
    </row>
    <row r="81" spans="1:6" x14ac:dyDescent="0.3">
      <c r="A81" s="30">
        <v>38930</v>
      </c>
      <c r="B81" s="29">
        <v>7.4722394367011166E-3</v>
      </c>
      <c r="C81" s="29">
        <v>0.11262901818598441</v>
      </c>
      <c r="D81" s="29">
        <v>3.7182962290974814E-2</v>
      </c>
      <c r="E81" s="29">
        <v>0.26801688914229982</v>
      </c>
      <c r="F81" s="29">
        <v>0.13927628987308635</v>
      </c>
    </row>
    <row r="82" spans="1:6" x14ac:dyDescent="0.3">
      <c r="A82" s="30">
        <v>38961</v>
      </c>
      <c r="B82" s="29">
        <v>6.0503891458538295E-2</v>
      </c>
      <c r="C82" s="29">
        <v>0.12240672833064578</v>
      </c>
      <c r="D82" s="29">
        <v>0.142406566531492</v>
      </c>
      <c r="E82" s="29">
        <v>0.19005229335322865</v>
      </c>
      <c r="F82" s="29">
        <v>0.15162186273845549</v>
      </c>
    </row>
    <row r="83" spans="1:6" x14ac:dyDescent="0.3">
      <c r="A83" s="30">
        <v>38991</v>
      </c>
      <c r="B83" s="29">
        <v>4.4218597264929126E-2</v>
      </c>
      <c r="C83" s="29">
        <v>0.11094976240261237</v>
      </c>
      <c r="D83" s="29">
        <v>-6.0120408942448737E-2</v>
      </c>
      <c r="E83" s="29">
        <v>-1.609420560821169E-2</v>
      </c>
      <c r="F83" s="29">
        <v>1.1578382617317313E-2</v>
      </c>
    </row>
    <row r="84" spans="1:6" x14ac:dyDescent="0.3">
      <c r="A84" s="30">
        <v>39022</v>
      </c>
      <c r="B84" s="29">
        <v>-3.4814793570582668E-2</v>
      </c>
      <c r="C84" s="29">
        <v>-0.10132077973797429</v>
      </c>
      <c r="D84" s="29">
        <v>3.7348299268396314E-2</v>
      </c>
      <c r="E84" s="29">
        <v>-0.12821350135101317</v>
      </c>
      <c r="F84" s="29">
        <v>-6.4061993940197057E-2</v>
      </c>
    </row>
    <row r="85" spans="1:6" x14ac:dyDescent="0.3">
      <c r="A85" s="30">
        <v>39052</v>
      </c>
      <c r="B85" s="29">
        <v>-7.0380331993749341E-3</v>
      </c>
      <c r="C85" s="29">
        <v>-5.1754117063691679E-2</v>
      </c>
      <c r="D85" s="29">
        <v>8.4883545156901288E-2</v>
      </c>
      <c r="E85" s="29">
        <v>-0.13376702928134079</v>
      </c>
      <c r="F85" s="29">
        <v>-3.3545867062710392E-2</v>
      </c>
    </row>
    <row r="86" spans="1:6" x14ac:dyDescent="0.3">
      <c r="A86" s="30">
        <v>39083</v>
      </c>
      <c r="B86" s="29">
        <v>2.3190752286618892E-3</v>
      </c>
      <c r="C86" s="29">
        <v>0.10245685841649795</v>
      </c>
      <c r="D86" s="29">
        <v>-0.11848077434354659</v>
      </c>
      <c r="E86" s="29">
        <v>8.8055330366620402E-2</v>
      </c>
      <c r="F86" s="29">
        <v>2.4010471479857253E-2</v>
      </c>
    </row>
    <row r="87" spans="1:6" x14ac:dyDescent="0.3">
      <c r="A87" s="30">
        <v>39114</v>
      </c>
      <c r="B87" s="29">
        <v>2.8566673657934753E-2</v>
      </c>
      <c r="C87" s="29">
        <v>-4.9885090786238533E-2</v>
      </c>
      <c r="D87" s="29">
        <v>-0.16323809218356561</v>
      </c>
      <c r="E87" s="29">
        <v>5.2365938198409394E-2</v>
      </c>
      <c r="F87" s="29">
        <v>-5.3585748257131582E-2</v>
      </c>
    </row>
    <row r="88" spans="1:6" x14ac:dyDescent="0.3">
      <c r="A88" s="30">
        <v>39142</v>
      </c>
      <c r="B88" s="29">
        <v>-4.035390158647658E-2</v>
      </c>
      <c r="C88" s="29">
        <v>-0.13437414508915443</v>
      </c>
      <c r="D88" s="29">
        <v>4.1858307106043754E-2</v>
      </c>
      <c r="E88" s="29">
        <v>-1.233353053422105E-2</v>
      </c>
      <c r="F88" s="29">
        <v>-3.4949789505777241E-2</v>
      </c>
    </row>
    <row r="89" spans="1:6" x14ac:dyDescent="0.3">
      <c r="A89" s="30">
        <v>39173</v>
      </c>
      <c r="B89" s="29">
        <v>7.2308154569323962E-2</v>
      </c>
      <c r="C89" s="29">
        <v>4.2960478659499257E-2</v>
      </c>
      <c r="D89" s="29">
        <v>-4.2488261527282398E-2</v>
      </c>
      <c r="E89" s="29">
        <v>2.0797644045073435E-2</v>
      </c>
      <c r="F89" s="29">
        <v>7.0899537257634315E-3</v>
      </c>
    </row>
    <row r="90" spans="1:6" x14ac:dyDescent="0.3">
      <c r="A90" s="30">
        <v>39203</v>
      </c>
      <c r="B90" s="29">
        <v>1.0162737242188479E-2</v>
      </c>
      <c r="C90" s="29">
        <v>3.4066732495828145E-2</v>
      </c>
      <c r="D90" s="29">
        <v>5.7795239442216706E-2</v>
      </c>
      <c r="E90" s="29">
        <v>-6.2214079101806014E-2</v>
      </c>
      <c r="F90" s="29">
        <v>9.8826309454129457E-3</v>
      </c>
    </row>
    <row r="91" spans="1:6" x14ac:dyDescent="0.3">
      <c r="A91" s="30">
        <v>39234</v>
      </c>
      <c r="B91" s="29">
        <v>1.8376690445649213E-2</v>
      </c>
      <c r="C91" s="29">
        <v>-6.4231653348335985E-2</v>
      </c>
      <c r="D91" s="29">
        <v>0.12864069376217277</v>
      </c>
      <c r="E91" s="29">
        <v>-6.9828975734151588E-2</v>
      </c>
      <c r="F91" s="29">
        <v>-1.8066451067716011E-3</v>
      </c>
    </row>
    <row r="92" spans="1:6" x14ac:dyDescent="0.3">
      <c r="A92" s="30">
        <v>39264</v>
      </c>
      <c r="B92" s="29">
        <v>0.12099444972266457</v>
      </c>
      <c r="C92" s="29">
        <v>2.0429401554889259E-2</v>
      </c>
      <c r="D92" s="29">
        <v>0.23910622065391415</v>
      </c>
      <c r="E92" s="29">
        <v>2.1369953229795107E-2</v>
      </c>
      <c r="F92" s="29">
        <v>9.3635191812866184E-2</v>
      </c>
    </row>
    <row r="93" spans="1:6" x14ac:dyDescent="0.3">
      <c r="A93" s="30">
        <v>39295</v>
      </c>
      <c r="B93" s="29">
        <v>-2.9788115310299828E-2</v>
      </c>
      <c r="C93" s="29">
        <v>4.4205331991497364E-2</v>
      </c>
      <c r="D93" s="29">
        <v>-6.4107008282398015E-2</v>
      </c>
      <c r="E93" s="29">
        <v>-9.516378098629244E-2</v>
      </c>
      <c r="F93" s="29">
        <v>-3.835515242573103E-2</v>
      </c>
    </row>
    <row r="94" spans="1:6" x14ac:dyDescent="0.3">
      <c r="A94" s="30">
        <v>39326</v>
      </c>
      <c r="B94" s="29">
        <v>2.0314799866129874E-2</v>
      </c>
      <c r="C94" s="29">
        <v>7.20189446926127E-3</v>
      </c>
      <c r="D94" s="29">
        <v>0.1607938120382883</v>
      </c>
      <c r="E94" s="29">
        <v>0.4244950140133309</v>
      </c>
      <c r="F94" s="29">
        <v>0.1974969068402935</v>
      </c>
    </row>
    <row r="95" spans="1:6" x14ac:dyDescent="0.3">
      <c r="A95" s="30">
        <v>39356</v>
      </c>
      <c r="B95" s="29">
        <v>1.5398081263791229E-2</v>
      </c>
      <c r="C95" s="29">
        <v>1.0293306369938993E-2</v>
      </c>
      <c r="D95" s="29">
        <v>3.8198846480514782E-2</v>
      </c>
      <c r="E95" s="29">
        <v>6.3843594508988993E-2</v>
      </c>
      <c r="F95" s="29">
        <v>3.7445249119814256E-2</v>
      </c>
    </row>
    <row r="96" spans="1:6" x14ac:dyDescent="0.3">
      <c r="A96" s="30">
        <v>39387</v>
      </c>
      <c r="B96" s="29">
        <v>-0.16957883215213121</v>
      </c>
      <c r="C96" s="29">
        <v>-9.2736967789785615E-2</v>
      </c>
      <c r="D96" s="29">
        <v>-0.13205485518405669</v>
      </c>
      <c r="E96" s="29">
        <v>-0.10846703528375046</v>
      </c>
      <c r="F96" s="29">
        <v>-0.11108628608586425</v>
      </c>
    </row>
    <row r="97" spans="1:6" x14ac:dyDescent="0.3">
      <c r="A97" s="30">
        <v>39417</v>
      </c>
      <c r="B97" s="29">
        <v>-1.3922900808596463E-3</v>
      </c>
      <c r="C97" s="29">
        <v>6.5588492378946608E-2</v>
      </c>
      <c r="D97" s="29">
        <v>-1.6336011033429285E-2</v>
      </c>
      <c r="E97" s="29">
        <v>0.23560446713948743</v>
      </c>
      <c r="F97" s="29">
        <v>9.4952316161668257E-2</v>
      </c>
    </row>
    <row r="98" spans="1:6" x14ac:dyDescent="0.3">
      <c r="A98" s="30">
        <v>39448</v>
      </c>
      <c r="B98" s="29">
        <v>6.3281706819284689E-2</v>
      </c>
      <c r="C98" s="29">
        <v>-2.3474636879344701E-2</v>
      </c>
      <c r="D98" s="29">
        <v>9.8106059629028755E-2</v>
      </c>
      <c r="E98" s="29">
        <v>9.4635310263988748E-2</v>
      </c>
      <c r="F98" s="29">
        <v>5.6422244337890927E-2</v>
      </c>
    </row>
    <row r="99" spans="1:6" x14ac:dyDescent="0.3">
      <c r="A99" s="30">
        <v>39479</v>
      </c>
      <c r="B99" s="29">
        <v>0.11338902106327592</v>
      </c>
      <c r="C99" s="29">
        <v>0.29675943837939106</v>
      </c>
      <c r="D99" s="29">
        <v>2.6818768889360012E-2</v>
      </c>
      <c r="E99" s="29">
        <v>0.11208671167957193</v>
      </c>
      <c r="F99" s="29">
        <v>0.14522163964944101</v>
      </c>
    </row>
    <row r="100" spans="1:6" x14ac:dyDescent="0.3">
      <c r="A100" s="30">
        <v>39508</v>
      </c>
      <c r="B100" s="29">
        <v>-0.30627372909228451</v>
      </c>
      <c r="C100" s="29">
        <v>-0.22202854551572415</v>
      </c>
      <c r="D100" s="29">
        <v>0.11749661727634773</v>
      </c>
      <c r="E100" s="29">
        <v>-0.34330433066977611</v>
      </c>
      <c r="F100" s="29">
        <v>-0.14927875296971752</v>
      </c>
    </row>
    <row r="101" spans="1:6" x14ac:dyDescent="0.3">
      <c r="A101" s="30">
        <v>39539</v>
      </c>
      <c r="B101" s="29">
        <v>1.8961472392423982E-2</v>
      </c>
      <c r="C101" s="29">
        <v>0.21058318517286168</v>
      </c>
      <c r="D101" s="29">
        <v>0.19977352313662602</v>
      </c>
      <c r="E101" s="29">
        <v>9.6052413308019044E-2</v>
      </c>
      <c r="F101" s="29">
        <v>0.16880304053916892</v>
      </c>
    </row>
    <row r="102" spans="1:6" x14ac:dyDescent="0.3">
      <c r="A102" s="30">
        <v>39569</v>
      </c>
      <c r="B102" s="29">
        <v>2.7151051487292365E-2</v>
      </c>
      <c r="C102" s="29">
        <v>-2.2357935677883418E-2</v>
      </c>
      <c r="D102" s="29">
        <v>-5.3906969721966416E-2</v>
      </c>
      <c r="E102" s="29">
        <v>7.1410331774291624E-2</v>
      </c>
      <c r="F102" s="29">
        <v>-1.6181912085194057E-3</v>
      </c>
    </row>
    <row r="103" spans="1:6" x14ac:dyDescent="0.3">
      <c r="A103" s="30">
        <v>39600</v>
      </c>
      <c r="B103" s="29">
        <v>0.1106999162177513</v>
      </c>
      <c r="C103" s="29">
        <v>1.1105279588917324E-2</v>
      </c>
      <c r="D103" s="29">
        <v>0.13900127640693269</v>
      </c>
      <c r="E103" s="29">
        <v>9.5876176218166312E-2</v>
      </c>
      <c r="F103" s="29">
        <v>8.1994244071338776E-2</v>
      </c>
    </row>
    <row r="104" spans="1:6" x14ac:dyDescent="0.3">
      <c r="A104" s="30">
        <v>39630</v>
      </c>
      <c r="B104" s="29">
        <v>-0.22894873370922406</v>
      </c>
      <c r="C104" s="29">
        <v>-0.1648133533817831</v>
      </c>
      <c r="D104" s="29">
        <v>-0.25849185801118463</v>
      </c>
      <c r="E104" s="29">
        <v>-8.1207176186509564E-2</v>
      </c>
      <c r="F104" s="29">
        <v>-0.16817079585982575</v>
      </c>
    </row>
    <row r="105" spans="1:6" x14ac:dyDescent="0.3">
      <c r="A105" s="30">
        <v>39661</v>
      </c>
      <c r="B105" s="29">
        <v>-1.3237579923915208E-2</v>
      </c>
      <c r="C105" s="29">
        <v>5.9843884686701869E-2</v>
      </c>
      <c r="D105" s="29">
        <v>7.3505231236795948E-2</v>
      </c>
      <c r="E105" s="29">
        <v>0.22753506533615267</v>
      </c>
      <c r="F105" s="29">
        <v>0.12029472708655016</v>
      </c>
    </row>
    <row r="106" spans="1:6" x14ac:dyDescent="0.3">
      <c r="A106" s="30">
        <v>39692</v>
      </c>
      <c r="B106" s="29">
        <v>0.16458406336988454</v>
      </c>
      <c r="C106" s="29">
        <v>0.25308360530722257</v>
      </c>
      <c r="D106" s="29">
        <v>8.3445964841317319E-2</v>
      </c>
      <c r="E106" s="29">
        <v>0.15176982549707949</v>
      </c>
      <c r="F106" s="29">
        <v>0.16276646521520646</v>
      </c>
    </row>
    <row r="107" spans="1:6" x14ac:dyDescent="0.3">
      <c r="A107" s="30">
        <v>39722</v>
      </c>
      <c r="B107" s="29">
        <v>3.8588803940161412E-2</v>
      </c>
      <c r="C107" s="29">
        <v>0.18793738799960524</v>
      </c>
      <c r="D107" s="29">
        <v>-9.8434723173290703E-2</v>
      </c>
      <c r="E107" s="29">
        <v>0.11153975978605984</v>
      </c>
      <c r="F107" s="29">
        <v>6.7014141537458119E-2</v>
      </c>
    </row>
    <row r="108" spans="1:6" x14ac:dyDescent="0.3">
      <c r="A108" s="30">
        <v>39753</v>
      </c>
      <c r="B108" s="29">
        <v>8.9591078331896085E-3</v>
      </c>
      <c r="C108" s="29">
        <v>9.0933340842600074E-2</v>
      </c>
      <c r="D108" s="29">
        <v>6.8441914996487899E-2</v>
      </c>
      <c r="E108" s="29">
        <v>-4.4571184281513035E-2</v>
      </c>
      <c r="F108" s="29">
        <v>3.8268023852524972E-2</v>
      </c>
    </row>
    <row r="109" spans="1:6" x14ac:dyDescent="0.3">
      <c r="A109" s="30">
        <v>39783</v>
      </c>
      <c r="B109" s="29">
        <v>-4.1310440683866951E-3</v>
      </c>
      <c r="C109" s="29">
        <v>-0.22582652607606507</v>
      </c>
      <c r="D109" s="29">
        <v>-3.9596936594697131E-2</v>
      </c>
      <c r="E109" s="29">
        <v>4.8359913894940085E-2</v>
      </c>
      <c r="F109" s="29">
        <v>-7.2354516258607379E-2</v>
      </c>
    </row>
    <row r="110" spans="1:6" x14ac:dyDescent="0.3">
      <c r="A110" s="30">
        <v>39814</v>
      </c>
      <c r="B110" s="29">
        <v>0.22184748518953598</v>
      </c>
      <c r="C110" s="29">
        <v>0.15509107959720894</v>
      </c>
      <c r="D110" s="29">
        <v>9.5659095542456801E-2</v>
      </c>
      <c r="E110" s="29">
        <v>6.866157922198203E-2</v>
      </c>
      <c r="F110" s="29">
        <v>0.10647058478721592</v>
      </c>
    </row>
    <row r="111" spans="1:6" x14ac:dyDescent="0.3">
      <c r="A111" s="30">
        <v>39845</v>
      </c>
      <c r="B111" s="29">
        <v>4.5727996295933659E-2</v>
      </c>
      <c r="C111" s="29">
        <v>8.7190997217892283E-3</v>
      </c>
      <c r="D111" s="29">
        <v>6.2844302172501837E-2</v>
      </c>
      <c r="E111" s="29">
        <v>0.11782165928850651</v>
      </c>
      <c r="F111" s="29">
        <v>6.3128353727599187E-2</v>
      </c>
    </row>
    <row r="112" spans="1:6" x14ac:dyDescent="0.3">
      <c r="A112" s="30">
        <v>39873</v>
      </c>
      <c r="B112" s="29">
        <v>-4.4356896979543328E-2</v>
      </c>
      <c r="C112" s="29">
        <v>-6.3035475119097281E-2</v>
      </c>
      <c r="D112" s="29">
        <v>1.3196925428066308E-2</v>
      </c>
      <c r="E112" s="29">
        <v>-2.9092252152534154E-2</v>
      </c>
      <c r="F112" s="29">
        <v>-2.6310267281188376E-2</v>
      </c>
    </row>
    <row r="113" spans="1:6" x14ac:dyDescent="0.3">
      <c r="A113" s="30">
        <v>39904</v>
      </c>
      <c r="B113" s="29">
        <v>0.10111196678664491</v>
      </c>
      <c r="C113" s="29">
        <v>3.4456250410802081E-2</v>
      </c>
      <c r="D113" s="29">
        <v>-4.886738331695465E-2</v>
      </c>
      <c r="E113" s="29">
        <v>0.17033730465848651</v>
      </c>
      <c r="F113" s="29">
        <v>5.1975390584111318E-2</v>
      </c>
    </row>
    <row r="114" spans="1:6" x14ac:dyDescent="0.3">
      <c r="A114" s="30">
        <v>39934</v>
      </c>
      <c r="B114" s="29">
        <v>0.20420905113868784</v>
      </c>
      <c r="C114" s="29">
        <v>0.12290438387343157</v>
      </c>
      <c r="D114" s="29">
        <v>0.27657233977462115</v>
      </c>
      <c r="E114" s="29">
        <v>0.13790512531104798</v>
      </c>
      <c r="F114" s="29">
        <v>0.1791272829863669</v>
      </c>
    </row>
    <row r="115" spans="1:6" x14ac:dyDescent="0.3">
      <c r="A115" s="30">
        <v>39965</v>
      </c>
      <c r="B115" s="29">
        <v>2.8442412082481071E-2</v>
      </c>
      <c r="C115" s="29">
        <v>8.4880978367002577E-2</v>
      </c>
      <c r="D115" s="29">
        <v>-2.9993846227044194E-2</v>
      </c>
      <c r="E115" s="29">
        <v>0.11644839183866237</v>
      </c>
      <c r="F115" s="29">
        <v>5.7111841326206919E-2</v>
      </c>
    </row>
    <row r="116" spans="1:6" x14ac:dyDescent="0.3">
      <c r="A116" s="30">
        <v>39995</v>
      </c>
      <c r="B116" s="29">
        <v>2.6553256757359433E-2</v>
      </c>
      <c r="C116" s="29">
        <v>0.11079040233833787</v>
      </c>
      <c r="D116" s="29">
        <v>0.11551591691174372</v>
      </c>
      <c r="E116" s="29">
        <v>0.15690433108490237</v>
      </c>
      <c r="F116" s="29">
        <v>0.12773688344499465</v>
      </c>
    </row>
    <row r="117" spans="1:6" x14ac:dyDescent="0.3">
      <c r="A117" s="30">
        <v>40026</v>
      </c>
      <c r="B117" s="29">
        <v>4.6666667831127889E-3</v>
      </c>
      <c r="C117" s="29">
        <v>-0.1111890951005145</v>
      </c>
      <c r="D117" s="29">
        <v>0.17594764760315224</v>
      </c>
      <c r="E117" s="29">
        <v>-0.25563580874556269</v>
      </c>
      <c r="F117" s="29">
        <v>-6.3625752080974984E-2</v>
      </c>
    </row>
    <row r="118" spans="1:6" x14ac:dyDescent="0.3">
      <c r="A118" s="30">
        <v>40057</v>
      </c>
      <c r="B118" s="29">
        <v>-0.10941520718275477</v>
      </c>
      <c r="C118" s="29">
        <v>4.3779159380783764E-2</v>
      </c>
      <c r="D118" s="29">
        <v>-0.28520132031275858</v>
      </c>
      <c r="E118" s="29">
        <v>-7.4554986306886534E-2</v>
      </c>
      <c r="F118" s="29">
        <v>-0.10532571574628713</v>
      </c>
    </row>
    <row r="119" spans="1:6" x14ac:dyDescent="0.3">
      <c r="A119" s="30">
        <v>40087</v>
      </c>
      <c r="B119" s="29">
        <v>-2.379181293238614E-2</v>
      </c>
      <c r="C119" s="29">
        <v>-8.4779234138273582E-2</v>
      </c>
      <c r="D119" s="29">
        <v>-0.10285396447630073</v>
      </c>
      <c r="E119" s="29">
        <v>-4.3811913395355687E-2</v>
      </c>
      <c r="F119" s="29">
        <v>-7.7148370669976665E-2</v>
      </c>
    </row>
    <row r="120" spans="1:6" x14ac:dyDescent="0.3">
      <c r="A120" s="30">
        <v>40118</v>
      </c>
      <c r="B120" s="29">
        <v>-0.13459974872937325</v>
      </c>
      <c r="C120" s="29">
        <v>2.5903550095893246E-2</v>
      </c>
      <c r="D120" s="29">
        <v>0.19533384029225229</v>
      </c>
      <c r="E120" s="29">
        <v>-3.4350545066965603E-2</v>
      </c>
      <c r="F120" s="29">
        <v>6.2295615107059971E-2</v>
      </c>
    </row>
    <row r="121" spans="1:6" x14ac:dyDescent="0.3">
      <c r="A121" s="30">
        <v>40148</v>
      </c>
      <c r="B121" s="29">
        <v>8.225345286135443E-4</v>
      </c>
      <c r="C121" s="29">
        <v>-8.8994209202126168E-2</v>
      </c>
      <c r="D121" s="29">
        <v>-5.4854888949995156E-2</v>
      </c>
      <c r="E121" s="29">
        <v>-1.1937936509703073E-2</v>
      </c>
      <c r="F121" s="29">
        <v>-5.1929011553941466E-2</v>
      </c>
    </row>
    <row r="122" spans="1:6" x14ac:dyDescent="0.3">
      <c r="A122" s="30">
        <v>40179</v>
      </c>
      <c r="B122" s="29">
        <v>-1.8124184498255258E-2</v>
      </c>
      <c r="C122" s="29">
        <v>0.12095009232006015</v>
      </c>
      <c r="D122" s="29">
        <v>-2.1614632268432722E-2</v>
      </c>
      <c r="E122" s="29">
        <v>-7.3617326853594414E-2</v>
      </c>
      <c r="F122" s="29">
        <v>8.5727110660110076E-3</v>
      </c>
    </row>
    <row r="123" spans="1:6" x14ac:dyDescent="0.3">
      <c r="A123" s="30">
        <v>40210</v>
      </c>
      <c r="B123" s="29">
        <v>4.4954403234302547E-2</v>
      </c>
      <c r="C123" s="29">
        <v>1.2647848966393508E-2</v>
      </c>
      <c r="D123" s="29">
        <v>1.2344535731615033E-2</v>
      </c>
      <c r="E123" s="29">
        <v>-0.17700577736098344</v>
      </c>
      <c r="F123" s="29">
        <v>-5.0671130887658296E-2</v>
      </c>
    </row>
    <row r="124" spans="1:6" x14ac:dyDescent="0.3">
      <c r="A124" s="30">
        <v>40238</v>
      </c>
      <c r="B124" s="29">
        <v>4.7178087139001287E-3</v>
      </c>
      <c r="C124" s="29">
        <v>-0.15995522143818944</v>
      </c>
      <c r="D124" s="29">
        <v>0.17499536877450694</v>
      </c>
      <c r="E124" s="29">
        <v>-3.19041695818627E-2</v>
      </c>
      <c r="F124" s="29">
        <v>-5.6213407485150649E-3</v>
      </c>
    </row>
    <row r="125" spans="1:6" x14ac:dyDescent="0.3">
      <c r="A125" s="30">
        <v>40269</v>
      </c>
      <c r="B125" s="29">
        <v>-8.7320269745648604E-2</v>
      </c>
      <c r="C125" s="29">
        <v>-0.13301217750289068</v>
      </c>
      <c r="D125" s="29">
        <v>-0.12779429347175389</v>
      </c>
      <c r="E125" s="29">
        <v>-0.37335663281445841</v>
      </c>
      <c r="F125" s="29">
        <v>-0.21138770126303433</v>
      </c>
    </row>
    <row r="126" spans="1:6" x14ac:dyDescent="0.3">
      <c r="A126" s="30">
        <v>40299</v>
      </c>
      <c r="B126" s="29">
        <v>-0.11589699058814906</v>
      </c>
      <c r="C126" s="29">
        <v>-0.12145475305527637</v>
      </c>
      <c r="D126" s="29">
        <v>6.7468370471310797E-3</v>
      </c>
      <c r="E126" s="29">
        <v>-1.4352986959758181E-2</v>
      </c>
      <c r="F126" s="29">
        <v>-4.3020300989301152E-2</v>
      </c>
    </row>
    <row r="127" spans="1:6" x14ac:dyDescent="0.3">
      <c r="A127" s="30">
        <v>40330</v>
      </c>
      <c r="B127" s="29">
        <v>-0.10410335243240923</v>
      </c>
      <c r="C127" s="29">
        <v>-7.2860602810627201E-2</v>
      </c>
      <c r="D127" s="29">
        <v>-4.9050183477644303E-2</v>
      </c>
      <c r="E127" s="29">
        <v>-0.1220998387834436</v>
      </c>
      <c r="F127" s="29">
        <v>-8.1336875023905034E-2</v>
      </c>
    </row>
    <row r="128" spans="1:6" x14ac:dyDescent="0.3">
      <c r="A128" s="30">
        <v>40360</v>
      </c>
      <c r="B128" s="29">
        <v>-1.8924503349982132E-2</v>
      </c>
      <c r="C128" s="29">
        <v>-7.4669629864164408E-2</v>
      </c>
      <c r="D128" s="29">
        <v>-2.1949095203362554E-2</v>
      </c>
      <c r="E128" s="29">
        <v>-6.105327409909201E-2</v>
      </c>
      <c r="F128" s="29">
        <v>-5.2557333055539661E-2</v>
      </c>
    </row>
    <row r="129" spans="1:6" x14ac:dyDescent="0.3">
      <c r="A129" s="30">
        <v>40391</v>
      </c>
      <c r="B129" s="29">
        <v>9.3159746093519069E-3</v>
      </c>
      <c r="C129" s="29">
        <v>3.3366076233171851E-2</v>
      </c>
      <c r="D129" s="29">
        <v>6.0705577000628452E-2</v>
      </c>
      <c r="E129" s="29">
        <v>0.12183391322470567</v>
      </c>
      <c r="F129" s="29">
        <v>7.1968522152835321E-2</v>
      </c>
    </row>
    <row r="130" spans="1:6" x14ac:dyDescent="0.3">
      <c r="A130" s="30">
        <v>40422</v>
      </c>
      <c r="B130" s="29">
        <v>4.7770951953849991E-2</v>
      </c>
      <c r="C130" s="29">
        <v>-7.242665025069718E-2</v>
      </c>
      <c r="D130" s="29">
        <v>-0.1998627872985701</v>
      </c>
      <c r="E130" s="29">
        <v>2.7525936748672999E-2</v>
      </c>
      <c r="F130" s="29">
        <v>-8.1587833600198098E-2</v>
      </c>
    </row>
    <row r="131" spans="1:6" x14ac:dyDescent="0.3">
      <c r="A131" s="30">
        <v>40452</v>
      </c>
      <c r="B131" s="29">
        <v>6.9318389068704522E-2</v>
      </c>
      <c r="C131" s="29">
        <v>7.7463786161577453E-2</v>
      </c>
      <c r="D131" s="29">
        <v>4.9997604590260501E-2</v>
      </c>
      <c r="E131" s="29">
        <v>0.20725559796581111</v>
      </c>
      <c r="F131" s="29">
        <v>0.1115723295725497</v>
      </c>
    </row>
    <row r="132" spans="1:6" x14ac:dyDescent="0.3">
      <c r="A132" s="30">
        <v>40483</v>
      </c>
      <c r="B132" s="29">
        <v>-0.13626466153963745</v>
      </c>
      <c r="C132" s="29">
        <v>-0.29502514577424732</v>
      </c>
      <c r="D132" s="29">
        <v>6.4944095840770238E-2</v>
      </c>
      <c r="E132" s="29">
        <v>-6.5323364552549681E-2</v>
      </c>
      <c r="F132" s="29">
        <v>-9.8468138162008931E-2</v>
      </c>
    </row>
    <row r="133" spans="1:6" x14ac:dyDescent="0.3">
      <c r="A133" s="30">
        <v>40513</v>
      </c>
      <c r="B133" s="29">
        <v>2.0120753357668619E-2</v>
      </c>
      <c r="C133" s="29">
        <v>-8.6223887274899991E-2</v>
      </c>
      <c r="D133" s="29">
        <v>-0.26083270325375774</v>
      </c>
      <c r="E133" s="29">
        <v>-0.10252713862988273</v>
      </c>
      <c r="F133" s="29">
        <v>-0.14986124305284682</v>
      </c>
    </row>
    <row r="134" spans="1:6" x14ac:dyDescent="0.3">
      <c r="A134" s="30">
        <v>40544</v>
      </c>
      <c r="B134" s="29">
        <v>1.5163571532088471E-2</v>
      </c>
      <c r="C134" s="29">
        <v>0.15802722584054563</v>
      </c>
      <c r="D134" s="29">
        <v>-3.6216415798715269E-2</v>
      </c>
      <c r="E134" s="29">
        <v>0.19385081813768126</v>
      </c>
      <c r="F134" s="29">
        <v>0.10522054272650387</v>
      </c>
    </row>
    <row r="135" spans="1:6" x14ac:dyDescent="0.3">
      <c r="A135" s="30">
        <v>40575</v>
      </c>
      <c r="B135" s="29">
        <v>0.16863730591662701</v>
      </c>
      <c r="C135" s="29">
        <v>2.4196920524731134E-2</v>
      </c>
      <c r="D135" s="29">
        <v>-0.10960765754829649</v>
      </c>
      <c r="E135" s="29">
        <v>0.13983608785388413</v>
      </c>
      <c r="F135" s="29">
        <v>1.8141783610106255E-2</v>
      </c>
    </row>
    <row r="136" spans="1:6" x14ac:dyDescent="0.3">
      <c r="A136" s="30">
        <v>40603</v>
      </c>
      <c r="B136" s="29">
        <v>6.6488372449339417E-2</v>
      </c>
      <c r="C136" s="29">
        <v>7.3496388048469224E-2</v>
      </c>
      <c r="D136" s="29">
        <v>0.31250301367574984</v>
      </c>
      <c r="E136" s="29">
        <v>0.26408774646711514</v>
      </c>
      <c r="F136" s="29">
        <v>0.21669571606377805</v>
      </c>
    </row>
    <row r="137" spans="1:6" x14ac:dyDescent="0.3">
      <c r="A137" s="30">
        <v>40634</v>
      </c>
      <c r="B137" s="29">
        <v>0.29274421001090895</v>
      </c>
      <c r="C137" s="29">
        <v>0.41543814410734037</v>
      </c>
      <c r="D137" s="29">
        <v>0.24956273722516195</v>
      </c>
      <c r="E137" s="29">
        <v>0.33557892867717548</v>
      </c>
      <c r="F137" s="29">
        <v>0.33352660333655931</v>
      </c>
    </row>
    <row r="138" spans="1:6" x14ac:dyDescent="0.3">
      <c r="A138" s="30">
        <v>40664</v>
      </c>
      <c r="B138" s="29">
        <v>-3.9178494017200083E-2</v>
      </c>
      <c r="C138" s="29">
        <v>1.4442670795417816E-2</v>
      </c>
      <c r="D138" s="29">
        <v>-0.21091385211053068</v>
      </c>
      <c r="E138" s="29">
        <v>0.16149723939815136</v>
      </c>
      <c r="F138" s="29">
        <v>-1.1657980638987172E-2</v>
      </c>
    </row>
    <row r="139" spans="1:6" x14ac:dyDescent="0.3">
      <c r="A139" s="30">
        <v>40695</v>
      </c>
      <c r="B139" s="29">
        <v>6.8341314714914806E-3</v>
      </c>
      <c r="C139" s="29">
        <v>-2.1690627691541634E-2</v>
      </c>
      <c r="D139" s="29">
        <v>0.13425503909260025</v>
      </c>
      <c r="E139" s="29">
        <v>-0.12146790439615146</v>
      </c>
      <c r="F139" s="29">
        <v>-2.96783099836428E-3</v>
      </c>
    </row>
    <row r="140" spans="1:6" x14ac:dyDescent="0.3">
      <c r="A140" s="30">
        <v>40725</v>
      </c>
      <c r="B140" s="29">
        <v>-2.5852840146692237E-2</v>
      </c>
      <c r="C140" s="29">
        <v>7.5324208576984894E-2</v>
      </c>
      <c r="D140" s="29">
        <v>5.2568549409390722E-2</v>
      </c>
      <c r="E140" s="29">
        <v>0.14113313634645863</v>
      </c>
      <c r="F140" s="29">
        <v>8.9675298110944754E-2</v>
      </c>
    </row>
    <row r="141" spans="1:6" x14ac:dyDescent="0.3">
      <c r="A141" s="30">
        <v>40756</v>
      </c>
      <c r="B141" s="29">
        <v>-2.2828707185860213E-2</v>
      </c>
      <c r="C141" s="29">
        <v>-4.8057086015214585E-2</v>
      </c>
      <c r="D141" s="29">
        <v>0.105247832552087</v>
      </c>
      <c r="E141" s="29">
        <v>9.405129326950884E-2</v>
      </c>
      <c r="F141" s="29">
        <v>5.0414013268793752E-2</v>
      </c>
    </row>
    <row r="142" spans="1:6" x14ac:dyDescent="0.3">
      <c r="A142" s="30">
        <v>40787</v>
      </c>
      <c r="B142" s="29">
        <v>-5.5371887354784377E-2</v>
      </c>
      <c r="C142" s="29">
        <v>0.185236686565103</v>
      </c>
      <c r="D142" s="29">
        <v>2.5370752713967763E-2</v>
      </c>
      <c r="E142" s="29">
        <v>-8.0920081229964663E-2</v>
      </c>
      <c r="F142" s="29">
        <v>4.3229119349702035E-2</v>
      </c>
    </row>
    <row r="143" spans="1:6" x14ac:dyDescent="0.3">
      <c r="A143" s="30">
        <v>40817</v>
      </c>
      <c r="B143" s="29">
        <v>6.6090273909577932E-2</v>
      </c>
      <c r="C143" s="29">
        <v>5.599911414962138E-2</v>
      </c>
      <c r="D143" s="29">
        <v>0.20794212422210567</v>
      </c>
      <c r="E143" s="29">
        <v>-1.3866222263408326E-2</v>
      </c>
      <c r="F143" s="29">
        <v>8.3358338702772913E-2</v>
      </c>
    </row>
    <row r="144" spans="1:6" x14ac:dyDescent="0.3">
      <c r="A144" s="30">
        <v>40848</v>
      </c>
      <c r="B144" s="29">
        <v>-3.3069373719778881E-2</v>
      </c>
      <c r="C144" s="29">
        <v>-8.2371616613622051E-2</v>
      </c>
      <c r="D144" s="29">
        <v>3.4834547262864002E-2</v>
      </c>
      <c r="E144" s="29">
        <v>3.9622835597897331E-2</v>
      </c>
      <c r="F144" s="29">
        <v>-2.6380779176202393E-3</v>
      </c>
    </row>
    <row r="145" spans="1:6" x14ac:dyDescent="0.3">
      <c r="A145" s="30">
        <v>40878</v>
      </c>
      <c r="B145" s="29">
        <v>0.22186595180197144</v>
      </c>
      <c r="C145" s="29">
        <v>9.501489935405634E-2</v>
      </c>
      <c r="D145" s="29">
        <v>-5.3822523932797545E-2</v>
      </c>
      <c r="E145" s="29">
        <v>2.8718536347996509E-2</v>
      </c>
      <c r="F145" s="29">
        <v>2.3303637256418434E-2</v>
      </c>
    </row>
    <row r="146" spans="1:6" x14ac:dyDescent="0.3">
      <c r="A146" s="30">
        <v>40909</v>
      </c>
      <c r="B146" s="29">
        <v>-0.10069113591775507</v>
      </c>
      <c r="C146" s="29">
        <v>-2.8087617366778544E-2</v>
      </c>
      <c r="D146" s="29">
        <v>-9.3987857160980445E-2</v>
      </c>
      <c r="E146" s="29">
        <v>-6.4451010625274807E-2</v>
      </c>
      <c r="F146" s="29">
        <v>-6.2175495051011269E-2</v>
      </c>
    </row>
    <row r="147" spans="1:6" x14ac:dyDescent="0.3">
      <c r="A147" s="30">
        <v>40940</v>
      </c>
      <c r="B147" s="29">
        <v>4.8026965572329564E-2</v>
      </c>
      <c r="C147" s="29">
        <v>6.2221508174605263E-2</v>
      </c>
      <c r="D147" s="29">
        <v>3.4013199838245786E-2</v>
      </c>
      <c r="E147" s="29">
        <v>0.14213267053432715</v>
      </c>
      <c r="F147" s="29">
        <v>7.9455792849059403E-2</v>
      </c>
    </row>
    <row r="148" spans="1:6" x14ac:dyDescent="0.3">
      <c r="A148" s="30">
        <v>40969</v>
      </c>
      <c r="B148" s="29">
        <v>-5.2806748596153551E-2</v>
      </c>
      <c r="C148" s="29">
        <v>4.877383890128878E-2</v>
      </c>
      <c r="D148" s="29">
        <v>-3.0913648166750237E-2</v>
      </c>
      <c r="E148" s="29">
        <v>-0.12024313127367231</v>
      </c>
      <c r="F148" s="29">
        <v>-3.4127646846377924E-2</v>
      </c>
    </row>
    <row r="149" spans="1:6" x14ac:dyDescent="0.3">
      <c r="A149" s="30">
        <v>41000</v>
      </c>
      <c r="B149" s="29">
        <v>-9.6754530524849974E-2</v>
      </c>
      <c r="C149" s="29">
        <v>1.3879931705598904E-2</v>
      </c>
      <c r="D149" s="29">
        <v>-1.6527502716417525E-2</v>
      </c>
      <c r="E149" s="29">
        <v>-0.13741728931934299</v>
      </c>
      <c r="F149" s="29">
        <v>-4.6688286776720538E-2</v>
      </c>
    </row>
    <row r="150" spans="1:6" x14ac:dyDescent="0.3">
      <c r="A150" s="30">
        <v>41030</v>
      </c>
      <c r="B150" s="29">
        <v>-0.19160602248703446</v>
      </c>
      <c r="C150" s="29">
        <v>-6.2082570992739609E-2</v>
      </c>
      <c r="D150" s="29">
        <v>-8.8952632054086184E-2</v>
      </c>
      <c r="E150" s="29">
        <v>-0.1357908736139701</v>
      </c>
      <c r="F150" s="29">
        <v>-9.5608692220265301E-2</v>
      </c>
    </row>
    <row r="151" spans="1:6" x14ac:dyDescent="0.3">
      <c r="A151" s="30">
        <v>41061</v>
      </c>
      <c r="B151" s="29">
        <v>0.14057593058308224</v>
      </c>
      <c r="C151" s="29">
        <v>0.24268328406714978</v>
      </c>
      <c r="D151" s="29">
        <v>0.17461318008668794</v>
      </c>
      <c r="E151" s="29">
        <v>0.14709155532550391</v>
      </c>
      <c r="F151" s="29">
        <v>0.18812933982644719</v>
      </c>
    </row>
    <row r="152" spans="1:6" x14ac:dyDescent="0.3">
      <c r="A152" s="30">
        <v>41091</v>
      </c>
      <c r="B152" s="29">
        <v>-8.7733256630681891E-2</v>
      </c>
      <c r="C152" s="29">
        <v>-0.20321561353235493</v>
      </c>
      <c r="D152" s="29">
        <v>-0.24102867885122731</v>
      </c>
      <c r="E152" s="29">
        <v>-5.2688987527196279E-2</v>
      </c>
      <c r="F152" s="29">
        <v>-0.16564442663692616</v>
      </c>
    </row>
    <row r="153" spans="1:6" x14ac:dyDescent="0.3">
      <c r="A153" s="30">
        <v>41122</v>
      </c>
      <c r="B153" s="29">
        <v>0.15394640449314304</v>
      </c>
      <c r="C153" s="29">
        <v>-8.4833533794572841E-3</v>
      </c>
      <c r="D153" s="29">
        <v>0.13953679408691017</v>
      </c>
      <c r="E153" s="29">
        <v>0.24929074995702663</v>
      </c>
      <c r="F153" s="29">
        <v>0.12678139688815984</v>
      </c>
    </row>
    <row r="154" spans="1:6" x14ac:dyDescent="0.3">
      <c r="A154" s="30">
        <v>41153</v>
      </c>
      <c r="B154" s="29">
        <v>7.0974084530843695E-2</v>
      </c>
      <c r="C154" s="29">
        <v>7.4708533437672711E-2</v>
      </c>
      <c r="D154" s="29">
        <v>-2.8841488750697173E-2</v>
      </c>
      <c r="E154" s="29">
        <v>6.3237369954407985E-2</v>
      </c>
      <c r="F154" s="29">
        <v>3.6368138213794511E-2</v>
      </c>
    </row>
    <row r="155" spans="1:6" x14ac:dyDescent="0.3">
      <c r="A155" s="30">
        <v>41183</v>
      </c>
      <c r="B155" s="29">
        <v>4.1506288834249295E-3</v>
      </c>
      <c r="C155" s="29">
        <v>-0.14899104366201404</v>
      </c>
      <c r="D155" s="29">
        <v>8.0755655586171787E-2</v>
      </c>
      <c r="E155" s="29">
        <v>-2.36540099979177E-2</v>
      </c>
      <c r="F155" s="29">
        <v>-3.0629799357919985E-2</v>
      </c>
    </row>
    <row r="156" spans="1:6" x14ac:dyDescent="0.3">
      <c r="A156" s="30">
        <v>41214</v>
      </c>
      <c r="B156" s="29">
        <v>-3.4734043995879454E-2</v>
      </c>
      <c r="C156" s="29">
        <v>2.3033339425280405E-2</v>
      </c>
      <c r="D156" s="29">
        <v>-0.22952716644834745</v>
      </c>
      <c r="E156" s="29">
        <v>-0.15922222445571693</v>
      </c>
      <c r="F156" s="29">
        <v>-0.12190535049292799</v>
      </c>
    </row>
    <row r="157" spans="1:6" x14ac:dyDescent="0.3">
      <c r="A157" s="30">
        <v>41244</v>
      </c>
      <c r="B157" s="29">
        <v>0.15952715791879682</v>
      </c>
      <c r="C157" s="29">
        <v>0.21535572597575078</v>
      </c>
      <c r="D157" s="29">
        <v>0.17297834999091302</v>
      </c>
      <c r="E157" s="29">
        <v>3.3881417720388364E-2</v>
      </c>
      <c r="F157" s="29">
        <v>0.14073849789568407</v>
      </c>
    </row>
    <row r="158" spans="1:6" x14ac:dyDescent="0.3">
      <c r="A158" s="30">
        <v>41275</v>
      </c>
      <c r="B158" s="29">
        <v>-4.3563478421370802E-2</v>
      </c>
      <c r="C158" s="29">
        <v>7.8723390667036333E-2</v>
      </c>
      <c r="D158" s="29">
        <v>-4.9259800079724553E-2</v>
      </c>
      <c r="E158" s="29">
        <v>-0.27257332230851133</v>
      </c>
      <c r="F158" s="29">
        <v>-8.1036577240399851E-2</v>
      </c>
    </row>
    <row r="159" spans="1:6" x14ac:dyDescent="0.3">
      <c r="A159" s="30">
        <v>41306</v>
      </c>
      <c r="B159" s="29">
        <v>0.11921706488164205</v>
      </c>
      <c r="C159" s="29">
        <v>4.9796475103485338E-2</v>
      </c>
      <c r="D159" s="29">
        <v>0.17175716117473661</v>
      </c>
      <c r="E159" s="29">
        <v>4.4630287696721366E-2</v>
      </c>
      <c r="F159" s="29">
        <v>8.8727974658314432E-2</v>
      </c>
    </row>
    <row r="160" spans="1:6" x14ac:dyDescent="0.3">
      <c r="A160" s="30">
        <v>41334</v>
      </c>
      <c r="B160" s="29">
        <v>-6.0774533484640132E-2</v>
      </c>
      <c r="C160" s="29">
        <v>-1.6524738225964192E-2</v>
      </c>
      <c r="D160" s="29">
        <v>0.19582802857445114</v>
      </c>
      <c r="E160" s="29">
        <v>4.3581518884925972E-2</v>
      </c>
      <c r="F160" s="29">
        <v>7.4294936411137644E-2</v>
      </c>
    </row>
    <row r="161" spans="1:6" x14ac:dyDescent="0.3">
      <c r="A161" s="30">
        <v>41365</v>
      </c>
      <c r="B161" s="29">
        <v>-8.8799007878256099E-3</v>
      </c>
      <c r="C161" s="29">
        <v>-0.11181262891474747</v>
      </c>
      <c r="D161" s="29">
        <v>0.11717392019687749</v>
      </c>
      <c r="E161" s="29">
        <v>-7.4279115051530301E-2</v>
      </c>
      <c r="F161" s="29">
        <v>-2.2972607923133426E-2</v>
      </c>
    </row>
    <row r="162" spans="1:6" x14ac:dyDescent="0.3">
      <c r="A162" s="30">
        <v>41395</v>
      </c>
      <c r="B162" s="29">
        <v>-8.2226440070643628E-2</v>
      </c>
      <c r="C162" s="29">
        <v>-0.17721248563453904</v>
      </c>
      <c r="D162" s="29">
        <v>6.8492997809034492E-2</v>
      </c>
      <c r="E162" s="29">
        <v>-3.7451244738123599E-2</v>
      </c>
      <c r="F162" s="29">
        <v>-4.8723577521209378E-2</v>
      </c>
    </row>
    <row r="163" spans="1:6" x14ac:dyDescent="0.3">
      <c r="A163" s="30">
        <v>41426</v>
      </c>
      <c r="B163" s="29">
        <v>5.3106079306429695E-2</v>
      </c>
      <c r="C163" s="29">
        <v>-0.14541074206215593</v>
      </c>
      <c r="D163" s="29">
        <v>-0.10388851967841459</v>
      </c>
      <c r="E163" s="29">
        <v>7.497082843111183E-2</v>
      </c>
      <c r="F163" s="29">
        <v>-5.8109477769819562E-2</v>
      </c>
    </row>
    <row r="164" spans="1:6" x14ac:dyDescent="0.3">
      <c r="A164" s="30">
        <v>41456</v>
      </c>
      <c r="B164" s="29">
        <v>-1.3519507006856994E-2</v>
      </c>
      <c r="C164" s="29">
        <v>-0.13963426282444702</v>
      </c>
      <c r="D164" s="29">
        <v>7.864426671094614E-2</v>
      </c>
      <c r="E164" s="29">
        <v>-5.1547946754842394E-2</v>
      </c>
      <c r="F164" s="29">
        <v>-3.7512647622781094E-2</v>
      </c>
    </row>
    <row r="165" spans="1:6" x14ac:dyDescent="0.3">
      <c r="A165" s="30">
        <v>41487</v>
      </c>
      <c r="B165" s="29">
        <v>-1.740371501486674E-2</v>
      </c>
      <c r="C165" s="29">
        <v>2.1500188477347752E-2</v>
      </c>
      <c r="D165" s="29">
        <v>-8.9216447727495096E-2</v>
      </c>
      <c r="E165" s="29">
        <v>0.16780184296013431</v>
      </c>
      <c r="F165" s="29">
        <v>3.3361861236662321E-2</v>
      </c>
    </row>
    <row r="166" spans="1:6" x14ac:dyDescent="0.3">
      <c r="A166" s="30">
        <v>41518</v>
      </c>
      <c r="B166" s="29">
        <v>2.6139073563978269E-2</v>
      </c>
      <c r="C166" s="29">
        <v>0.25113863849115736</v>
      </c>
      <c r="D166" s="29">
        <v>-0.11155756822617061</v>
      </c>
      <c r="E166" s="29">
        <v>-1.0706376679094427E-3</v>
      </c>
      <c r="F166" s="29">
        <v>4.6170144199025771E-2</v>
      </c>
    </row>
    <row r="167" spans="1:6" x14ac:dyDescent="0.3">
      <c r="A167" s="30">
        <v>41548</v>
      </c>
      <c r="B167" s="29">
        <v>8.4837612340877444E-2</v>
      </c>
      <c r="C167" s="29">
        <v>0.11276756426494075</v>
      </c>
      <c r="D167" s="29">
        <v>0.16033573063258733</v>
      </c>
      <c r="E167" s="29">
        <v>0.11591475455924541</v>
      </c>
      <c r="F167" s="29">
        <v>0.1296726831522578</v>
      </c>
    </row>
    <row r="168" spans="1:6" x14ac:dyDescent="0.3">
      <c r="A168" s="30">
        <v>41579</v>
      </c>
      <c r="B168" s="29">
        <v>-0.23045134918450633</v>
      </c>
      <c r="C168" s="29">
        <v>-5.4986827120908112E-2</v>
      </c>
      <c r="D168" s="29">
        <v>-0.23053420061903257</v>
      </c>
      <c r="E168" s="29">
        <v>-1.6357897300917159E-2</v>
      </c>
      <c r="F168" s="29">
        <v>-0.10062630834695262</v>
      </c>
    </row>
    <row r="169" spans="1:6" x14ac:dyDescent="0.3">
      <c r="A169" s="30">
        <v>41609</v>
      </c>
      <c r="B169" s="29">
        <v>0.11590827093110198</v>
      </c>
      <c r="C169" s="29">
        <v>0.14673564857877416</v>
      </c>
      <c r="D169" s="29">
        <v>2.2840786317353246E-2</v>
      </c>
      <c r="E169" s="29">
        <v>5.4066617721696374E-2</v>
      </c>
      <c r="F169" s="29">
        <v>7.4547684205941267E-2</v>
      </c>
    </row>
    <row r="170" spans="1:6" x14ac:dyDescent="0.3">
      <c r="A170" s="30">
        <v>41640</v>
      </c>
      <c r="B170" s="29">
        <v>-0.11001515130733908</v>
      </c>
      <c r="C170" s="29">
        <v>-0.14305174062034659</v>
      </c>
      <c r="D170" s="29">
        <v>-2.9211056461870308E-2</v>
      </c>
      <c r="E170" s="29">
        <v>-8.0013840573644066E-2</v>
      </c>
      <c r="F170" s="29">
        <v>-8.4092212551953649E-2</v>
      </c>
    </row>
    <row r="171" spans="1:6" x14ac:dyDescent="0.3">
      <c r="A171" s="30">
        <v>41671</v>
      </c>
      <c r="B171" s="29">
        <v>0.10257319785443049</v>
      </c>
      <c r="C171" s="29">
        <v>-5.6730842450647578E-2</v>
      </c>
      <c r="D171" s="29">
        <v>0.14467625561625413</v>
      </c>
      <c r="E171" s="29">
        <v>3.671352338260786E-2</v>
      </c>
      <c r="F171" s="29">
        <v>4.1552978849404808E-2</v>
      </c>
    </row>
    <row r="172" spans="1:6" x14ac:dyDescent="0.3">
      <c r="A172" s="30">
        <v>41699</v>
      </c>
      <c r="B172" s="29">
        <v>-8.8065897449412484E-2</v>
      </c>
      <c r="C172" s="29">
        <v>0.1137612919020264</v>
      </c>
      <c r="D172" s="29">
        <v>-0.17432170686377521</v>
      </c>
      <c r="E172" s="29">
        <v>-6.9883859589948222E-2</v>
      </c>
      <c r="F172" s="29">
        <v>-4.3481424850565685E-2</v>
      </c>
    </row>
    <row r="173" spans="1:6" x14ac:dyDescent="0.3">
      <c r="A173" s="30">
        <v>41730</v>
      </c>
      <c r="B173" s="29">
        <v>5.2685934503219928E-2</v>
      </c>
      <c r="C173" s="29">
        <v>-2.5182777617090098E-2</v>
      </c>
      <c r="D173" s="29">
        <v>6.7486535676036449E-2</v>
      </c>
      <c r="E173" s="29">
        <v>-3.0734198057571762E-3</v>
      </c>
      <c r="F173" s="29">
        <v>1.3076779417729724E-2</v>
      </c>
    </row>
    <row r="174" spans="1:6" x14ac:dyDescent="0.3">
      <c r="A174" s="30">
        <v>41760</v>
      </c>
      <c r="B174" s="29">
        <v>-1.9858572033472827E-2</v>
      </c>
      <c r="C174" s="29">
        <v>0.11735924955809404</v>
      </c>
      <c r="D174" s="29">
        <v>-9.8101698688340035E-3</v>
      </c>
      <c r="E174" s="29">
        <v>-0.19028046325683254</v>
      </c>
      <c r="F174" s="29">
        <v>-2.7577127855857499E-2</v>
      </c>
    </row>
    <row r="175" spans="1:6" x14ac:dyDescent="0.3">
      <c r="A175" s="30">
        <v>41791</v>
      </c>
      <c r="B175" s="29">
        <v>3.677688039363234E-2</v>
      </c>
      <c r="C175" s="29">
        <v>0.1866286817877392</v>
      </c>
      <c r="D175" s="29">
        <v>5.5267651811045239E-2</v>
      </c>
      <c r="E175" s="29">
        <v>1.1246989230750725E-2</v>
      </c>
      <c r="F175" s="29">
        <v>8.438110760984506E-2</v>
      </c>
    </row>
    <row r="176" spans="1:6" x14ac:dyDescent="0.3">
      <c r="A176" s="30">
        <v>41821</v>
      </c>
      <c r="B176" s="29">
        <v>3.7108037236759324E-2</v>
      </c>
      <c r="C176" s="29">
        <v>0.24201861118667156</v>
      </c>
      <c r="D176" s="29">
        <v>-0.25110717443401848</v>
      </c>
      <c r="E176" s="29">
        <v>-2.3201608699086402E-2</v>
      </c>
      <c r="F176" s="29">
        <v>-1.0763390648811105E-2</v>
      </c>
    </row>
    <row r="177" spans="1:6" x14ac:dyDescent="0.3">
      <c r="A177" s="30">
        <v>41852</v>
      </c>
      <c r="B177" s="29">
        <v>7.4377396253617084E-2</v>
      </c>
      <c r="C177" s="29">
        <v>6.8147310472153097E-2</v>
      </c>
      <c r="D177" s="29">
        <v>1.7508558524133057E-2</v>
      </c>
      <c r="E177" s="29">
        <v>-3.8521694324571129E-2</v>
      </c>
      <c r="F177" s="29">
        <v>1.5711391557238344E-2</v>
      </c>
    </row>
    <row r="178" spans="1:6" x14ac:dyDescent="0.3">
      <c r="A178" s="30">
        <v>41883</v>
      </c>
      <c r="B178" s="29">
        <v>-5.3943562521556507E-2</v>
      </c>
      <c r="C178" s="29">
        <v>-5.2732345695149417E-2</v>
      </c>
      <c r="D178" s="29">
        <v>-8.5172390927635927E-2</v>
      </c>
      <c r="E178" s="29">
        <v>0.11670915937904534</v>
      </c>
      <c r="F178" s="29">
        <v>-7.0651924145800028E-3</v>
      </c>
    </row>
    <row r="179" spans="1:6" x14ac:dyDescent="0.3">
      <c r="A179" s="30">
        <v>41913</v>
      </c>
      <c r="B179" s="29">
        <v>-0.2130479309094232</v>
      </c>
      <c r="C179" s="29">
        <v>-0.20802463448428349</v>
      </c>
      <c r="D179" s="29">
        <v>-1.2263186173154134E-2</v>
      </c>
      <c r="E179" s="29">
        <v>-0.14993467944073793</v>
      </c>
      <c r="F179" s="29">
        <v>-0.1234075000327252</v>
      </c>
    </row>
    <row r="180" spans="1:6" x14ac:dyDescent="0.3">
      <c r="A180" s="30">
        <v>41944</v>
      </c>
      <c r="B180" s="29">
        <v>3.7640755518092199E-2</v>
      </c>
      <c r="C180" s="29">
        <v>1.6730766092915777E-2</v>
      </c>
      <c r="D180" s="29">
        <v>-5.1875325714331608E-2</v>
      </c>
      <c r="E180" s="29">
        <v>5.1800892497651546E-2</v>
      </c>
      <c r="F180" s="29">
        <v>5.5521109587452393E-3</v>
      </c>
    </row>
    <row r="181" spans="1:6" x14ac:dyDescent="0.3">
      <c r="A181" s="30">
        <v>41974</v>
      </c>
      <c r="B181" s="29">
        <v>2.1578163733647251E-2</v>
      </c>
      <c r="C181" s="29">
        <v>-4.7613054687358223E-3</v>
      </c>
      <c r="D181" s="29">
        <v>-0.1396315874861514</v>
      </c>
      <c r="E181" s="29">
        <v>-3.81536518763963E-2</v>
      </c>
      <c r="F181" s="29">
        <v>-6.0848848277094504E-2</v>
      </c>
    </row>
    <row r="182" spans="1:6" x14ac:dyDescent="0.3">
      <c r="A182" s="30">
        <v>42005</v>
      </c>
      <c r="B182" s="29">
        <v>2.0659122176206232E-2</v>
      </c>
      <c r="C182" s="29">
        <v>8.366685477181629E-2</v>
      </c>
      <c r="D182" s="29">
        <v>5.6661011293861939E-2</v>
      </c>
      <c r="E182" s="29">
        <v>-0.16561026477886762</v>
      </c>
      <c r="F182" s="29">
        <v>-8.427466237729794E-3</v>
      </c>
    </row>
    <row r="183" spans="1:6" x14ac:dyDescent="0.3">
      <c r="A183" s="30">
        <v>42036</v>
      </c>
      <c r="B183" s="29">
        <v>7.1953451558529708E-3</v>
      </c>
      <c r="C183" s="29">
        <v>-0.16882506223821439</v>
      </c>
      <c r="D183" s="29">
        <v>-0.24118373079484798</v>
      </c>
      <c r="E183" s="29">
        <v>-0.12693118126954969</v>
      </c>
      <c r="F183" s="29">
        <v>-0.17897999143420404</v>
      </c>
    </row>
    <row r="184" spans="1:6" x14ac:dyDescent="0.3">
      <c r="A184" s="30">
        <v>42064</v>
      </c>
      <c r="B184" s="29">
        <v>-2.9578780936738415E-2</v>
      </c>
      <c r="C184" s="29">
        <v>2.2536407702204674E-2</v>
      </c>
      <c r="D184" s="29">
        <v>-6.3377681682041789E-2</v>
      </c>
      <c r="E184" s="29">
        <v>-0.13382104249809185</v>
      </c>
      <c r="F184" s="29">
        <v>-5.8220772159309653E-2</v>
      </c>
    </row>
    <row r="185" spans="1:6" x14ac:dyDescent="0.3">
      <c r="A185" s="30">
        <v>42095</v>
      </c>
      <c r="B185" s="29">
        <v>4.3991594078430618E-2</v>
      </c>
      <c r="C185" s="29">
        <v>0.11191834104452994</v>
      </c>
      <c r="D185" s="29">
        <v>0.12998770615218541</v>
      </c>
      <c r="E185" s="29">
        <v>5.0100181689020695E-2</v>
      </c>
      <c r="F185" s="29">
        <v>9.7335409628578673E-2</v>
      </c>
    </row>
    <row r="186" spans="1:6" x14ac:dyDescent="0.3">
      <c r="A186" s="30">
        <v>42125</v>
      </c>
      <c r="B186" s="29">
        <v>1.562949961445571E-2</v>
      </c>
      <c r="C186" s="29">
        <v>-1.2593367218047836E-2</v>
      </c>
      <c r="D186" s="29">
        <v>-0.10699394261469514</v>
      </c>
      <c r="E186" s="29">
        <v>-3.7138892587121004E-2</v>
      </c>
      <c r="F186" s="29">
        <v>-5.2242067473287995E-2</v>
      </c>
    </row>
    <row r="187" spans="1:6" x14ac:dyDescent="0.3">
      <c r="A187" s="30">
        <v>42156</v>
      </c>
      <c r="B187" s="29">
        <v>0.15200972491812925</v>
      </c>
      <c r="C187" s="29">
        <v>8.6058074996472139E-2</v>
      </c>
      <c r="D187" s="29">
        <v>0.18027192537750764</v>
      </c>
      <c r="E187" s="29">
        <v>6.6980850520492283E-2</v>
      </c>
      <c r="F187" s="29">
        <v>0.11110361696482403</v>
      </c>
    </row>
    <row r="188" spans="1:6" x14ac:dyDescent="0.3">
      <c r="A188" s="30">
        <v>42186</v>
      </c>
      <c r="B188" s="29">
        <v>0.21347235480486654</v>
      </c>
      <c r="C188" s="29">
        <v>0.16478862496487298</v>
      </c>
      <c r="D188" s="29">
        <v>0.16409155136052292</v>
      </c>
      <c r="E188" s="29">
        <v>0.27579072218554229</v>
      </c>
      <c r="F188" s="29">
        <v>0.20155696617031271</v>
      </c>
    </row>
    <row r="189" spans="1:6" x14ac:dyDescent="0.3">
      <c r="A189" s="30">
        <v>42217</v>
      </c>
      <c r="B189" s="29">
        <v>-0.20642051160276811</v>
      </c>
      <c r="C189" s="29">
        <v>-8.5454899414492622E-2</v>
      </c>
      <c r="D189" s="29">
        <v>1.5380010168746157E-2</v>
      </c>
      <c r="E189" s="29">
        <v>-2.1525918045636187E-2</v>
      </c>
      <c r="F189" s="29">
        <v>-3.0533602430460882E-2</v>
      </c>
    </row>
    <row r="190" spans="1:6" x14ac:dyDescent="0.3">
      <c r="A190" s="30">
        <v>42248</v>
      </c>
      <c r="B190" s="29">
        <v>-8.7528427226513425E-2</v>
      </c>
      <c r="C190" s="29">
        <v>-8.096699174926042E-2</v>
      </c>
      <c r="D190" s="29">
        <v>0.10382150802389001</v>
      </c>
      <c r="E190" s="29">
        <v>-0.23347467794233545</v>
      </c>
      <c r="F190" s="29">
        <v>-7.020672055590195E-2</v>
      </c>
    </row>
    <row r="191" spans="1:6" x14ac:dyDescent="0.3">
      <c r="A191" s="30">
        <v>42278</v>
      </c>
      <c r="B191" s="29">
        <v>-0.13700733243005025</v>
      </c>
      <c r="C191" s="29">
        <v>5.0648174655929065E-2</v>
      </c>
      <c r="D191" s="29">
        <v>-0.248526923760023</v>
      </c>
      <c r="E191" s="29">
        <v>9.4162054257539013E-2</v>
      </c>
      <c r="F191" s="29">
        <v>-3.4572231615518305E-2</v>
      </c>
    </row>
    <row r="192" spans="1:6" x14ac:dyDescent="0.3">
      <c r="A192" s="30">
        <v>42309</v>
      </c>
      <c r="B192" s="29">
        <v>-1.0356961756608107E-2</v>
      </c>
      <c r="C192" s="29">
        <v>0.11558237968949113</v>
      </c>
      <c r="D192" s="29">
        <v>-9.1625382832992625E-2</v>
      </c>
      <c r="E192" s="29">
        <v>-0.11498067547511844</v>
      </c>
      <c r="F192" s="29">
        <v>-3.0341226206206644E-2</v>
      </c>
    </row>
    <row r="193" spans="1:6" x14ac:dyDescent="0.3">
      <c r="A193" s="30">
        <v>42339</v>
      </c>
      <c r="B193" s="29">
        <v>-3.8867081344114485E-2</v>
      </c>
      <c r="C193" s="29">
        <v>-7.2622409306963148E-2</v>
      </c>
      <c r="D193" s="29">
        <v>-0.12058807410813006</v>
      </c>
      <c r="E193" s="29">
        <v>3.8095859038769992E-3</v>
      </c>
      <c r="F193" s="29">
        <v>-6.313363250373874E-2</v>
      </c>
    </row>
    <row r="194" spans="1:6" x14ac:dyDescent="0.3">
      <c r="A194" s="30">
        <v>42370</v>
      </c>
      <c r="B194" s="29">
        <v>0.25950229353708265</v>
      </c>
      <c r="C194" s="29">
        <v>0.20451902279018835</v>
      </c>
      <c r="D194" s="29">
        <v>9.9551968853298818E-3</v>
      </c>
      <c r="E194" s="29">
        <v>0.39428324262302211</v>
      </c>
      <c r="F194" s="29">
        <v>0.20291915409951344</v>
      </c>
    </row>
    <row r="195" spans="1:6" x14ac:dyDescent="0.3">
      <c r="A195" s="30">
        <v>42401</v>
      </c>
      <c r="B195" s="29">
        <v>5.4332723666818378E-2</v>
      </c>
      <c r="C195" s="29">
        <v>-3.6149678879320947E-2</v>
      </c>
      <c r="D195" s="29">
        <v>3.9828090222303561E-2</v>
      </c>
      <c r="E195" s="29">
        <v>0.13026487573516438</v>
      </c>
      <c r="F195" s="29">
        <v>4.464776235938233E-2</v>
      </c>
    </row>
    <row r="196" spans="1:6" x14ac:dyDescent="0.3">
      <c r="A196" s="30">
        <v>42430</v>
      </c>
      <c r="B196" s="29">
        <v>-0.12142345784103291</v>
      </c>
      <c r="C196" s="29">
        <v>-0.3711736465139302</v>
      </c>
      <c r="D196" s="29">
        <v>2.6395825045058448E-3</v>
      </c>
      <c r="E196" s="29">
        <v>-0.28619094509157228</v>
      </c>
      <c r="F196" s="29">
        <v>-0.21824166970033221</v>
      </c>
    </row>
    <row r="197" spans="1:6" x14ac:dyDescent="0.3">
      <c r="A197" s="30">
        <v>42461</v>
      </c>
      <c r="B197" s="29">
        <v>-0.10996340296708403</v>
      </c>
      <c r="C197" s="29">
        <v>-0.17327093096658217</v>
      </c>
      <c r="D197" s="29">
        <v>-9.7516640557702761E-2</v>
      </c>
      <c r="E197" s="29">
        <v>-1.0681612735053324E-2</v>
      </c>
      <c r="F197" s="29">
        <v>-9.3823061419779405E-2</v>
      </c>
    </row>
    <row r="198" spans="1:6" x14ac:dyDescent="0.3">
      <c r="A198" s="30">
        <v>42491</v>
      </c>
      <c r="B198" s="29">
        <v>4.7534372641209507E-2</v>
      </c>
      <c r="C198" s="29">
        <v>-8.9080772202594256E-3</v>
      </c>
      <c r="D198" s="29">
        <v>3.0585995362489755E-2</v>
      </c>
      <c r="E198" s="29">
        <v>-8.5055371661703086E-2</v>
      </c>
      <c r="F198" s="29">
        <v>-2.1125817839824253E-2</v>
      </c>
    </row>
    <row r="199" spans="1:6" x14ac:dyDescent="0.3">
      <c r="A199" s="30">
        <v>42522</v>
      </c>
      <c r="B199" s="29">
        <v>-3.0575557326767824E-2</v>
      </c>
      <c r="C199" s="29">
        <v>0.10135080353831181</v>
      </c>
      <c r="D199" s="29">
        <v>-8.7891411772147376E-2</v>
      </c>
      <c r="E199" s="29">
        <v>0.3512474531376672</v>
      </c>
      <c r="F199" s="29">
        <v>0.12156894830127722</v>
      </c>
    </row>
    <row r="200" spans="1:6" x14ac:dyDescent="0.3">
      <c r="A200" s="30">
        <v>42552</v>
      </c>
      <c r="B200" s="29">
        <v>-0.11361634273954073</v>
      </c>
      <c r="C200" s="29">
        <v>-6.6029381297529763E-2</v>
      </c>
      <c r="D200" s="29">
        <v>-9.5385409657580286E-2</v>
      </c>
      <c r="E200" s="29">
        <v>7.1045819259043658E-2</v>
      </c>
      <c r="F200" s="29">
        <v>-3.0122990565355463E-2</v>
      </c>
    </row>
    <row r="201" spans="1:6" x14ac:dyDescent="0.3">
      <c r="A201" s="30">
        <v>42583</v>
      </c>
      <c r="B201" s="29">
        <v>7.0531966912323121E-2</v>
      </c>
      <c r="C201" s="29">
        <v>5.8573002277986029E-2</v>
      </c>
      <c r="D201" s="29">
        <v>-0.14570993952917166</v>
      </c>
      <c r="E201" s="29">
        <v>-1.7326071980730506E-2</v>
      </c>
      <c r="F201" s="29">
        <v>-3.4821003077305381E-2</v>
      </c>
    </row>
    <row r="202" spans="1:6" x14ac:dyDescent="0.3">
      <c r="A202" s="30">
        <v>42614</v>
      </c>
      <c r="B202" s="29">
        <v>-0.11595013148608435</v>
      </c>
      <c r="C202" s="29">
        <v>-0.18631411983192142</v>
      </c>
      <c r="D202" s="29">
        <v>-0.1522118063227863</v>
      </c>
      <c r="E202" s="29">
        <v>-0.17680674078599995</v>
      </c>
      <c r="F202" s="29">
        <v>-0.17177755564690256</v>
      </c>
    </row>
    <row r="203" spans="1:6" x14ac:dyDescent="0.3">
      <c r="A203" s="30">
        <v>42644</v>
      </c>
      <c r="B203" s="29">
        <v>4.4285565383083078E-2</v>
      </c>
      <c r="C203" s="29">
        <v>-2.0339001674848034E-2</v>
      </c>
      <c r="D203" s="29">
        <v>4.2092016170627397E-2</v>
      </c>
      <c r="E203" s="29">
        <v>4.7935139357601818E-2</v>
      </c>
      <c r="F203" s="29">
        <v>2.3229384617793725E-2</v>
      </c>
    </row>
    <row r="204" spans="1:6" x14ac:dyDescent="0.3">
      <c r="A204" s="30">
        <v>42675</v>
      </c>
      <c r="B204" s="29">
        <v>0.10122381363187748</v>
      </c>
      <c r="C204" s="29">
        <v>7.0020074870076179E-2</v>
      </c>
      <c r="D204" s="29">
        <v>0.13953297052437971</v>
      </c>
      <c r="E204" s="29">
        <v>0.10934392046706888</v>
      </c>
      <c r="F204" s="29">
        <v>0.10629898862050825</v>
      </c>
    </row>
    <row r="205" spans="1:6" x14ac:dyDescent="0.3">
      <c r="A205" s="30">
        <v>42705</v>
      </c>
      <c r="B205" s="29">
        <v>0.11942559737030393</v>
      </c>
      <c r="C205" s="29">
        <v>0.10019237723365362</v>
      </c>
      <c r="D205" s="29">
        <v>0.14568584223148809</v>
      </c>
      <c r="E205" s="29">
        <v>0.207217933015171</v>
      </c>
      <c r="F205" s="29">
        <v>0.1510320508267709</v>
      </c>
    </row>
    <row r="206" spans="1:6" x14ac:dyDescent="0.3">
      <c r="A206" s="30">
        <v>42736</v>
      </c>
      <c r="B206" s="29">
        <v>0.15538943959171805</v>
      </c>
      <c r="C206" s="29">
        <v>0.24290637403613594</v>
      </c>
      <c r="D206" s="29">
        <v>0.14367320502769126</v>
      </c>
      <c r="E206" s="29">
        <v>0.30000756197955947</v>
      </c>
      <c r="F206" s="29">
        <v>0.22886238034779557</v>
      </c>
    </row>
    <row r="207" spans="1:6" x14ac:dyDescent="0.3">
      <c r="A207" s="30">
        <v>42767</v>
      </c>
      <c r="B207" s="29">
        <v>5.919864844295037E-2</v>
      </c>
      <c r="C207" s="29">
        <v>8.1861087862687393E-2</v>
      </c>
      <c r="D207" s="29">
        <v>-6.6422293653355252E-2</v>
      </c>
      <c r="E207" s="29">
        <v>2.4562150908187575E-2</v>
      </c>
      <c r="F207" s="29">
        <v>1.3333648372506571E-2</v>
      </c>
    </row>
    <row r="208" spans="1:6" x14ac:dyDescent="0.3">
      <c r="A208" s="30">
        <v>42795</v>
      </c>
      <c r="B208" s="29">
        <v>1.6346067080375476E-2</v>
      </c>
      <c r="C208" s="29">
        <v>-0.12880484449091192</v>
      </c>
      <c r="D208" s="29">
        <v>1.9506867126665159E-3</v>
      </c>
      <c r="E208" s="29">
        <v>7.9617874053972137E-2</v>
      </c>
      <c r="F208" s="29">
        <v>-1.5745427908091091E-2</v>
      </c>
    </row>
    <row r="209" spans="1:6" x14ac:dyDescent="0.3">
      <c r="A209" s="30">
        <v>42826</v>
      </c>
      <c r="B209" s="29">
        <v>-7.6721477710905817E-2</v>
      </c>
      <c r="C209" s="29">
        <v>-1.5781702217760745E-2</v>
      </c>
      <c r="D209" s="29">
        <v>0.20680352832356552</v>
      </c>
      <c r="E209" s="29">
        <v>-0.23414850535142639</v>
      </c>
      <c r="F209" s="29">
        <v>-1.4375559748540536E-2</v>
      </c>
    </row>
    <row r="210" spans="1:6" x14ac:dyDescent="0.3">
      <c r="A210" s="30">
        <v>42856</v>
      </c>
      <c r="B210" s="29">
        <v>-0.27728130937479023</v>
      </c>
      <c r="C210" s="29">
        <v>-0.28689985012108798</v>
      </c>
      <c r="D210" s="29">
        <v>-0.25129726269810909</v>
      </c>
      <c r="E210" s="29">
        <v>-0.29447973548763212</v>
      </c>
      <c r="F210" s="29">
        <v>-0.27755894943560971</v>
      </c>
    </row>
    <row r="211" spans="1:6" x14ac:dyDescent="0.3">
      <c r="A211" s="30">
        <v>42887</v>
      </c>
      <c r="B211" s="29">
        <v>7.8421859124689297E-2</v>
      </c>
      <c r="C211" s="29">
        <v>2.3550675985792323E-2</v>
      </c>
      <c r="D211" s="29">
        <v>1.5433009196860968E-2</v>
      </c>
      <c r="E211" s="29">
        <v>-8.3001449811128711E-2</v>
      </c>
      <c r="F211" s="29">
        <v>-1.4672588209491806E-2</v>
      </c>
    </row>
    <row r="212" spans="1:6" x14ac:dyDescent="0.3">
      <c r="A212" s="30">
        <v>42917</v>
      </c>
      <c r="B212" s="29">
        <v>-0.16824170067362851</v>
      </c>
      <c r="C212" s="29">
        <v>-0.20366805956521522</v>
      </c>
      <c r="D212" s="29">
        <v>-5.3897502736250082E-2</v>
      </c>
      <c r="E212" s="29">
        <v>-0.30396055647763254</v>
      </c>
      <c r="F212" s="29">
        <v>-0.18717537292636596</v>
      </c>
    </row>
    <row r="213" spans="1:6" x14ac:dyDescent="0.3">
      <c r="A213" s="30">
        <v>42948</v>
      </c>
      <c r="B213" s="29">
        <v>1.0506946980611857E-2</v>
      </c>
      <c r="C213" s="29">
        <v>8.7720224471123404E-2</v>
      </c>
      <c r="D213" s="29">
        <v>-0.19939015950983446</v>
      </c>
      <c r="E213" s="29">
        <v>6.5995887147414889E-2</v>
      </c>
      <c r="F213" s="29">
        <v>-1.5224682630432057E-2</v>
      </c>
    </row>
    <row r="214" spans="1:6" x14ac:dyDescent="0.3">
      <c r="A214" s="30">
        <v>42979</v>
      </c>
      <c r="B214" s="29">
        <v>4.01057796853381E-2</v>
      </c>
      <c r="C214" s="29">
        <v>3.1077699001229201E-2</v>
      </c>
      <c r="D214" s="29">
        <v>2.6281854717384236E-2</v>
      </c>
      <c r="E214" s="29">
        <v>-6.4055747310798147E-2</v>
      </c>
      <c r="F214" s="29">
        <v>-2.2320645307282358E-3</v>
      </c>
    </row>
    <row r="215" spans="1:6" x14ac:dyDescent="0.3">
      <c r="A215" s="30">
        <v>43009</v>
      </c>
      <c r="B215" s="29">
        <v>-0.10420414344833104</v>
      </c>
      <c r="C215" s="29">
        <v>8.5564051558402326E-2</v>
      </c>
      <c r="D215" s="29">
        <v>2.2975892407805357E-2</v>
      </c>
      <c r="E215" s="29">
        <v>-9.0803355241140915E-2</v>
      </c>
      <c r="F215" s="29">
        <v>5.912196241688923E-3</v>
      </c>
    </row>
    <row r="216" spans="1:6" x14ac:dyDescent="0.3">
      <c r="A216" s="30">
        <v>43040</v>
      </c>
      <c r="B216" s="29">
        <v>-4.526520003904292E-2</v>
      </c>
      <c r="C216" s="29">
        <v>6.7242967411342877E-2</v>
      </c>
      <c r="D216" s="29">
        <v>-0.19206782318274723</v>
      </c>
      <c r="E216" s="29">
        <v>-9.4382143879707142E-2</v>
      </c>
      <c r="F216" s="29">
        <v>-7.3068999883703842E-2</v>
      </c>
    </row>
    <row r="217" spans="1:6" x14ac:dyDescent="0.3">
      <c r="A217" s="30">
        <v>43070</v>
      </c>
      <c r="B217" s="29">
        <v>6.8309046209260628E-3</v>
      </c>
      <c r="C217" s="29">
        <v>7.2006738472315951E-2</v>
      </c>
      <c r="D217" s="29">
        <v>5.8325696431071876E-2</v>
      </c>
      <c r="E217" s="29">
        <v>-8.8464961304245832E-3</v>
      </c>
      <c r="F217" s="29">
        <v>4.0495312924321084E-2</v>
      </c>
    </row>
    <row r="218" spans="1:6" x14ac:dyDescent="0.3">
      <c r="A218" s="30">
        <v>43101</v>
      </c>
      <c r="B218" s="29">
        <v>2.7506120684436565E-2</v>
      </c>
      <c r="C218" s="29">
        <v>-0.12895374592634734</v>
      </c>
      <c r="D218" s="29">
        <v>-6.5047356737512288E-2</v>
      </c>
      <c r="E218" s="29">
        <v>-8.4667075373061423E-2</v>
      </c>
      <c r="F218" s="29">
        <v>-9.288939267897367E-2</v>
      </c>
    </row>
    <row r="219" spans="1:6" x14ac:dyDescent="0.3">
      <c r="A219" s="30">
        <v>43132</v>
      </c>
      <c r="B219" s="29">
        <v>-3.170859969145217E-2</v>
      </c>
      <c r="C219" s="29">
        <v>-5.7321453927204405E-2</v>
      </c>
      <c r="D219" s="29">
        <v>-5.6969712554969854E-2</v>
      </c>
      <c r="E219" s="29">
        <v>-2.2653315178072756E-3</v>
      </c>
      <c r="F219" s="29">
        <v>-3.8852165999993846E-2</v>
      </c>
    </row>
    <row r="220" spans="1:6" x14ac:dyDescent="0.3">
      <c r="A220" s="30">
        <v>43160</v>
      </c>
      <c r="B220" s="29">
        <v>3.6903406641948609E-3</v>
      </c>
      <c r="C220" s="29">
        <v>4.4940585745526958E-2</v>
      </c>
      <c r="D220" s="29">
        <v>0.11488970483812694</v>
      </c>
      <c r="E220" s="29">
        <v>1.7414206205179902E-2</v>
      </c>
      <c r="F220" s="29">
        <v>5.9081498929611266E-2</v>
      </c>
    </row>
    <row r="221" spans="1:6" x14ac:dyDescent="0.3">
      <c r="A221" s="30">
        <v>43191</v>
      </c>
      <c r="B221" s="29">
        <v>-7.8976663285753174E-2</v>
      </c>
      <c r="C221" s="29">
        <v>-0.12931979643765146</v>
      </c>
      <c r="D221" s="29">
        <v>-2.148077640311279E-2</v>
      </c>
      <c r="E221" s="29">
        <v>7.4763640321255358E-3</v>
      </c>
      <c r="F221" s="29">
        <v>-4.7774736269546238E-2</v>
      </c>
    </row>
    <row r="222" spans="1:6" x14ac:dyDescent="0.3">
      <c r="A222" s="30">
        <v>43221</v>
      </c>
      <c r="B222" s="29">
        <v>-0.10070633475945802</v>
      </c>
      <c r="C222" s="29">
        <v>-0.12467117367761656</v>
      </c>
      <c r="D222" s="29">
        <v>-5.8485465459690231E-2</v>
      </c>
      <c r="E222" s="29">
        <v>-0.1708671073484393</v>
      </c>
      <c r="F222" s="29">
        <v>-0.11800791549524869</v>
      </c>
    </row>
    <row r="223" spans="1:6" x14ac:dyDescent="0.3">
      <c r="A223" s="30">
        <v>43252</v>
      </c>
      <c r="B223" s="29">
        <v>-5.1423211819764079E-2</v>
      </c>
      <c r="C223" s="29">
        <v>-0.2956649894876569</v>
      </c>
      <c r="D223" s="29">
        <v>7.1602815431635006E-2</v>
      </c>
      <c r="E223" s="29">
        <v>-0.17847393730490127</v>
      </c>
      <c r="F223" s="29">
        <v>-0.13417870378697438</v>
      </c>
    </row>
    <row r="224" spans="1:6" x14ac:dyDescent="0.3">
      <c r="A224" s="30">
        <v>43282</v>
      </c>
      <c r="B224" s="29">
        <v>-0.10415837198181185</v>
      </c>
      <c r="C224" s="29">
        <v>-0.12103742720835303</v>
      </c>
      <c r="D224" s="29">
        <v>1.8752978808801699E-2</v>
      </c>
      <c r="E224" s="29">
        <v>-0.13620477357737382</v>
      </c>
      <c r="F224" s="29">
        <v>-7.9496407325641713E-2</v>
      </c>
    </row>
    <row r="225" spans="1:6" x14ac:dyDescent="0.3">
      <c r="A225" s="30">
        <v>43313</v>
      </c>
      <c r="B225" s="29">
        <v>-0.12439557486582517</v>
      </c>
      <c r="C225" s="29">
        <v>4.5959001066734201E-2</v>
      </c>
      <c r="D225" s="29">
        <v>-0.11924916909594659</v>
      </c>
      <c r="E225" s="29">
        <v>3.3435062707210569E-2</v>
      </c>
      <c r="F225" s="29">
        <v>-1.3285035107333939E-2</v>
      </c>
    </row>
    <row r="226" spans="1:6" x14ac:dyDescent="0.3">
      <c r="A226" s="30">
        <v>43344</v>
      </c>
      <c r="B226" s="29">
        <v>-0.25491146753354121</v>
      </c>
      <c r="C226" s="29">
        <v>-0.18203665056290141</v>
      </c>
      <c r="D226" s="29">
        <v>-0.18012173254351377</v>
      </c>
      <c r="E226" s="29">
        <v>-0.14891249146888177</v>
      </c>
      <c r="F226" s="29">
        <v>-0.17035695819176566</v>
      </c>
    </row>
    <row r="227" spans="1:6" x14ac:dyDescent="0.3">
      <c r="A227" s="30">
        <v>43374</v>
      </c>
      <c r="B227" s="29">
        <v>-4.193087301814475E-2</v>
      </c>
      <c r="C227" s="29">
        <v>2.7520014486840751E-2</v>
      </c>
      <c r="D227" s="29">
        <v>0.11960938368200756</v>
      </c>
      <c r="E227" s="29">
        <v>-6.0106217374388902E-3</v>
      </c>
      <c r="F227" s="29">
        <v>4.7039592143803148E-2</v>
      </c>
    </row>
    <row r="228" spans="1:6" x14ac:dyDescent="0.3">
      <c r="A228" s="30">
        <v>43405</v>
      </c>
      <c r="B228" s="29">
        <v>1.7429994172387824E-2</v>
      </c>
      <c r="C228" s="29">
        <v>-9.8332168547455592E-2</v>
      </c>
      <c r="D228" s="29">
        <v>4.1036540696228106E-2</v>
      </c>
      <c r="E228" s="29">
        <v>8.2059584464900123E-2</v>
      </c>
      <c r="F228" s="29">
        <v>8.2546522045575457E-3</v>
      </c>
    </row>
    <row r="229" spans="1:6" x14ac:dyDescent="0.3">
      <c r="A229" s="30">
        <v>43435</v>
      </c>
      <c r="B229" s="29">
        <v>0.11063411926797953</v>
      </c>
      <c r="C229" s="29">
        <v>-5.0821917758030258E-2</v>
      </c>
      <c r="D229" s="29">
        <v>0.10283187782175786</v>
      </c>
      <c r="E229" s="29">
        <v>-3.119647866951248E-2</v>
      </c>
      <c r="F229" s="29">
        <v>6.9378271314050402E-3</v>
      </c>
    </row>
    <row r="230" spans="1:6" x14ac:dyDescent="0.3">
      <c r="A230" s="30">
        <v>43466</v>
      </c>
      <c r="B230" s="29">
        <v>6.0860399531479349E-2</v>
      </c>
      <c r="C230" s="29">
        <v>-6.1849792837013889E-2</v>
      </c>
      <c r="D230" s="29">
        <v>6.7901340768017862E-2</v>
      </c>
      <c r="E230" s="29">
        <v>-0.23811068187604614</v>
      </c>
      <c r="F230" s="29">
        <v>-7.7353044648347399E-2</v>
      </c>
    </row>
    <row r="231" spans="1:6" x14ac:dyDescent="0.3">
      <c r="A231" s="30">
        <v>43497</v>
      </c>
      <c r="B231" s="29">
        <v>5.400204821847767E-2</v>
      </c>
      <c r="C231" s="29">
        <v>0.12051088013123558</v>
      </c>
      <c r="D231" s="29">
        <v>0.21672310620872709</v>
      </c>
      <c r="E231" s="29">
        <v>0.3119916211254371</v>
      </c>
      <c r="F231" s="29">
        <v>0.21640853582179989</v>
      </c>
    </row>
    <row r="232" spans="1:6" x14ac:dyDescent="0.3">
      <c r="A232" s="30">
        <v>43525</v>
      </c>
      <c r="B232" s="29">
        <v>2.250060648633323E-2</v>
      </c>
      <c r="C232" s="29">
        <v>-0.19224220337234935</v>
      </c>
      <c r="D232" s="29">
        <v>-4.863330248359541E-2</v>
      </c>
      <c r="E232" s="29">
        <v>-0.18036090771403818</v>
      </c>
      <c r="F232" s="29">
        <v>-0.14041213785666098</v>
      </c>
    </row>
    <row r="233" spans="1:6" x14ac:dyDescent="0.3">
      <c r="A233" s="30">
        <v>43556</v>
      </c>
      <c r="B233" s="29">
        <v>5.7718049875760902E-2</v>
      </c>
      <c r="C233" s="29">
        <v>0.18401021493246766</v>
      </c>
      <c r="D233" s="29">
        <v>1.1968160820334509E-2</v>
      </c>
      <c r="E233" s="29">
        <v>0.17399419340707636</v>
      </c>
      <c r="F233" s="29">
        <v>0.12332418971995951</v>
      </c>
    </row>
    <row r="234" spans="1:6" x14ac:dyDescent="0.3">
      <c r="A234" s="30">
        <v>43586</v>
      </c>
      <c r="B234" s="29">
        <v>0.16661879352203382</v>
      </c>
      <c r="C234" s="29">
        <v>6.6722018800011704E-2</v>
      </c>
      <c r="D234" s="29">
        <v>-4.3304875475178983E-3</v>
      </c>
      <c r="E234" s="29">
        <v>0.11122995781047937</v>
      </c>
      <c r="F234" s="29">
        <v>5.7873829687657724E-2</v>
      </c>
    </row>
    <row r="235" spans="1:6" x14ac:dyDescent="0.3">
      <c r="A235" s="30">
        <v>43617</v>
      </c>
      <c r="B235" s="29">
        <v>5.8783226071969577E-2</v>
      </c>
      <c r="C235" s="29">
        <v>0.20854911898279696</v>
      </c>
      <c r="D235" s="29">
        <v>9.5127221097790274E-2</v>
      </c>
      <c r="E235" s="29">
        <v>0.11193506151572474</v>
      </c>
      <c r="F235" s="29">
        <v>0.13853713386543734</v>
      </c>
    </row>
    <row r="236" spans="1:6" x14ac:dyDescent="0.3">
      <c r="A236" s="30">
        <v>43647</v>
      </c>
      <c r="B236" s="29">
        <v>1.7314454468368733E-2</v>
      </c>
      <c r="C236" s="29">
        <v>-0.13817618250837865</v>
      </c>
      <c r="D236" s="29">
        <v>3.4576434162057579E-2</v>
      </c>
      <c r="E236" s="29">
        <v>-0.11841490205917811</v>
      </c>
      <c r="F236" s="29">
        <v>-7.4004883468499719E-2</v>
      </c>
    </row>
    <row r="237" spans="1:6" x14ac:dyDescent="0.3">
      <c r="A237" s="30">
        <v>43678</v>
      </c>
      <c r="B237" s="29">
        <v>-9.7881610586649542E-2</v>
      </c>
      <c r="C237" s="29">
        <v>0.12066297901758875</v>
      </c>
      <c r="D237" s="29">
        <v>-3.1066410220515848E-3</v>
      </c>
      <c r="E237" s="29">
        <v>-1.4078388687189652E-4</v>
      </c>
      <c r="F237" s="29">
        <v>3.9138518036221752E-2</v>
      </c>
    </row>
    <row r="238" spans="1:6" x14ac:dyDescent="0.3">
      <c r="A238" s="30">
        <v>43709</v>
      </c>
      <c r="B238" s="29">
        <v>4.4585726211110531E-2</v>
      </c>
      <c r="C238" s="29">
        <v>-1.9146423074867979E-2</v>
      </c>
      <c r="D238" s="29">
        <v>9.5466742069944335E-2</v>
      </c>
      <c r="E238" s="29">
        <v>3.5715142451082087E-2</v>
      </c>
      <c r="F238" s="29">
        <v>3.7345153815386146E-2</v>
      </c>
    </row>
    <row r="239" spans="1:6" x14ac:dyDescent="0.3">
      <c r="A239" s="30">
        <v>43739</v>
      </c>
      <c r="B239" s="29">
        <v>5.1161097003911422E-2</v>
      </c>
      <c r="C239" s="29">
        <v>-8.298695970584373E-2</v>
      </c>
      <c r="D239" s="29">
        <v>9.2323249192546291E-3</v>
      </c>
      <c r="E239" s="29">
        <v>5.7533381677187922E-3</v>
      </c>
      <c r="F239" s="29">
        <v>-2.2667098872956769E-2</v>
      </c>
    </row>
    <row r="240" spans="1:6" x14ac:dyDescent="0.3">
      <c r="A240" s="30">
        <v>43770</v>
      </c>
      <c r="B240" s="29">
        <v>-5.4580690676408472E-2</v>
      </c>
      <c r="C240" s="29">
        <v>-7.7922134065780038E-2</v>
      </c>
      <c r="D240" s="29">
        <v>0.20932622621035596</v>
      </c>
      <c r="E240" s="29">
        <v>4.2898140592665002E-2</v>
      </c>
      <c r="F240" s="29">
        <v>5.8100744245746981E-2</v>
      </c>
    </row>
    <row r="241" spans="1:6" x14ac:dyDescent="0.3">
      <c r="A241" s="30">
        <v>43800</v>
      </c>
      <c r="B241" s="29">
        <v>-0.2563139761930891</v>
      </c>
      <c r="C241" s="29">
        <v>-0.20161863900040122</v>
      </c>
      <c r="D241" s="29">
        <v>6.6479274118945789E-2</v>
      </c>
      <c r="E241" s="29">
        <v>-0.17642956501129703</v>
      </c>
      <c r="F241" s="29">
        <v>-0.10385630996425083</v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C1BA-2E86-4EFD-8DEC-9DB72A5EE1EB}">
  <dimension ref="A1:F81"/>
  <sheetViews>
    <sheetView workbookViewId="0">
      <selection activeCell="B2" sqref="B2"/>
    </sheetView>
  </sheetViews>
  <sheetFormatPr defaultRowHeight="14.4" x14ac:dyDescent="0.3"/>
  <cols>
    <col min="1" max="1" width="15.5546875" bestFit="1" customWidth="1"/>
    <col min="2" max="2" width="15.33203125" customWidth="1"/>
    <col min="3" max="3" width="14.33203125" customWidth="1"/>
    <col min="4" max="4" width="15.33203125" customWidth="1"/>
    <col min="5" max="5" width="16.33203125" customWidth="1"/>
    <col min="6" max="6" width="15.33203125" customWidth="1"/>
  </cols>
  <sheetData>
    <row r="1" spans="1:6" x14ac:dyDescent="0.3">
      <c r="A1" t="s">
        <v>78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</row>
    <row r="2" spans="1:6" x14ac:dyDescent="0.3">
      <c r="A2" s="30">
        <v>36526</v>
      </c>
      <c r="B2">
        <v>4.6904336709710122E-2</v>
      </c>
      <c r="C2">
        <v>-0.11216805726726259</v>
      </c>
      <c r="D2">
        <v>3.967218287533375E-2</v>
      </c>
      <c r="E2">
        <v>-0.10738044579659872</v>
      </c>
      <c r="F2">
        <v>-5.9958773396175856E-2</v>
      </c>
    </row>
    <row r="3" spans="1:6" x14ac:dyDescent="0.3">
      <c r="A3" s="30">
        <v>36617</v>
      </c>
      <c r="B3">
        <v>9.2108141152803691E-2</v>
      </c>
      <c r="C3">
        <v>-6.4872870027290058E-2</v>
      </c>
      <c r="D3">
        <v>0.15230491411623406</v>
      </c>
      <c r="E3">
        <v>2.2807162212511028E-2</v>
      </c>
      <c r="F3">
        <v>3.6746402100485014E-2</v>
      </c>
    </row>
    <row r="4" spans="1:6" x14ac:dyDescent="0.3">
      <c r="A4" s="30">
        <v>36708</v>
      </c>
      <c r="B4">
        <v>0.1694909744678984</v>
      </c>
      <c r="C4">
        <v>9.5571332007373139E-2</v>
      </c>
      <c r="D4">
        <v>0.17557773041594649</v>
      </c>
      <c r="E4">
        <v>0.36330827461547066</v>
      </c>
      <c r="F4">
        <v>0.21148577901293009</v>
      </c>
    </row>
    <row r="5" spans="1:6" x14ac:dyDescent="0.3">
      <c r="A5" s="30">
        <v>36800</v>
      </c>
      <c r="B5">
        <v>-2.4070375360123512E-2</v>
      </c>
      <c r="C5">
        <v>1.5789211658567975E-2</v>
      </c>
      <c r="D5">
        <v>0.22490316322030893</v>
      </c>
      <c r="E5">
        <v>0.10714322300857398</v>
      </c>
      <c r="F5">
        <v>0.11594519929581697</v>
      </c>
    </row>
    <row r="6" spans="1:6" x14ac:dyDescent="0.3">
      <c r="A6" s="30">
        <v>36892</v>
      </c>
      <c r="B6">
        <v>9.8668730828754825E-3</v>
      </c>
      <c r="C6">
        <v>6.365264184355432E-2</v>
      </c>
      <c r="D6">
        <v>0.24093450769957694</v>
      </c>
      <c r="E6">
        <v>3.0647280838280118E-2</v>
      </c>
      <c r="F6">
        <v>0.11174481012713712</v>
      </c>
    </row>
    <row r="7" spans="1:6" x14ac:dyDescent="0.3">
      <c r="A7" s="30">
        <v>36982</v>
      </c>
      <c r="B7">
        <v>5.9694949218456847E-2</v>
      </c>
      <c r="C7">
        <v>-9.7693457179791721E-2</v>
      </c>
      <c r="D7">
        <v>0.20577289103846724</v>
      </c>
      <c r="E7">
        <v>-0.11659732765313881</v>
      </c>
      <c r="F7">
        <v>-2.8392979314877617E-3</v>
      </c>
    </row>
    <row r="8" spans="1:6" x14ac:dyDescent="0.3">
      <c r="A8" s="30">
        <v>37073</v>
      </c>
      <c r="B8">
        <v>0.25995316958080728</v>
      </c>
      <c r="C8">
        <v>5.9753431957710615E-2</v>
      </c>
      <c r="D8">
        <v>-9.0000885786287593E-3</v>
      </c>
      <c r="E8">
        <v>4.8079615498495099E-2</v>
      </c>
      <c r="F8">
        <v>3.2944319625858982E-2</v>
      </c>
    </row>
    <row r="9" spans="1:6" x14ac:dyDescent="0.3">
      <c r="A9" s="30">
        <v>37165</v>
      </c>
      <c r="B9">
        <v>5.1600979179643139E-2</v>
      </c>
      <c r="C9">
        <v>-2.0746183282920765E-2</v>
      </c>
      <c r="D9">
        <v>-0.12692497867931885</v>
      </c>
      <c r="E9">
        <v>-7.041376887645788E-2</v>
      </c>
      <c r="F9">
        <v>-7.2694976946232504E-2</v>
      </c>
    </row>
    <row r="10" spans="1:6" x14ac:dyDescent="0.3">
      <c r="A10" s="30">
        <v>37257</v>
      </c>
      <c r="B10">
        <v>-4.1663354645349135E-2</v>
      </c>
      <c r="C10">
        <v>-0.22654548549887291</v>
      </c>
      <c r="D10">
        <v>-8.2222054008180695E-2</v>
      </c>
      <c r="E10">
        <v>-2.7721998379268642E-2</v>
      </c>
      <c r="F10">
        <v>-0.11216317929544074</v>
      </c>
    </row>
    <row r="11" spans="1:6" x14ac:dyDescent="0.3">
      <c r="A11" s="30">
        <v>37347</v>
      </c>
      <c r="B11">
        <v>3.5257185356424692E-2</v>
      </c>
      <c r="C11">
        <v>0.10187624095616755</v>
      </c>
      <c r="D11">
        <v>-0.23803173756689314</v>
      </c>
      <c r="E11">
        <v>-6.7465333895677423E-2</v>
      </c>
      <c r="F11">
        <v>-6.7873610168801002E-2</v>
      </c>
    </row>
    <row r="12" spans="1:6" x14ac:dyDescent="0.3">
      <c r="A12" s="30">
        <v>37438</v>
      </c>
      <c r="B12">
        <v>-1.648153413738368E-2</v>
      </c>
      <c r="C12">
        <v>0.26962266225830533</v>
      </c>
      <c r="D12">
        <v>-0.14005155116903462</v>
      </c>
      <c r="E12">
        <v>0.21179816485256014</v>
      </c>
      <c r="F12">
        <v>0.11378975864727696</v>
      </c>
    </row>
    <row r="13" spans="1:6" x14ac:dyDescent="0.3">
      <c r="A13" s="30">
        <v>37530</v>
      </c>
      <c r="B13">
        <v>-9.9414547652959019E-3</v>
      </c>
      <c r="C13">
        <v>-0.12042358399391276</v>
      </c>
      <c r="D13">
        <v>-0.1299824611947516</v>
      </c>
      <c r="E13">
        <v>0.23293324133010362</v>
      </c>
      <c r="F13">
        <v>-5.8242679528535861E-3</v>
      </c>
    </row>
    <row r="14" spans="1:6" x14ac:dyDescent="0.3">
      <c r="A14" s="30">
        <v>37622</v>
      </c>
      <c r="B14">
        <v>-5.5222753135856284E-2</v>
      </c>
      <c r="C14">
        <v>-1.8548715574168505E-2</v>
      </c>
      <c r="D14">
        <v>2.3059669444184153E-2</v>
      </c>
      <c r="E14">
        <v>7.236865197897871E-2</v>
      </c>
      <c r="F14">
        <v>2.562653528299812E-2</v>
      </c>
    </row>
    <row r="15" spans="1:6" x14ac:dyDescent="0.3">
      <c r="A15" s="30">
        <v>37712</v>
      </c>
      <c r="B15">
        <v>-0.14463495380933974</v>
      </c>
      <c r="C15">
        <v>-0.17137927550733728</v>
      </c>
      <c r="D15">
        <v>-3.6152212788762073E-2</v>
      </c>
      <c r="E15">
        <v>-4.7408575130705094E-2</v>
      </c>
      <c r="F15">
        <v>-8.4980021142268145E-2</v>
      </c>
    </row>
    <row r="16" spans="1:6" x14ac:dyDescent="0.3">
      <c r="A16" s="30">
        <v>37803</v>
      </c>
      <c r="B16">
        <v>-0.22231364331950917</v>
      </c>
      <c r="C16">
        <v>-0.21507833631952772</v>
      </c>
      <c r="D16">
        <v>7.4664469775675313E-2</v>
      </c>
      <c r="E16">
        <v>-0.1860581240282756</v>
      </c>
      <c r="F16">
        <v>-0.108823996857376</v>
      </c>
    </row>
    <row r="17" spans="1:6" x14ac:dyDescent="0.3">
      <c r="A17" s="30">
        <v>37895</v>
      </c>
      <c r="B17">
        <v>-0.12563854617829723</v>
      </c>
      <c r="C17">
        <v>-0.59172119292787118</v>
      </c>
      <c r="D17">
        <v>-0.14151077697737355</v>
      </c>
      <c r="E17">
        <v>-0.37745610414722242</v>
      </c>
      <c r="F17">
        <v>-0.37022935801748907</v>
      </c>
    </row>
    <row r="18" spans="1:6" x14ac:dyDescent="0.3">
      <c r="A18" s="30">
        <v>37987</v>
      </c>
      <c r="B18">
        <v>0.29699611642430673</v>
      </c>
      <c r="C18">
        <v>0.16870237733537422</v>
      </c>
      <c r="D18">
        <v>9.5371748645298002E-2</v>
      </c>
      <c r="E18">
        <v>0.15817706394467626</v>
      </c>
      <c r="F18">
        <v>0.14075039664178282</v>
      </c>
    </row>
    <row r="19" spans="1:6" x14ac:dyDescent="0.3">
      <c r="A19" s="30">
        <v>38078</v>
      </c>
      <c r="B19">
        <v>-5.2234085899603377E-2</v>
      </c>
      <c r="C19">
        <v>-0.10532934568161184</v>
      </c>
      <c r="D19">
        <v>-0.19997594364155252</v>
      </c>
      <c r="E19">
        <v>-0.12002614003006049</v>
      </c>
      <c r="F19">
        <v>-0.14177714311774162</v>
      </c>
    </row>
    <row r="20" spans="1:6" x14ac:dyDescent="0.3">
      <c r="A20" s="30">
        <v>38169</v>
      </c>
      <c r="B20">
        <v>0.1130489020066863</v>
      </c>
      <c r="C20">
        <v>-4.1038600203228373E-2</v>
      </c>
      <c r="D20">
        <v>-7.7158974420103277E-2</v>
      </c>
      <c r="E20">
        <v>1.6498999162924358E-2</v>
      </c>
      <c r="F20">
        <v>-3.3899525153469098E-2</v>
      </c>
    </row>
    <row r="21" spans="1:6" x14ac:dyDescent="0.3">
      <c r="A21" s="30">
        <v>38261</v>
      </c>
      <c r="B21">
        <v>0.13455825294400778</v>
      </c>
      <c r="C21">
        <v>0.1007165840133247</v>
      </c>
      <c r="D21">
        <v>0.15240750094422695</v>
      </c>
      <c r="E21">
        <v>0.27306607660923765</v>
      </c>
      <c r="F21">
        <v>0.1753967205222631</v>
      </c>
    </row>
    <row r="22" spans="1:6" x14ac:dyDescent="0.3">
      <c r="A22" s="30">
        <v>38353</v>
      </c>
      <c r="B22">
        <v>8.7387928893470357E-2</v>
      </c>
      <c r="C22">
        <v>1.4113484458252223E-2</v>
      </c>
      <c r="D22">
        <v>0.14238769061422177</v>
      </c>
      <c r="E22">
        <v>0.31077785439353434</v>
      </c>
      <c r="F22">
        <v>0.15575967648866942</v>
      </c>
    </row>
    <row r="23" spans="1:6" x14ac:dyDescent="0.3">
      <c r="A23" s="30">
        <v>38443</v>
      </c>
      <c r="B23">
        <v>0.18360770714993568</v>
      </c>
      <c r="C23">
        <v>9.8155798579548509E-2</v>
      </c>
      <c r="D23">
        <v>0.42383544157299879</v>
      </c>
      <c r="E23">
        <v>0.39426709236556845</v>
      </c>
      <c r="F23">
        <v>0.30541944417270522</v>
      </c>
    </row>
    <row r="24" spans="1:6" x14ac:dyDescent="0.3">
      <c r="A24" s="30">
        <v>38534</v>
      </c>
      <c r="B24">
        <v>7.5095408919212084E-2</v>
      </c>
      <c r="C24">
        <v>0.2276280188275952</v>
      </c>
      <c r="D24">
        <v>0.49859823026469879</v>
      </c>
      <c r="E24">
        <v>0.36647753039589215</v>
      </c>
      <c r="F24">
        <v>0.36423459316272871</v>
      </c>
    </row>
    <row r="25" spans="1:6" x14ac:dyDescent="0.3">
      <c r="A25" s="30">
        <v>38626</v>
      </c>
      <c r="B25">
        <v>-0.19907569532161282</v>
      </c>
      <c r="C25">
        <v>-0.15679706312537625</v>
      </c>
      <c r="D25">
        <v>0.20021627114495011</v>
      </c>
      <c r="E25">
        <v>-0.16598600289419624</v>
      </c>
      <c r="F25">
        <v>-4.0855598291540791E-2</v>
      </c>
    </row>
    <row r="26" spans="1:6" x14ac:dyDescent="0.3">
      <c r="A26" s="30">
        <v>38718</v>
      </c>
      <c r="B26">
        <v>5.1113700482080332E-2</v>
      </c>
      <c r="C26">
        <v>-0.17734392828263024</v>
      </c>
      <c r="D26">
        <v>1.353752968709987E-2</v>
      </c>
      <c r="E26">
        <v>-0.11624724434232174</v>
      </c>
      <c r="F26">
        <v>-9.3351214312617378E-2</v>
      </c>
    </row>
    <row r="27" spans="1:6" x14ac:dyDescent="0.3">
      <c r="A27" s="30">
        <v>38808</v>
      </c>
      <c r="B27">
        <v>-3.0040925249575828E-2</v>
      </c>
      <c r="C27">
        <v>0.12481851166147803</v>
      </c>
      <c r="D27">
        <v>7.3108506647998339E-3</v>
      </c>
      <c r="E27">
        <v>-4.0287215907329026E-2</v>
      </c>
      <c r="F27">
        <v>3.0614048806316279E-2</v>
      </c>
    </row>
    <row r="28" spans="1:6" x14ac:dyDescent="0.3">
      <c r="A28" s="30">
        <v>38899</v>
      </c>
      <c r="B28">
        <v>-1.8373263782865148E-2</v>
      </c>
      <c r="C28">
        <v>0.21100838994821691</v>
      </c>
      <c r="D28">
        <v>-9.6205384738433153E-2</v>
      </c>
      <c r="E28">
        <v>0.27885772095564187</v>
      </c>
      <c r="F28">
        <v>0.13122024205514188</v>
      </c>
    </row>
    <row r="29" spans="1:6" x14ac:dyDescent="0.3">
      <c r="A29" s="30">
        <v>38991</v>
      </c>
      <c r="B29">
        <v>6.1489397936008272E-2</v>
      </c>
      <c r="C29">
        <v>0.14529869517182428</v>
      </c>
      <c r="D29">
        <v>0.10040500407343549</v>
      </c>
      <c r="E29">
        <v>6.9881609013584964E-2</v>
      </c>
      <c r="F29">
        <v>0.10519510275294824</v>
      </c>
    </row>
    <row r="30" spans="1:6" x14ac:dyDescent="0.3">
      <c r="A30" s="30">
        <v>39083</v>
      </c>
      <c r="B30">
        <v>-8.384729517984647E-3</v>
      </c>
      <c r="C30">
        <v>-4.3867588425831772E-2</v>
      </c>
      <c r="D30">
        <v>-0.14431493690317609</v>
      </c>
      <c r="E30">
        <v>-1.3061074317078591E-2</v>
      </c>
      <c r="F30">
        <v>-6.7081199882028819E-2</v>
      </c>
    </row>
    <row r="31" spans="1:6" x14ac:dyDescent="0.3">
      <c r="A31" s="30">
        <v>39173</v>
      </c>
      <c r="B31">
        <v>6.7828499707659876E-2</v>
      </c>
      <c r="C31">
        <v>-6.1950044447576437E-2</v>
      </c>
      <c r="D31">
        <v>1.2414970031093625E-2</v>
      </c>
      <c r="E31">
        <v>-3.4721774890858668E-2</v>
      </c>
      <c r="F31">
        <v>-2.8085616435780492E-2</v>
      </c>
    </row>
    <row r="32" spans="1:6" x14ac:dyDescent="0.3">
      <c r="A32" s="30">
        <v>39264</v>
      </c>
      <c r="B32">
        <v>0.12354601218233695</v>
      </c>
      <c r="C32">
        <v>2.0834729638693317E-2</v>
      </c>
      <c r="D32">
        <v>0.354991694800599</v>
      </c>
      <c r="E32">
        <v>3.2135093720007377E-2</v>
      </c>
      <c r="F32">
        <v>0.13598717271976657</v>
      </c>
    </row>
    <row r="33" spans="1:6" x14ac:dyDescent="0.3">
      <c r="A33" s="30">
        <v>39356</v>
      </c>
      <c r="B33">
        <v>-9.4504742057262822E-2</v>
      </c>
      <c r="C33">
        <v>-1.0132134386929247E-2</v>
      </c>
      <c r="D33">
        <v>3.0543811278060086E-2</v>
      </c>
      <c r="E33">
        <v>0.32134247571310759</v>
      </c>
      <c r="F33">
        <v>0.11391805086807948</v>
      </c>
    </row>
    <row r="34" spans="1:6" x14ac:dyDescent="0.3">
      <c r="A34" s="30">
        <v>39448</v>
      </c>
      <c r="B34">
        <v>-2.0671326273909701E-2</v>
      </c>
      <c r="C34">
        <v>0.11316881252437716</v>
      </c>
      <c r="D34">
        <v>0.10024181889707959</v>
      </c>
      <c r="E34">
        <v>0.1758389741588528</v>
      </c>
      <c r="F34">
        <v>0.12974986852676984</v>
      </c>
    </row>
    <row r="35" spans="1:6" x14ac:dyDescent="0.3">
      <c r="A35" s="30">
        <v>39539</v>
      </c>
      <c r="B35">
        <v>-9.2424000250561716E-2</v>
      </c>
      <c r="C35">
        <v>0.15028043703322608</v>
      </c>
      <c r="D35">
        <v>0.29743996993831112</v>
      </c>
      <c r="E35">
        <v>-1.5889289989724553E-2</v>
      </c>
      <c r="F35">
        <v>0.14394370566060422</v>
      </c>
    </row>
    <row r="36" spans="1:6" x14ac:dyDescent="0.3">
      <c r="A36" s="30">
        <v>39630</v>
      </c>
      <c r="B36">
        <v>-0.10006213789427437</v>
      </c>
      <c r="C36">
        <v>-4.0605353988257264E-2</v>
      </c>
      <c r="D36">
        <v>-0.10697452120891526</v>
      </c>
      <c r="E36">
        <v>0.20879370394016009</v>
      </c>
      <c r="F36">
        <v>2.0404609580995853E-2</v>
      </c>
    </row>
    <row r="37" spans="1:6" x14ac:dyDescent="0.3">
      <c r="A37" s="30">
        <v>39722</v>
      </c>
      <c r="B37">
        <v>0.14849471007811021</v>
      </c>
      <c r="C37">
        <v>0.36195447163636596</v>
      </c>
      <c r="D37">
        <v>1.4126628265945712E-2</v>
      </c>
      <c r="E37">
        <v>0.27497051367346836</v>
      </c>
      <c r="F37">
        <v>0.21701720452525999</v>
      </c>
    </row>
    <row r="38" spans="1:6" x14ac:dyDescent="0.3">
      <c r="A38" s="30">
        <v>39814</v>
      </c>
      <c r="B38">
        <v>0.2377795236257827</v>
      </c>
      <c r="C38">
        <v>1.9652083935526005E-2</v>
      </c>
      <c r="D38">
        <v>0.13837028606917801</v>
      </c>
      <c r="E38">
        <v>0.15489481586626402</v>
      </c>
      <c r="F38">
        <v>0.10430572862365602</v>
      </c>
    </row>
    <row r="39" spans="1:6" x14ac:dyDescent="0.3">
      <c r="A39" s="30">
        <v>39904</v>
      </c>
      <c r="B39">
        <v>0.2324035390188795</v>
      </c>
      <c r="C39">
        <v>0.10556888227662221</v>
      </c>
      <c r="D39">
        <v>0.15526227879998952</v>
      </c>
      <c r="E39">
        <v>0.32096923713988534</v>
      </c>
      <c r="F39">
        <v>0.19393346607216569</v>
      </c>
    </row>
    <row r="40" spans="1:6" x14ac:dyDescent="0.3">
      <c r="A40" s="30">
        <v>39995</v>
      </c>
      <c r="B40">
        <v>8.0223923986399701E-2</v>
      </c>
      <c r="C40">
        <v>0.14881283893406835</v>
      </c>
      <c r="D40">
        <v>0.20994212431643658</v>
      </c>
      <c r="E40">
        <v>8.5229432815022654E-2</v>
      </c>
      <c r="F40">
        <v>0.1479947986885092</v>
      </c>
    </row>
    <row r="41" spans="1:6" x14ac:dyDescent="0.3">
      <c r="A41" s="30">
        <v>40087</v>
      </c>
      <c r="B41">
        <v>-0.18463871643656271</v>
      </c>
      <c r="C41">
        <v>-0.1050518625880358</v>
      </c>
      <c r="D41">
        <v>-0.1224013649389192</v>
      </c>
      <c r="E41">
        <v>-0.20560684939634569</v>
      </c>
      <c r="F41">
        <v>-0.14435335897443358</v>
      </c>
    </row>
    <row r="42" spans="1:6" x14ac:dyDescent="0.3">
      <c r="A42" s="30">
        <v>40179</v>
      </c>
      <c r="B42">
        <v>-3.0900205994802234E-2</v>
      </c>
      <c r="C42">
        <v>2.5368628382139657E-2</v>
      </c>
      <c r="D42">
        <v>7.3488201941566939E-2</v>
      </c>
      <c r="E42">
        <v>-0.2216647076503282</v>
      </c>
      <c r="F42">
        <v>-4.0935959108873869E-2</v>
      </c>
    </row>
    <row r="43" spans="1:6" x14ac:dyDescent="0.3">
      <c r="A43" s="30">
        <v>40269</v>
      </c>
      <c r="B43">
        <v>-0.1811560407278501</v>
      </c>
      <c r="C43">
        <v>-0.3406897451132791</v>
      </c>
      <c r="D43">
        <v>-1.8868038839338297E-2</v>
      </c>
      <c r="E43">
        <v>-0.5038966092236814</v>
      </c>
      <c r="F43">
        <v>-0.28781813105876625</v>
      </c>
    </row>
    <row r="44" spans="1:6" x14ac:dyDescent="0.3">
      <c r="A44" s="30">
        <v>40360</v>
      </c>
      <c r="B44">
        <v>-0.10482476811012004</v>
      </c>
      <c r="C44">
        <v>-0.16562644868445914</v>
      </c>
      <c r="D44">
        <v>-7.8550816271852786E-2</v>
      </c>
      <c r="E44">
        <v>-5.6839574541945687E-2</v>
      </c>
      <c r="F44">
        <v>-0.10033894649941921</v>
      </c>
    </row>
    <row r="45" spans="1:6" x14ac:dyDescent="0.3">
      <c r="A45" s="30">
        <v>40452</v>
      </c>
      <c r="B45">
        <v>2.0134825333853065E-2</v>
      </c>
      <c r="C45">
        <v>-0.18512334820229492</v>
      </c>
      <c r="D45">
        <v>-0.1066572317993158</v>
      </c>
      <c r="E45">
        <v>0.18849290429483434</v>
      </c>
      <c r="F45">
        <v>-3.442922523559213E-2</v>
      </c>
    </row>
    <row r="46" spans="1:6" x14ac:dyDescent="0.3">
      <c r="A46" s="30">
        <v>40544</v>
      </c>
      <c r="B46">
        <v>0.11774351468485289</v>
      </c>
      <c r="C46">
        <v>4.2832995431840354E-2</v>
      </c>
      <c r="D46">
        <v>-0.15736095316124468</v>
      </c>
      <c r="E46">
        <v>0.28497824492520402</v>
      </c>
      <c r="F46">
        <v>5.6816762398599896E-2</v>
      </c>
    </row>
    <row r="47" spans="1:6" x14ac:dyDescent="0.3">
      <c r="A47" s="30">
        <v>40634</v>
      </c>
      <c r="B47">
        <v>0.36944127476170796</v>
      </c>
      <c r="C47">
        <v>0.47489961428099492</v>
      </c>
      <c r="D47">
        <v>0.32550463878340929</v>
      </c>
      <c r="E47">
        <v>0.62542498040659733</v>
      </c>
      <c r="F47">
        <v>0.47527641115700048</v>
      </c>
    </row>
    <row r="48" spans="1:6" x14ac:dyDescent="0.3">
      <c r="A48" s="30">
        <v>40725</v>
      </c>
      <c r="B48">
        <v>-6.803268441359954E-2</v>
      </c>
      <c r="C48">
        <v>9.5385518559321023E-2</v>
      </c>
      <c r="D48">
        <v>0.15038943070699459</v>
      </c>
      <c r="E48">
        <v>0.14971444831809244</v>
      </c>
      <c r="F48">
        <v>0.13182979919480267</v>
      </c>
    </row>
    <row r="49" spans="1:6" x14ac:dyDescent="0.3">
      <c r="A49" s="30">
        <v>40817</v>
      </c>
      <c r="B49">
        <v>7.3475181398572842E-2</v>
      </c>
      <c r="C49">
        <v>0.14022843189688927</v>
      </c>
      <c r="D49">
        <v>0.26522076041309001</v>
      </c>
      <c r="E49">
        <v>-4.7444281228476576E-4</v>
      </c>
      <c r="F49">
        <v>0.13499158316589818</v>
      </c>
    </row>
    <row r="50" spans="1:6" x14ac:dyDescent="0.3">
      <c r="A50" s="30">
        <v>40909</v>
      </c>
      <c r="B50">
        <v>5.0612101559801434E-2</v>
      </c>
      <c r="C50">
        <v>6.5537395081551444E-2</v>
      </c>
      <c r="D50">
        <v>-0.10588710685864371</v>
      </c>
      <c r="E50">
        <v>2.2576362071015973E-2</v>
      </c>
      <c r="F50">
        <v>-5.9244499020254292E-3</v>
      </c>
    </row>
    <row r="51" spans="1:6" x14ac:dyDescent="0.3">
      <c r="A51" s="30">
        <v>41000</v>
      </c>
      <c r="B51">
        <v>-0.19682874586183804</v>
      </c>
      <c r="C51">
        <v>0.10664237439188336</v>
      </c>
      <c r="D51">
        <v>-2.6896229555330567E-2</v>
      </c>
      <c r="E51">
        <v>-0.21169855062449425</v>
      </c>
      <c r="F51">
        <v>-4.3984135262647155E-2</v>
      </c>
    </row>
    <row r="52" spans="1:6" x14ac:dyDescent="0.3">
      <c r="A52" s="30">
        <v>41091</v>
      </c>
      <c r="B52">
        <v>6.8404320768071375E-2</v>
      </c>
      <c r="C52">
        <v>-4.2873672258915585E-2</v>
      </c>
      <c r="D52">
        <v>-7.0860069670423048E-2</v>
      </c>
      <c r="E52">
        <v>0.1873813814413034</v>
      </c>
      <c r="F52">
        <v>2.4549213170654921E-2</v>
      </c>
    </row>
    <row r="53" spans="1:6" x14ac:dyDescent="0.3">
      <c r="A53" s="30">
        <v>41183</v>
      </c>
      <c r="B53">
        <v>0.13280184337738105</v>
      </c>
      <c r="C53">
        <v>-1.4872337554614146E-2</v>
      </c>
      <c r="D53">
        <v>1.2681600146083105E-2</v>
      </c>
      <c r="E53">
        <v>6.7468095603480105E-3</v>
      </c>
      <c r="F53">
        <v>1.5186907172723234E-3</v>
      </c>
    </row>
    <row r="54" spans="1:6" x14ac:dyDescent="0.3">
      <c r="A54" s="30">
        <v>41275</v>
      </c>
      <c r="B54">
        <v>0.11042981095208192</v>
      </c>
      <c r="C54">
        <v>0.25766105845296583</v>
      </c>
      <c r="D54">
        <v>0.16933082807274311</v>
      </c>
      <c r="E54">
        <v>-0.25877908722070181</v>
      </c>
      <c r="F54">
        <v>5.6070933101669052E-2</v>
      </c>
    </row>
    <row r="55" spans="1:6" x14ac:dyDescent="0.3">
      <c r="A55" s="30">
        <v>41365</v>
      </c>
      <c r="B55">
        <v>-4.6772835095324192E-2</v>
      </c>
      <c r="C55">
        <v>-0.27284220047463981</v>
      </c>
      <c r="D55">
        <v>0.31601081828464195</v>
      </c>
      <c r="E55">
        <v>-3.0325226911050992E-2</v>
      </c>
      <c r="F55">
        <v>4.2811302996503828E-3</v>
      </c>
    </row>
    <row r="56" spans="1:6" x14ac:dyDescent="0.3">
      <c r="A56" s="30">
        <v>41456</v>
      </c>
      <c r="B56">
        <v>-8.4137196480368118E-3</v>
      </c>
      <c r="C56">
        <v>-0.19759924759544639</v>
      </c>
      <c r="D56">
        <v>-6.4447235032039016E-2</v>
      </c>
      <c r="E56">
        <v>9.7459873370644018E-2</v>
      </c>
      <c r="F56">
        <v>-5.4862203085613799E-2</v>
      </c>
    </row>
    <row r="57" spans="1:6" x14ac:dyDescent="0.3">
      <c r="A57" s="30">
        <v>41548</v>
      </c>
      <c r="B57">
        <v>-1.853571943406282E-2</v>
      </c>
      <c r="C57">
        <v>0.29961405086381421</v>
      </c>
      <c r="D57">
        <v>-8.9850669067595396E-2</v>
      </c>
      <c r="E57">
        <v>0.17825188480730456</v>
      </c>
      <c r="F57">
        <v>0.12933842220117445</v>
      </c>
    </row>
    <row r="58" spans="1:6" x14ac:dyDescent="0.3">
      <c r="A58" s="30">
        <v>41640</v>
      </c>
      <c r="B58">
        <v>-7.0533254328290357E-2</v>
      </c>
      <c r="C58">
        <v>-6.3457048274556088E-2</v>
      </c>
      <c r="D58">
        <v>-5.2484997667067976E-2</v>
      </c>
      <c r="E58">
        <v>-4.8240998801063043E-2</v>
      </c>
      <c r="F58">
        <v>-5.47276815808957E-2</v>
      </c>
    </row>
    <row r="59" spans="1:6" x14ac:dyDescent="0.3">
      <c r="A59" s="30">
        <v>41730</v>
      </c>
      <c r="B59">
        <v>2.7186314263984004E-2</v>
      </c>
      <c r="C59">
        <v>0.17219686313535407</v>
      </c>
      <c r="D59">
        <v>1.137992033006345E-2</v>
      </c>
      <c r="E59">
        <v>-0.16052946416582484</v>
      </c>
      <c r="F59">
        <v>7.6824397665308892E-3</v>
      </c>
    </row>
    <row r="60" spans="1:6" x14ac:dyDescent="0.3">
      <c r="A60" s="30">
        <v>41821</v>
      </c>
      <c r="B60">
        <v>8.6610176816582493E-2</v>
      </c>
      <c r="C60">
        <v>0.43341157398091462</v>
      </c>
      <c r="D60">
        <v>-0.23425055447605625</v>
      </c>
      <c r="E60">
        <v>-6.5908513387562401E-2</v>
      </c>
      <c r="F60">
        <v>4.4417502039098659E-2</v>
      </c>
    </row>
    <row r="61" spans="1:6" x14ac:dyDescent="0.3">
      <c r="A61" s="30">
        <v>41913</v>
      </c>
      <c r="B61">
        <v>-0.1919312822493113</v>
      </c>
      <c r="C61">
        <v>-0.21089701921796683</v>
      </c>
      <c r="D61">
        <v>-0.14433600692180526</v>
      </c>
      <c r="E61">
        <v>-6.3153093589929155E-2</v>
      </c>
      <c r="F61">
        <v>-0.13946203990990041</v>
      </c>
    </row>
    <row r="62" spans="1:6" x14ac:dyDescent="0.3">
      <c r="A62" s="30">
        <v>42005</v>
      </c>
      <c r="B62">
        <v>4.2528786296324311E-2</v>
      </c>
      <c r="C62">
        <v>-1.8968332434443694E-2</v>
      </c>
      <c r="D62">
        <v>-0.23563353669226209</v>
      </c>
      <c r="E62">
        <v>-0.30300687020964501</v>
      </c>
      <c r="F62">
        <v>-0.1858695797787836</v>
      </c>
    </row>
    <row r="63" spans="1:6" x14ac:dyDescent="0.3">
      <c r="A63" s="30">
        <v>42095</v>
      </c>
      <c r="B63">
        <v>8.7760429888236208E-2</v>
      </c>
      <c r="C63">
        <v>9.0958038953387083E-2</v>
      </c>
      <c r="D63">
        <v>-3.8973118514193106E-3</v>
      </c>
      <c r="E63">
        <v>-8.3856551950807004E-2</v>
      </c>
      <c r="F63">
        <v>1.0680583837202561E-3</v>
      </c>
    </row>
    <row r="64" spans="1:6" x14ac:dyDescent="0.3">
      <c r="A64" s="30">
        <v>42186</v>
      </c>
      <c r="B64">
        <v>0.15323218781108805</v>
      </c>
      <c r="C64">
        <v>0.13400395569708989</v>
      </c>
      <c r="D64">
        <v>0.29346869686109039</v>
      </c>
      <c r="E64">
        <v>0.21588948699229424</v>
      </c>
      <c r="F64">
        <v>0.21445404651682484</v>
      </c>
    </row>
    <row r="65" spans="1:6" x14ac:dyDescent="0.3">
      <c r="A65" s="30">
        <v>42278</v>
      </c>
      <c r="B65">
        <v>-0.28402678940109216</v>
      </c>
      <c r="C65">
        <v>2.1032663708930952E-2</v>
      </c>
      <c r="D65">
        <v>-0.27546552827921938</v>
      </c>
      <c r="E65">
        <v>-0.14404695873468332</v>
      </c>
      <c r="F65">
        <v>-0.13282660776832392</v>
      </c>
    </row>
    <row r="66" spans="1:6" x14ac:dyDescent="0.3">
      <c r="A66" s="30">
        <v>42370</v>
      </c>
      <c r="B66">
        <v>0.22588591521967161</v>
      </c>
      <c r="C66">
        <v>4.6807208391185906E-2</v>
      </c>
      <c r="D66">
        <v>-7.3546725814716718E-2</v>
      </c>
      <c r="E66">
        <v>0.34994234352681947</v>
      </c>
      <c r="F66">
        <v>0.10773427536776288</v>
      </c>
    </row>
    <row r="67" spans="1:6" x14ac:dyDescent="0.3">
      <c r="A67" s="30">
        <v>42461</v>
      </c>
      <c r="B67">
        <v>-0.1513037376536161</v>
      </c>
      <c r="C67">
        <v>-0.40492503856971163</v>
      </c>
      <c r="D67">
        <v>-9.138736249632029E-2</v>
      </c>
      <c r="E67">
        <v>-9.7675047612959698E-2</v>
      </c>
      <c r="F67">
        <v>-0.19799581622633053</v>
      </c>
    </row>
    <row r="68" spans="1:6" x14ac:dyDescent="0.3">
      <c r="A68" s="30">
        <v>42552</v>
      </c>
      <c r="B68">
        <v>-0.10978398929746215</v>
      </c>
      <c r="C68">
        <v>-2.4487576437391488E-2</v>
      </c>
      <c r="D68">
        <v>-0.29166158084522514</v>
      </c>
      <c r="E68">
        <v>0.2063727025477671</v>
      </c>
      <c r="F68">
        <v>-3.6592151578283168E-2</v>
      </c>
    </row>
    <row r="69" spans="1:6" x14ac:dyDescent="0.3">
      <c r="A69" s="30">
        <v>42644</v>
      </c>
      <c r="B69">
        <v>9.778720824115418E-2</v>
      </c>
      <c r="C69">
        <v>-4.4946571812198313E-2</v>
      </c>
      <c r="D69">
        <v>3.363142653912847E-2</v>
      </c>
      <c r="E69">
        <v>6.6257212823127937E-2</v>
      </c>
      <c r="F69">
        <v>1.831402251668603E-2</v>
      </c>
    </row>
    <row r="70" spans="1:6" x14ac:dyDescent="0.3">
      <c r="A70" s="30">
        <v>42736</v>
      </c>
      <c r="B70">
        <v>0.31366223037130525</v>
      </c>
      <c r="C70">
        <v>0.34468042756008466</v>
      </c>
      <c r="D70">
        <v>0.2436767898254619</v>
      </c>
      <c r="E70">
        <v>0.51751488276881219</v>
      </c>
      <c r="F70">
        <v>0.36862403338478628</v>
      </c>
    </row>
    <row r="71" spans="1:6" x14ac:dyDescent="0.3">
      <c r="A71" s="30">
        <v>42826</v>
      </c>
      <c r="B71">
        <v>-0.20480480338463578</v>
      </c>
      <c r="C71">
        <v>-0.25778091067626741</v>
      </c>
      <c r="D71">
        <v>2.3576049514439062E-2</v>
      </c>
      <c r="E71">
        <v>-0.3968695126081801</v>
      </c>
      <c r="F71">
        <v>-0.2103581245900028</v>
      </c>
    </row>
    <row r="72" spans="1:6" x14ac:dyDescent="0.3">
      <c r="A72" s="30">
        <v>42917</v>
      </c>
      <c r="B72">
        <v>-0.18801433983324514</v>
      </c>
      <c r="C72">
        <v>-0.21476150963389098</v>
      </c>
      <c r="D72">
        <v>-0.25154073893847401</v>
      </c>
      <c r="E72">
        <v>-0.43480942585291849</v>
      </c>
      <c r="F72">
        <v>-0.30037055814176117</v>
      </c>
    </row>
    <row r="73" spans="1:6" x14ac:dyDescent="0.3">
      <c r="A73" s="30">
        <v>43009</v>
      </c>
      <c r="B73">
        <v>-0.10186447315028828</v>
      </c>
      <c r="C73">
        <v>0.2043534834812635</v>
      </c>
      <c r="D73">
        <v>-0.13456957426202415</v>
      </c>
      <c r="E73">
        <v>-0.17737881902914768</v>
      </c>
      <c r="F73">
        <v>-3.5864969936636105E-2</v>
      </c>
    </row>
    <row r="74" spans="1:6" x14ac:dyDescent="0.3">
      <c r="A74" s="30">
        <v>43101</v>
      </c>
      <c r="B74">
        <v>-2.9372958208635259E-3</v>
      </c>
      <c r="C74">
        <v>-8.1769038510649705E-2</v>
      </c>
      <c r="D74">
        <v>-8.9869406934984367E-2</v>
      </c>
      <c r="E74">
        <v>-0.11773093969672507</v>
      </c>
      <c r="F74">
        <v>-9.6456461714119701E-2</v>
      </c>
    </row>
    <row r="75" spans="1:6" x14ac:dyDescent="0.3">
      <c r="A75" s="30">
        <v>43191</v>
      </c>
      <c r="B75">
        <v>-0.17136459651966734</v>
      </c>
      <c r="C75">
        <v>-0.30013566953066495</v>
      </c>
      <c r="D75">
        <v>2.0999750808066729E-2</v>
      </c>
      <c r="E75">
        <v>-0.15507199300428359</v>
      </c>
      <c r="F75">
        <v>-0.14473597057562729</v>
      </c>
    </row>
    <row r="76" spans="1:6" x14ac:dyDescent="0.3">
      <c r="A76" s="30">
        <v>43282</v>
      </c>
      <c r="B76">
        <v>-0.33991016386987105</v>
      </c>
      <c r="C76">
        <v>-0.38974402756914084</v>
      </c>
      <c r="D76">
        <v>-9.2546989635140686E-2</v>
      </c>
      <c r="E76">
        <v>-0.33949055624827462</v>
      </c>
      <c r="F76">
        <v>-0.27392719115085207</v>
      </c>
    </row>
    <row r="77" spans="1:6" x14ac:dyDescent="0.3">
      <c r="A77" s="30">
        <v>43374</v>
      </c>
      <c r="B77">
        <v>-0.20483900712486222</v>
      </c>
      <c r="C77">
        <v>-0.16101350381716259</v>
      </c>
      <c r="D77">
        <v>2.1413492025754211E-2</v>
      </c>
      <c r="E77">
        <v>-4.9833031727527295E-2</v>
      </c>
      <c r="F77">
        <v>-6.3144347839645218E-2</v>
      </c>
    </row>
    <row r="78" spans="1:6" x14ac:dyDescent="0.3">
      <c r="A78" s="30">
        <v>43466</v>
      </c>
      <c r="B78">
        <v>0.18392804474202451</v>
      </c>
      <c r="C78">
        <v>-0.11224860856147864</v>
      </c>
      <c r="D78">
        <v>0.27840574285921871</v>
      </c>
      <c r="E78">
        <v>-8.3681027988475737E-2</v>
      </c>
      <c r="F78">
        <v>2.7492035436421442E-2</v>
      </c>
    </row>
    <row r="79" spans="1:6" x14ac:dyDescent="0.3">
      <c r="A79" s="30">
        <v>43556</v>
      </c>
      <c r="B79">
        <v>0.22139274131148801</v>
      </c>
      <c r="C79">
        <v>0.21001675825558677</v>
      </c>
      <c r="D79">
        <v>8.0609076568431415E-2</v>
      </c>
      <c r="E79">
        <v>0.26921578768509108</v>
      </c>
      <c r="F79">
        <v>0.18661387416970307</v>
      </c>
    </row>
    <row r="80" spans="1:6" x14ac:dyDescent="0.3">
      <c r="A80" s="30">
        <v>43647</v>
      </c>
      <c r="B80">
        <v>6.1650371369630211E-2</v>
      </c>
      <c r="C80">
        <v>9.7157081400259721E-2</v>
      </c>
      <c r="D80">
        <v>0.12630223905335886</v>
      </c>
      <c r="E80">
        <v>5.0963164472442729E-3</v>
      </c>
      <c r="F80">
        <v>7.6185212300287616E-2</v>
      </c>
    </row>
    <row r="81" spans="1:6" x14ac:dyDescent="0.3">
      <c r="A81" s="30">
        <v>43739</v>
      </c>
      <c r="B81">
        <v>-7.3567408232866754E-2</v>
      </c>
      <c r="C81">
        <v>-0.17468455112721321</v>
      </c>
      <c r="D81">
        <v>0.23355184813841953</v>
      </c>
      <c r="E81">
        <v>-6.9458943583945807E-4</v>
      </c>
      <c r="F81">
        <v>1.9390902525122291E-2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224B-5375-4FA7-BA34-CA73B75C6D5F}">
  <dimension ref="A1:U241"/>
  <sheetViews>
    <sheetView workbookViewId="0">
      <selection activeCell="G1" sqref="G1:K1048576"/>
    </sheetView>
  </sheetViews>
  <sheetFormatPr defaultRowHeight="14.4" x14ac:dyDescent="0.3"/>
  <cols>
    <col min="1" max="1" width="10.5546875" bestFit="1" customWidth="1"/>
    <col min="2" max="21" width="8.88671875" style="29"/>
  </cols>
  <sheetData>
    <row r="1" spans="1:11" x14ac:dyDescent="0.3">
      <c r="B1" s="29" t="s">
        <v>90</v>
      </c>
      <c r="C1" s="29" t="s">
        <v>91</v>
      </c>
      <c r="D1" s="29" t="s">
        <v>92</v>
      </c>
      <c r="E1" s="29" t="s">
        <v>93</v>
      </c>
      <c r="F1" s="29" t="s">
        <v>94</v>
      </c>
    </row>
    <row r="2" spans="1:11" x14ac:dyDescent="0.3">
      <c r="A2" s="28">
        <v>36526</v>
      </c>
      <c r="B2" s="29">
        <v>-0.106460144989695</v>
      </c>
      <c r="C2" s="29">
        <v>-3.1270838210235401E-2</v>
      </c>
      <c r="D2" s="29">
        <v>-0.18909696134836801</v>
      </c>
      <c r="E2" s="29">
        <v>-0.27321116462963801</v>
      </c>
      <c r="F2" s="29">
        <f>AVERAGE(C2:E2)</f>
        <v>-0.16452632139608048</v>
      </c>
      <c r="J2" s="29">
        <f>F2*$K$4</f>
        <v>-0.16452632139608048</v>
      </c>
      <c r="K2" s="29">
        <f>1/3</f>
        <v>0.33333333333333331</v>
      </c>
    </row>
    <row r="3" spans="1:11" x14ac:dyDescent="0.3">
      <c r="A3" s="28">
        <v>36557</v>
      </c>
      <c r="B3" s="29">
        <v>-0.129807168947183</v>
      </c>
      <c r="C3" s="29">
        <v>1.1490730050248201E-2</v>
      </c>
      <c r="D3" s="29">
        <v>1.1579048924511601E-2</v>
      </c>
      <c r="E3" s="29">
        <v>-3.4055102247321202E-2</v>
      </c>
      <c r="F3" s="29">
        <f t="shared" ref="F3:F66" si="0">AVERAGE(C3:E3)</f>
        <v>-3.6617744241871342E-3</v>
      </c>
      <c r="H3" s="29">
        <f>F3*$K$2</f>
        <v>-1.2205914747290447E-3</v>
      </c>
      <c r="J3" s="29">
        <f>F3*$K$5</f>
        <v>-2.4411829494580895E-3</v>
      </c>
      <c r="K3" s="29">
        <f>2/3</f>
        <v>0.66666666666666663</v>
      </c>
    </row>
    <row r="4" spans="1:11" x14ac:dyDescent="0.3">
      <c r="A4" s="28">
        <v>36586</v>
      </c>
      <c r="B4" s="29">
        <v>-0.12952054416070999</v>
      </c>
      <c r="C4" s="29">
        <v>-0.115635153733884</v>
      </c>
      <c r="D4" s="29">
        <v>-6.8538843857028197E-3</v>
      </c>
      <c r="E4" s="29">
        <v>-0.27001139187622297</v>
      </c>
      <c r="F4" s="29">
        <f t="shared" si="0"/>
        <v>-0.13083347666526993</v>
      </c>
      <c r="H4" s="29">
        <f>F4*$K$3</f>
        <v>-8.7222317776846608E-2</v>
      </c>
      <c r="I4" s="29">
        <f>J2+J4+J3</f>
        <v>-0.21057866323396188</v>
      </c>
      <c r="J4" s="29">
        <f>F4*$K$6</f>
        <v>-4.3611158888423304E-2</v>
      </c>
      <c r="K4" s="29">
        <f>1</f>
        <v>1</v>
      </c>
    </row>
    <row r="5" spans="1:11" x14ac:dyDescent="0.3">
      <c r="A5" s="28">
        <v>36617</v>
      </c>
      <c r="B5" s="29">
        <v>-5.1541640377789397E-2</v>
      </c>
      <c r="C5" s="29">
        <v>1.16386033310058E-2</v>
      </c>
      <c r="D5" s="29">
        <v>-8.7294990603128494E-2</v>
      </c>
      <c r="E5" s="29">
        <v>1.2462606282352601E-2</v>
      </c>
      <c r="F5" s="29">
        <f t="shared" si="0"/>
        <v>-2.1064593663256696E-2</v>
      </c>
      <c r="H5" s="29">
        <f>F5*$K$4</f>
        <v>-2.1064593663256696E-2</v>
      </c>
      <c r="K5" s="29">
        <f>2/3</f>
        <v>0.66666666666666663</v>
      </c>
    </row>
    <row r="6" spans="1:11" x14ac:dyDescent="0.3">
      <c r="A6" s="28">
        <v>36647</v>
      </c>
      <c r="B6" s="29">
        <v>-5.4407416572899103E-2</v>
      </c>
      <c r="C6" s="29">
        <v>-5.5860037192684002E-2</v>
      </c>
      <c r="D6" s="29">
        <v>9.6972716077508903E-2</v>
      </c>
      <c r="E6" s="29">
        <v>-9.8592764957375206E-3</v>
      </c>
      <c r="F6" s="29">
        <f t="shared" si="0"/>
        <v>1.041780079636246E-2</v>
      </c>
      <c r="H6" s="29">
        <f>F6*$K$5</f>
        <v>6.9452005309083064E-3</v>
      </c>
      <c r="J6" s="29">
        <f>F6*$K$2</f>
        <v>3.4726002654541532E-3</v>
      </c>
      <c r="K6" s="29">
        <f>1/3</f>
        <v>0.33333333333333331</v>
      </c>
    </row>
    <row r="7" spans="1:11" x14ac:dyDescent="0.3">
      <c r="A7" s="28">
        <v>36678</v>
      </c>
      <c r="B7" s="29">
        <v>-2.71443495547148E-2</v>
      </c>
      <c r="C7" s="29">
        <v>-4.32732787902338E-2</v>
      </c>
      <c r="D7" s="29">
        <v>4.2710191566080601E-2</v>
      </c>
      <c r="E7" s="29">
        <v>-1.89370770608553E-2</v>
      </c>
      <c r="F7" s="29">
        <f t="shared" si="0"/>
        <v>-6.5000547616694999E-3</v>
      </c>
      <c r="G7" s="29">
        <f>SUM(H3:H7)</f>
        <v>-0.10472898730448053</v>
      </c>
      <c r="H7" s="29">
        <f>F7*$K$6</f>
        <v>-2.1666849205564998E-3</v>
      </c>
      <c r="J7" s="29">
        <f>F7*$K$3</f>
        <v>-4.3333698411129997E-3</v>
      </c>
    </row>
    <row r="8" spans="1:11" x14ac:dyDescent="0.3">
      <c r="A8" s="28">
        <v>36708</v>
      </c>
      <c r="B8" s="29">
        <v>-0.14823983976135999</v>
      </c>
      <c r="C8" s="29">
        <v>0.125246276151597</v>
      </c>
      <c r="D8" s="29">
        <v>-6.9486677884173604E-3</v>
      </c>
      <c r="E8" s="29">
        <v>-5.8282646814766199E-2</v>
      </c>
      <c r="F8" s="29">
        <f t="shared" si="0"/>
        <v>2.0004987182804478E-2</v>
      </c>
      <c r="J8" s="29">
        <f>F8*$K$4</f>
        <v>2.0004987182804478E-2</v>
      </c>
    </row>
    <row r="9" spans="1:11" x14ac:dyDescent="0.3">
      <c r="A9" s="28">
        <v>36739</v>
      </c>
      <c r="B9" s="29">
        <v>-7.6691878425313803E-2</v>
      </c>
      <c r="C9" s="29">
        <v>9.7818761735506493E-2</v>
      </c>
      <c r="D9" s="29">
        <v>4.6523881935404798E-2</v>
      </c>
      <c r="E9" s="29">
        <v>-0.104114214313656</v>
      </c>
      <c r="F9" s="29">
        <f t="shared" si="0"/>
        <v>1.3409476452418431E-2</v>
      </c>
      <c r="H9" s="29">
        <f>F9*$K$2</f>
        <v>4.469825484139477E-3</v>
      </c>
      <c r="J9" s="29">
        <f>F9*$K$5</f>
        <v>8.9396509682789539E-3</v>
      </c>
    </row>
    <row r="10" spans="1:11" x14ac:dyDescent="0.3">
      <c r="A10" s="28">
        <v>36770</v>
      </c>
      <c r="B10" s="29">
        <v>-0.13310909286255301</v>
      </c>
      <c r="C10" s="29">
        <v>8.3865382897589297E-2</v>
      </c>
      <c r="D10" s="29">
        <v>-7.4650913932478802E-2</v>
      </c>
      <c r="E10" s="29">
        <v>1.5488677104793401E-2</v>
      </c>
      <c r="F10" s="29">
        <f t="shared" si="0"/>
        <v>8.2343820233012986E-3</v>
      </c>
      <c r="H10" s="29">
        <f>F10*$K$3</f>
        <v>5.489588015534199E-3</v>
      </c>
      <c r="I10" s="29">
        <f>SUM(J6:J10)</f>
        <v>3.0828662583191682E-2</v>
      </c>
      <c r="J10" s="29">
        <f>F10*$K$6</f>
        <v>2.7447940077670995E-3</v>
      </c>
    </row>
    <row r="11" spans="1:11" x14ac:dyDescent="0.3">
      <c r="A11" s="28">
        <v>36800</v>
      </c>
      <c r="B11" s="29">
        <v>0.15461718565472399</v>
      </c>
      <c r="C11" s="29">
        <v>-0.15444725956445399</v>
      </c>
      <c r="D11" s="29">
        <v>0.145324724763468</v>
      </c>
      <c r="E11" s="29">
        <v>-2.1049023659459199E-3</v>
      </c>
      <c r="F11" s="29">
        <f t="shared" si="0"/>
        <v>-3.742479055643969E-3</v>
      </c>
      <c r="H11" s="29">
        <f>F11*$K$4</f>
        <v>-3.742479055643969E-3</v>
      </c>
    </row>
    <row r="12" spans="1:11" x14ac:dyDescent="0.3">
      <c r="A12" s="28">
        <v>36831</v>
      </c>
      <c r="B12" s="29">
        <v>4.7900866545578298E-2</v>
      </c>
      <c r="C12" s="29">
        <v>-0.16892770911489499</v>
      </c>
      <c r="D12" s="29">
        <v>8.7484491215755994E-2</v>
      </c>
      <c r="E12" s="29">
        <v>-0.17371937486473901</v>
      </c>
      <c r="F12" s="29">
        <f t="shared" si="0"/>
        <v>-8.5054197587959332E-2</v>
      </c>
      <c r="H12" s="29">
        <f>F12*$K$5</f>
        <v>-5.6702798391972883E-2</v>
      </c>
      <c r="J12" s="29">
        <f t="shared" ref="J12" si="1">F12*$K$2</f>
        <v>-2.8351399195986442E-2</v>
      </c>
    </row>
    <row r="13" spans="1:11" x14ac:dyDescent="0.3">
      <c r="A13" s="28">
        <v>36861</v>
      </c>
      <c r="B13" s="29">
        <v>-0.10066363606829</v>
      </c>
      <c r="C13" s="29">
        <v>0.163503943685363</v>
      </c>
      <c r="D13" s="29">
        <v>-0.10386548834137101</v>
      </c>
      <c r="E13" s="29">
        <v>-6.8400108807621901E-2</v>
      </c>
      <c r="F13" s="29">
        <f t="shared" si="0"/>
        <v>-2.9205511545433022E-3</v>
      </c>
      <c r="G13" s="29">
        <f>SUM(H9:H13)</f>
        <v>-5.1459380999457606E-2</v>
      </c>
      <c r="H13" s="29">
        <f>F13*$K$6</f>
        <v>-9.7351705151443402E-4</v>
      </c>
      <c r="J13" s="29">
        <f t="shared" ref="J13" si="2">F13*$K$3</f>
        <v>-1.947034103028868E-3</v>
      </c>
    </row>
    <row r="14" spans="1:11" x14ac:dyDescent="0.3">
      <c r="A14" s="28">
        <v>36892</v>
      </c>
      <c r="B14" s="29">
        <v>-9.4929808721322104E-2</v>
      </c>
      <c r="C14" s="29">
        <v>4.4577230886249403E-2</v>
      </c>
      <c r="D14" s="29">
        <v>-5.2452975365941901E-2</v>
      </c>
      <c r="E14" s="29">
        <v>-1.6355786665073601E-3</v>
      </c>
      <c r="F14" s="29">
        <f t="shared" si="0"/>
        <v>-3.170441048733286E-3</v>
      </c>
      <c r="J14" s="29">
        <f t="shared" ref="J14" si="3">F14*$K$4</f>
        <v>-3.170441048733286E-3</v>
      </c>
    </row>
    <row r="15" spans="1:11" x14ac:dyDescent="0.3">
      <c r="A15" s="28">
        <v>36923</v>
      </c>
      <c r="B15" s="29">
        <v>-0.28319092616303798</v>
      </c>
      <c r="C15" s="29">
        <v>0.12533516915426399</v>
      </c>
      <c r="D15" s="29">
        <v>-0.199514903101361</v>
      </c>
      <c r="E15" s="29">
        <v>-0.123069745290904</v>
      </c>
      <c r="F15" s="29">
        <f t="shared" si="0"/>
        <v>-6.5749826412667009E-2</v>
      </c>
      <c r="H15" s="29">
        <f>F15*$K$2</f>
        <v>-2.1916608804222335E-2</v>
      </c>
      <c r="J15" s="29">
        <f t="shared" ref="J15" si="4">F15*$K$5</f>
        <v>-4.383321760844467E-2</v>
      </c>
    </row>
    <row r="16" spans="1:11" x14ac:dyDescent="0.3">
      <c r="A16" s="28">
        <v>36951</v>
      </c>
      <c r="B16" s="29">
        <v>0.25797990403240301</v>
      </c>
      <c r="C16" s="29">
        <v>-0.21322933565312099</v>
      </c>
      <c r="D16" s="29">
        <v>6.5753425291934398E-2</v>
      </c>
      <c r="E16" s="29">
        <v>0.105634058014589</v>
      </c>
      <c r="F16" s="29">
        <f t="shared" si="0"/>
        <v>-1.3947284115532532E-2</v>
      </c>
      <c r="H16" s="29">
        <f>F16*$K$3</f>
        <v>-9.2981894103550209E-3</v>
      </c>
      <c r="I16" s="29">
        <f t="shared" ref="I16" si="5">SUM(J12:J16)</f>
        <v>-8.1951186661370773E-2</v>
      </c>
      <c r="J16" s="29">
        <f t="shared" ref="J16" si="6">F16*$K$6</f>
        <v>-4.6490947051775105E-3</v>
      </c>
    </row>
    <row r="17" spans="1:10" x14ac:dyDescent="0.3">
      <c r="A17" s="28">
        <v>36982</v>
      </c>
      <c r="B17" s="29">
        <v>-0.18583870669925201</v>
      </c>
      <c r="C17" s="29">
        <v>4.1921722929107501E-2</v>
      </c>
      <c r="D17" s="29">
        <v>-3.6868755808040998E-2</v>
      </c>
      <c r="E17" s="29">
        <v>-0.112794175211907</v>
      </c>
      <c r="F17" s="29">
        <f t="shared" si="0"/>
        <v>-3.5913736030280169E-2</v>
      </c>
      <c r="H17" s="29">
        <f>F17*$K$4</f>
        <v>-3.5913736030280169E-2</v>
      </c>
    </row>
    <row r="18" spans="1:10" x14ac:dyDescent="0.3">
      <c r="A18" s="28">
        <v>37012</v>
      </c>
      <c r="B18" s="29">
        <v>-0.30270173871762801</v>
      </c>
      <c r="C18" s="29">
        <v>0.17283815283335399</v>
      </c>
      <c r="D18" s="29">
        <v>-0.121331499596569</v>
      </c>
      <c r="E18" s="29">
        <v>-7.2503904681841605E-2</v>
      </c>
      <c r="F18" s="29">
        <f t="shared" si="0"/>
        <v>-6.9990838150188707E-3</v>
      </c>
      <c r="H18" s="29">
        <f>F18*$K$5</f>
        <v>-4.6660558766792471E-3</v>
      </c>
      <c r="J18" s="29">
        <f t="shared" ref="J18" si="7">F18*$K$2</f>
        <v>-2.3330279383396236E-3</v>
      </c>
    </row>
    <row r="19" spans="1:10" x14ac:dyDescent="0.3">
      <c r="A19" s="28">
        <v>37043</v>
      </c>
      <c r="B19" s="29">
        <v>0.415307063457377</v>
      </c>
      <c r="C19" s="29">
        <v>-0.32201665811955499</v>
      </c>
      <c r="D19" s="29">
        <v>-4.7395100360639097E-2</v>
      </c>
      <c r="E19" s="29">
        <v>3.0880916593340801E-2</v>
      </c>
      <c r="F19" s="29">
        <f t="shared" si="0"/>
        <v>-0.11284361396228443</v>
      </c>
      <c r="G19" s="29">
        <f t="shared" ref="G19" si="8">SUM(H15:H19)</f>
        <v>-0.10940912810896491</v>
      </c>
      <c r="H19" s="29">
        <f>F19*$K$6</f>
        <v>-3.7614537987428143E-2</v>
      </c>
      <c r="J19" s="29">
        <f t="shared" ref="J19" si="9">F19*$K$3</f>
        <v>-7.5229075974856285E-2</v>
      </c>
    </row>
    <row r="20" spans="1:10" x14ac:dyDescent="0.3">
      <c r="A20" s="28">
        <v>37073</v>
      </c>
      <c r="B20" s="29">
        <v>0.17669075615069099</v>
      </c>
      <c r="C20" s="29">
        <v>2.1180490003285601E-2</v>
      </c>
      <c r="D20" s="29">
        <v>-1.14671654634965E-2</v>
      </c>
      <c r="E20" s="29">
        <v>0.26315253930362997</v>
      </c>
      <c r="F20" s="29">
        <f t="shared" si="0"/>
        <v>9.0955287947806371E-2</v>
      </c>
      <c r="J20" s="29">
        <f t="shared" ref="J20" si="10">F20*$K$4</f>
        <v>9.0955287947806371E-2</v>
      </c>
    </row>
    <row r="21" spans="1:10" x14ac:dyDescent="0.3">
      <c r="A21" s="28">
        <v>37104</v>
      </c>
      <c r="B21" s="29">
        <v>2.8690804316374101E-2</v>
      </c>
      <c r="C21" s="29">
        <v>5.4324774733616597E-2</v>
      </c>
      <c r="D21" s="29">
        <v>-6.1257903014683E-2</v>
      </c>
      <c r="E21" s="29">
        <v>0.26915489227195499</v>
      </c>
      <c r="F21" s="29">
        <f t="shared" si="0"/>
        <v>8.740725466362953E-2</v>
      </c>
      <c r="H21" s="29">
        <f>F21*$K$2</f>
        <v>2.9135751554543177E-2</v>
      </c>
      <c r="J21" s="29">
        <f t="shared" ref="J21" si="11">F21*$K$5</f>
        <v>5.8271503109086353E-2</v>
      </c>
    </row>
    <row r="22" spans="1:10" x14ac:dyDescent="0.3">
      <c r="A22" s="28">
        <v>37135</v>
      </c>
      <c r="B22" s="29">
        <v>0.21940352066385299</v>
      </c>
      <c r="C22" s="29">
        <v>-0.149738899634455</v>
      </c>
      <c r="D22" s="29">
        <v>9.7439513556915699E-2</v>
      </c>
      <c r="E22" s="29">
        <v>0.111962865930956</v>
      </c>
      <c r="F22" s="29">
        <f t="shared" si="0"/>
        <v>1.9887826617805568E-2</v>
      </c>
      <c r="H22" s="29">
        <f>F22*$K$3</f>
        <v>1.3258551078537045E-2</v>
      </c>
      <c r="I22" s="29">
        <f t="shared" ref="I22" si="12">SUM(J18:J22)</f>
        <v>7.8293962682965332E-2</v>
      </c>
      <c r="J22" s="29">
        <f t="shared" ref="J22" si="13">F22*$K$6</f>
        <v>6.6292755392685226E-3</v>
      </c>
    </row>
    <row r="23" spans="1:10" x14ac:dyDescent="0.3">
      <c r="A23" s="28">
        <v>37165</v>
      </c>
      <c r="B23" s="29">
        <v>8.6652253538157295E-2</v>
      </c>
      <c r="C23" s="29">
        <v>4.6502262074321198E-2</v>
      </c>
      <c r="D23" s="29">
        <v>-9.9105112226310008E-3</v>
      </c>
      <c r="E23" s="29">
        <v>4.2773891356026397E-2</v>
      </c>
      <c r="F23" s="29">
        <f t="shared" si="0"/>
        <v>2.6455214069238866E-2</v>
      </c>
      <c r="H23" s="29">
        <f>F23*$K$4</f>
        <v>2.6455214069238866E-2</v>
      </c>
    </row>
    <row r="24" spans="1:10" x14ac:dyDescent="0.3">
      <c r="A24" s="28">
        <v>37196</v>
      </c>
      <c r="B24" s="29">
        <v>0.249782096928575</v>
      </c>
      <c r="C24" s="29">
        <v>-1.3358047812562E-2</v>
      </c>
      <c r="D24" s="29">
        <v>8.7519718539984595E-2</v>
      </c>
      <c r="E24" s="29">
        <v>0.100737725081744</v>
      </c>
      <c r="F24" s="29">
        <f t="shared" si="0"/>
        <v>5.8299798603055529E-2</v>
      </c>
      <c r="H24" s="29">
        <f>F24*$K$5</f>
        <v>3.8866532402037017E-2</v>
      </c>
      <c r="J24" s="29">
        <f t="shared" ref="J24" si="14">F24*$K$2</f>
        <v>1.9433266201018509E-2</v>
      </c>
    </row>
    <row r="25" spans="1:10" x14ac:dyDescent="0.3">
      <c r="A25" s="28">
        <v>37226</v>
      </c>
      <c r="B25" s="29">
        <v>7.5711067315725897E-2</v>
      </c>
      <c r="C25" s="29">
        <v>6.8652734726045203E-2</v>
      </c>
      <c r="D25" s="29">
        <v>-6.9924897512953804E-2</v>
      </c>
      <c r="E25" s="29">
        <v>0.21944093365397399</v>
      </c>
      <c r="F25" s="29">
        <f t="shared" si="0"/>
        <v>7.2722923622355121E-2</v>
      </c>
      <c r="G25" s="29">
        <f t="shared" ref="G25" si="15">SUM(H21:H25)</f>
        <v>0.13195702364514117</v>
      </c>
      <c r="H25" s="29">
        <f>F25*$K$6</f>
        <v>2.424097454078504E-2</v>
      </c>
      <c r="J25" s="29">
        <f t="shared" ref="J25" si="16">F25*$K$3</f>
        <v>4.848194908157008E-2</v>
      </c>
    </row>
    <row r="26" spans="1:10" x14ac:dyDescent="0.3">
      <c r="A26" s="28">
        <v>37257</v>
      </c>
      <c r="B26" s="29">
        <v>1.7803519160786301E-2</v>
      </c>
      <c r="C26" s="29">
        <v>0.103782911021299</v>
      </c>
      <c r="D26" s="29">
        <v>-0.164131908039436</v>
      </c>
      <c r="E26" s="29">
        <v>2.01453096943057E-2</v>
      </c>
      <c r="F26" s="29">
        <f t="shared" si="0"/>
        <v>-1.3401229107943771E-2</v>
      </c>
      <c r="J26" s="29">
        <f t="shared" ref="J26" si="17">F26*$K$4</f>
        <v>-1.3401229107943771E-2</v>
      </c>
    </row>
    <row r="27" spans="1:10" x14ac:dyDescent="0.3">
      <c r="A27" s="28">
        <v>37288</v>
      </c>
      <c r="B27" s="29">
        <v>-2.8978258910534599E-2</v>
      </c>
      <c r="C27" s="29">
        <v>-0.26559750961864897</v>
      </c>
      <c r="D27" s="29">
        <v>0.11592551303708599</v>
      </c>
      <c r="E27" s="29">
        <v>-0.18087557571413401</v>
      </c>
      <c r="F27" s="29">
        <f t="shared" si="0"/>
        <v>-0.11018252409856566</v>
      </c>
      <c r="H27" s="29">
        <f>F27*$K$2</f>
        <v>-3.6727508032855218E-2</v>
      </c>
      <c r="J27" s="29">
        <f t="shared" ref="J27" si="18">F27*$K$5</f>
        <v>-7.3455016065710435E-2</v>
      </c>
    </row>
    <row r="28" spans="1:10" x14ac:dyDescent="0.3">
      <c r="A28" s="28">
        <v>37316</v>
      </c>
      <c r="B28" s="29">
        <v>-0.236750978202762</v>
      </c>
      <c r="C28" s="29">
        <v>-6.2933685909592099E-2</v>
      </c>
      <c r="D28" s="29">
        <v>2.9222477016726801E-2</v>
      </c>
      <c r="E28" s="29">
        <v>-8.3024863925384704E-2</v>
      </c>
      <c r="F28" s="29">
        <f t="shared" si="0"/>
        <v>-3.891202427275E-2</v>
      </c>
      <c r="H28" s="29">
        <f>F28*$K$3</f>
        <v>-2.5941349515166665E-2</v>
      </c>
      <c r="I28" s="29">
        <f t="shared" ref="I28" si="19">SUM(J24:J28)</f>
        <v>-3.1911704648648946E-2</v>
      </c>
      <c r="J28" s="29">
        <f t="shared" ref="J28" si="20">F28*$K$6</f>
        <v>-1.2970674757583333E-2</v>
      </c>
    </row>
    <row r="29" spans="1:10" x14ac:dyDescent="0.3">
      <c r="A29" s="28">
        <v>37347</v>
      </c>
      <c r="B29" s="29">
        <v>-3.4120566402588898E-2</v>
      </c>
      <c r="C29" s="29">
        <v>-4.0139711620742001E-2</v>
      </c>
      <c r="D29" s="29">
        <v>9.2693196015280806E-3</v>
      </c>
      <c r="E29" s="29">
        <v>4.6705233182512698E-2</v>
      </c>
      <c r="F29" s="29">
        <f t="shared" si="0"/>
        <v>5.2782803877662599E-3</v>
      </c>
      <c r="H29" s="29">
        <f>F29*$K$4</f>
        <v>5.2782803877662599E-3</v>
      </c>
    </row>
    <row r="30" spans="1:10" x14ac:dyDescent="0.3">
      <c r="A30" s="28">
        <v>37377</v>
      </c>
      <c r="B30" s="29">
        <v>9.0735867316454902E-2</v>
      </c>
      <c r="C30" s="29">
        <v>-5.4459544179281297E-2</v>
      </c>
      <c r="D30" s="29">
        <v>6.9734311806045696E-2</v>
      </c>
      <c r="E30" s="29">
        <v>0.35691872135304897</v>
      </c>
      <c r="F30" s="29">
        <f t="shared" si="0"/>
        <v>0.12406449632660445</v>
      </c>
      <c r="H30" s="29">
        <f>F30*$K$5</f>
        <v>8.270966421773629E-2</v>
      </c>
      <c r="J30" s="29">
        <f t="shared" ref="J30" si="21">F30*$K$2</f>
        <v>4.1354832108868145E-2</v>
      </c>
    </row>
    <row r="31" spans="1:10" x14ac:dyDescent="0.3">
      <c r="A31" s="28">
        <v>37408</v>
      </c>
      <c r="B31" s="29">
        <v>-0.23588667911037101</v>
      </c>
      <c r="C31" s="29">
        <v>0.17334419536783899</v>
      </c>
      <c r="D31" s="29">
        <v>-7.1188706336348703E-2</v>
      </c>
      <c r="E31" s="29">
        <v>-0.25194781571344999</v>
      </c>
      <c r="F31" s="29">
        <f t="shared" si="0"/>
        <v>-4.9930775560653229E-2</v>
      </c>
      <c r="G31" s="29">
        <f t="shared" ref="G31" si="22">SUM(H27:H31)</f>
        <v>8.6754952039295868E-3</v>
      </c>
      <c r="H31" s="29">
        <f>F31*$K$6</f>
        <v>-1.6643591853551076E-2</v>
      </c>
      <c r="J31" s="29">
        <f t="shared" ref="J31" si="23">F31*$K$3</f>
        <v>-3.3287183707102153E-2</v>
      </c>
    </row>
    <row r="32" spans="1:10" x14ac:dyDescent="0.3">
      <c r="A32" s="28">
        <v>37438</v>
      </c>
      <c r="B32" s="29">
        <v>5.5211283806468198E-2</v>
      </c>
      <c r="C32" s="29">
        <v>-2.5782831146434499E-2</v>
      </c>
      <c r="D32" s="29">
        <v>-6.0675037324552997E-2</v>
      </c>
      <c r="E32" s="29">
        <v>4.8207295357753803E-2</v>
      </c>
      <c r="F32" s="29">
        <f t="shared" si="0"/>
        <v>-1.2750191037744564E-2</v>
      </c>
      <c r="J32" s="29">
        <f t="shared" ref="J32" si="24">F32*$K$4</f>
        <v>-1.2750191037744564E-2</v>
      </c>
    </row>
    <row r="33" spans="1:10" x14ac:dyDescent="0.3">
      <c r="A33" s="28">
        <v>37469</v>
      </c>
      <c r="B33" s="29">
        <v>4.8251734172167403E-2</v>
      </c>
      <c r="C33" s="29">
        <v>4.8381353412303103E-2</v>
      </c>
      <c r="D33" s="29">
        <v>-0.135869006057701</v>
      </c>
      <c r="E33" s="29">
        <v>-3.9382312896968003E-2</v>
      </c>
      <c r="F33" s="29">
        <f t="shared" si="0"/>
        <v>-4.2289988514121968E-2</v>
      </c>
      <c r="H33" s="29">
        <f>F33*$K$2</f>
        <v>-1.4096662838040655E-2</v>
      </c>
      <c r="J33" s="29">
        <f t="shared" ref="J33" si="25">F33*$K$5</f>
        <v>-2.8193325676081311E-2</v>
      </c>
    </row>
    <row r="34" spans="1:10" x14ac:dyDescent="0.3">
      <c r="A34" s="28">
        <v>37500</v>
      </c>
      <c r="B34" s="29">
        <v>-1.5007276551599299E-2</v>
      </c>
      <c r="C34" s="29">
        <v>0.277769674704337</v>
      </c>
      <c r="D34" s="29">
        <v>-6.2171998784804602E-2</v>
      </c>
      <c r="E34" s="29">
        <v>0.108336357282343</v>
      </c>
      <c r="F34" s="29">
        <f t="shared" si="0"/>
        <v>0.10797801106729181</v>
      </c>
      <c r="H34" s="29">
        <f>F34*$K$3</f>
        <v>7.1985340711527873E-2</v>
      </c>
      <c r="I34" s="29">
        <f t="shared" ref="I34" si="26">SUM(J30:J34)</f>
        <v>3.1168020437040561E-3</v>
      </c>
      <c r="J34" s="29">
        <f t="shared" ref="J34" si="27">F34*$K$6</f>
        <v>3.5992670355763937E-2</v>
      </c>
    </row>
    <row r="35" spans="1:10" x14ac:dyDescent="0.3">
      <c r="A35" s="28">
        <v>37530</v>
      </c>
      <c r="B35" s="29">
        <v>-5.6919960742819999E-2</v>
      </c>
      <c r="C35" s="29">
        <v>-6.4825431569668496E-3</v>
      </c>
      <c r="D35" s="29">
        <v>-0.145598036484203</v>
      </c>
      <c r="E35" s="29">
        <v>6.9368142230262497E-3</v>
      </c>
      <c r="F35" s="29">
        <f t="shared" si="0"/>
        <v>-4.8381255139381192E-2</v>
      </c>
      <c r="H35" s="29">
        <f>F35*$K$4</f>
        <v>-4.8381255139381192E-2</v>
      </c>
    </row>
    <row r="36" spans="1:10" x14ac:dyDescent="0.3">
      <c r="A36" s="28">
        <v>37561</v>
      </c>
      <c r="B36" s="29">
        <v>-0.32514314007748701</v>
      </c>
      <c r="C36" s="29">
        <v>7.8974869009247203E-2</v>
      </c>
      <c r="D36" s="29">
        <v>-0.17189911250450499</v>
      </c>
      <c r="E36" s="29">
        <v>-0.18088235663639399</v>
      </c>
      <c r="F36" s="29">
        <f t="shared" si="0"/>
        <v>-9.1268866710550581E-2</v>
      </c>
      <c r="H36" s="29">
        <f>F36*$K$5</f>
        <v>-6.0845911140367054E-2</v>
      </c>
      <c r="J36" s="29">
        <f t="shared" ref="J36" si="28">F36*$K$2</f>
        <v>-3.0422955570183527E-2</v>
      </c>
    </row>
    <row r="37" spans="1:10" x14ac:dyDescent="0.3">
      <c r="A37" s="28">
        <v>37591</v>
      </c>
      <c r="B37" s="29">
        <v>0.112960728926688</v>
      </c>
      <c r="C37" s="29">
        <v>1.50157554663166E-2</v>
      </c>
      <c r="D37" s="29">
        <v>0.13979388996122999</v>
      </c>
      <c r="E37" s="29">
        <v>0.115534476635969</v>
      </c>
      <c r="F37" s="29">
        <f t="shared" si="0"/>
        <v>9.0114707354505177E-2</v>
      </c>
      <c r="G37" s="29">
        <f t="shared" ref="G37" si="29">SUM(H33:H37)</f>
        <v>-2.1300252621425968E-2</v>
      </c>
      <c r="H37" s="29">
        <f>F37*$K$6</f>
        <v>3.0038235784835058E-2</v>
      </c>
      <c r="J37" s="29">
        <f t="shared" ref="J37" si="30">F37*$K$3</f>
        <v>6.0076471569670116E-2</v>
      </c>
    </row>
    <row r="38" spans="1:10" x14ac:dyDescent="0.3">
      <c r="A38" s="28">
        <v>37622</v>
      </c>
      <c r="B38" s="29">
        <v>0.11774282144640801</v>
      </c>
      <c r="C38" s="29">
        <v>7.5415367879868397E-2</v>
      </c>
      <c r="D38" s="29">
        <v>-8.5799322261174996E-2</v>
      </c>
      <c r="E38" s="29">
        <v>0.16838938120174199</v>
      </c>
      <c r="F38" s="29">
        <f t="shared" si="0"/>
        <v>5.2668475606811795E-2</v>
      </c>
      <c r="J38" s="29">
        <f t="shared" ref="J38" si="31">F38*$K$4</f>
        <v>5.2668475606811795E-2</v>
      </c>
    </row>
    <row r="39" spans="1:10" x14ac:dyDescent="0.3">
      <c r="A39" s="28">
        <v>37653</v>
      </c>
      <c r="B39" s="29">
        <v>5.9202161176015802E-2</v>
      </c>
      <c r="C39" s="29">
        <v>-9.9798575147282895E-2</v>
      </c>
      <c r="D39" s="29">
        <v>0.114156670481282</v>
      </c>
      <c r="E39" s="29">
        <v>-1.0739265728738699E-2</v>
      </c>
      <c r="F39" s="29">
        <f t="shared" si="0"/>
        <v>1.2062765350868028E-3</v>
      </c>
      <c r="H39" s="29">
        <f>F39*$K$2</f>
        <v>4.0209217836226761E-4</v>
      </c>
      <c r="J39" s="29">
        <f t="shared" ref="J39" si="32">F39*$K$5</f>
        <v>8.0418435672453522E-4</v>
      </c>
    </row>
    <row r="40" spans="1:10" x14ac:dyDescent="0.3">
      <c r="A40" s="28">
        <v>37681</v>
      </c>
      <c r="B40" s="29">
        <v>3.36674874715067E-3</v>
      </c>
      <c r="C40" s="29">
        <v>-8.0647131322586801E-2</v>
      </c>
      <c r="D40" s="29">
        <v>-2.4939945731580902E-2</v>
      </c>
      <c r="E40" s="29">
        <v>-5.1185318814001797E-2</v>
      </c>
      <c r="F40" s="29">
        <f t="shared" si="0"/>
        <v>-5.2257465289389828E-2</v>
      </c>
      <c r="H40" s="29">
        <f>F40*$K$3</f>
        <v>-3.4838310192926547E-2</v>
      </c>
      <c r="I40" s="29">
        <f t="shared" ref="I40" si="33">SUM(J36:J40)</f>
        <v>6.5707020866559648E-2</v>
      </c>
      <c r="J40" s="29">
        <f t="shared" ref="J40" si="34">F40*$K$6</f>
        <v>-1.7419155096463274E-2</v>
      </c>
    </row>
    <row r="41" spans="1:10" x14ac:dyDescent="0.3">
      <c r="A41" s="28">
        <v>37712</v>
      </c>
      <c r="B41" s="29">
        <v>-5.52606016509E-2</v>
      </c>
      <c r="C41" s="29">
        <v>6.6354870503940497E-2</v>
      </c>
      <c r="D41" s="29">
        <v>-1.7162592833772999E-2</v>
      </c>
      <c r="E41" s="29">
        <v>2.77657693286188E-3</v>
      </c>
      <c r="F41" s="29">
        <f t="shared" si="0"/>
        <v>1.7322951534343125E-2</v>
      </c>
      <c r="H41" s="29">
        <f>F41*$K$4</f>
        <v>1.7322951534343125E-2</v>
      </c>
    </row>
    <row r="42" spans="1:10" x14ac:dyDescent="0.3">
      <c r="A42" s="28">
        <v>37742</v>
      </c>
      <c r="B42" s="29">
        <v>0.13705891160776301</v>
      </c>
      <c r="C42" s="29">
        <v>-2.8970157833279098E-2</v>
      </c>
      <c r="D42" s="29">
        <v>-5.8924821288457597E-3</v>
      </c>
      <c r="E42" s="29">
        <v>0.18960986418179199</v>
      </c>
      <c r="F42" s="29">
        <f t="shared" si="0"/>
        <v>5.1582408073222376E-2</v>
      </c>
      <c r="H42" s="29">
        <f>F42*$K$5</f>
        <v>3.4388272048814915E-2</v>
      </c>
      <c r="J42" s="29">
        <f t="shared" ref="J42" si="35">F42*$K$2</f>
        <v>1.7194136024407457E-2</v>
      </c>
    </row>
    <row r="43" spans="1:10" x14ac:dyDescent="0.3">
      <c r="A43" s="28">
        <v>37773</v>
      </c>
      <c r="B43" s="29">
        <v>2.6302026927295101E-2</v>
      </c>
      <c r="C43" s="29">
        <v>7.6530334848559395E-2</v>
      </c>
      <c r="D43" s="29">
        <v>-0.23638236157638101</v>
      </c>
      <c r="E43" s="29">
        <v>6.3701543879436107E-2</v>
      </c>
      <c r="F43" s="29">
        <f t="shared" si="0"/>
        <v>-3.2050160949461837E-2</v>
      </c>
      <c r="G43" s="29">
        <f t="shared" ref="G43" si="36">SUM(H39:H43)</f>
        <v>6.5916185854398169E-3</v>
      </c>
      <c r="H43" s="29">
        <f>F43*$K$6</f>
        <v>-1.0683386983153945E-2</v>
      </c>
      <c r="J43" s="29">
        <f t="shared" ref="J43" si="37">F43*$K$3</f>
        <v>-2.136677396630789E-2</v>
      </c>
    </row>
    <row r="44" spans="1:10" x14ac:dyDescent="0.3">
      <c r="A44" s="28">
        <v>37803</v>
      </c>
      <c r="B44" s="29">
        <v>-0.106674461054793</v>
      </c>
      <c r="C44" s="29">
        <v>-0.10550343398526101</v>
      </c>
      <c r="D44" s="29">
        <v>1.2762396627914899E-2</v>
      </c>
      <c r="E44" s="29">
        <v>-6.5798996488592096E-2</v>
      </c>
      <c r="F44" s="29">
        <f t="shared" si="0"/>
        <v>-5.2846677948646066E-2</v>
      </c>
      <c r="J44" s="29">
        <f t="shared" ref="J44" si="38">F44*$K$4</f>
        <v>-5.2846677948646066E-2</v>
      </c>
    </row>
    <row r="45" spans="1:10" x14ac:dyDescent="0.3">
      <c r="A45" s="28">
        <v>37834</v>
      </c>
      <c r="B45" s="29">
        <v>7.9405488940202204E-2</v>
      </c>
      <c r="C45" s="29">
        <v>0.114009106710943</v>
      </c>
      <c r="D45" s="29">
        <v>-1.33613925793348E-2</v>
      </c>
      <c r="E45" s="29">
        <v>7.0581874245272E-2</v>
      </c>
      <c r="F45" s="29">
        <f t="shared" si="0"/>
        <v>5.7076529458960058E-2</v>
      </c>
      <c r="H45" s="29">
        <f>F45*$K$2</f>
        <v>1.9025509819653352E-2</v>
      </c>
      <c r="J45" s="29">
        <f t="shared" ref="J45" si="39">F45*$K$5</f>
        <v>3.8051019639306703E-2</v>
      </c>
    </row>
    <row r="46" spans="1:10" x14ac:dyDescent="0.3">
      <c r="A46" s="28">
        <v>37865</v>
      </c>
      <c r="B46" s="29">
        <v>-0.11502050263958399</v>
      </c>
      <c r="C46" s="29">
        <v>0.108005398985232</v>
      </c>
      <c r="D46" s="29">
        <v>2.56360672639682E-2</v>
      </c>
      <c r="E46" s="29">
        <v>-7.8796207150247793E-2</v>
      </c>
      <c r="F46" s="29">
        <f t="shared" si="0"/>
        <v>1.8281753032984138E-2</v>
      </c>
      <c r="H46" s="29">
        <f>F46*$K$3</f>
        <v>1.2187835355322758E-2</v>
      </c>
      <c r="I46" s="29">
        <f t="shared" ref="I46" si="40">SUM(J42:J46)</f>
        <v>-1.2874378573578416E-2</v>
      </c>
      <c r="J46" s="29">
        <f t="shared" ref="J46" si="41">F46*$K$6</f>
        <v>6.0939176776613792E-3</v>
      </c>
    </row>
    <row r="47" spans="1:10" x14ac:dyDescent="0.3">
      <c r="A47" s="28">
        <v>37895</v>
      </c>
      <c r="B47" s="29">
        <v>3.9689777122357703E-2</v>
      </c>
      <c r="C47" s="29">
        <v>-0.24466263733197399</v>
      </c>
      <c r="D47" s="29">
        <v>0.102681984295382</v>
      </c>
      <c r="E47" s="29">
        <v>3.4089857899764601E-4</v>
      </c>
      <c r="F47" s="29">
        <f t="shared" si="0"/>
        <v>-4.7213251485864784E-2</v>
      </c>
      <c r="H47" s="29">
        <f>F47*$K$4</f>
        <v>-4.7213251485864784E-2</v>
      </c>
    </row>
    <row r="48" spans="1:10" x14ac:dyDescent="0.3">
      <c r="A48" s="28">
        <v>37926</v>
      </c>
      <c r="B48" s="29">
        <v>-7.5879520504454206E-2</v>
      </c>
      <c r="C48" s="29">
        <v>-0.101474777891379</v>
      </c>
      <c r="D48" s="29">
        <v>0.108835074163475</v>
      </c>
      <c r="E48" s="29">
        <v>-0.24518033717255999</v>
      </c>
      <c r="F48" s="29">
        <f t="shared" si="0"/>
        <v>-7.9273346966821326E-2</v>
      </c>
      <c r="H48" s="29">
        <f>F48*$K$5</f>
        <v>-5.2848897977880879E-2</v>
      </c>
      <c r="J48" s="29">
        <f t="shared" ref="J48" si="42">F48*$K$2</f>
        <v>-2.642444898894044E-2</v>
      </c>
    </row>
    <row r="49" spans="1:10" x14ac:dyDescent="0.3">
      <c r="A49" s="28">
        <v>37956</v>
      </c>
      <c r="B49" s="29">
        <v>-9.5009456024520694E-3</v>
      </c>
      <c r="C49" s="29">
        <v>5.38625422501584E-2</v>
      </c>
      <c r="D49" s="29">
        <v>-9.2285509961117201E-2</v>
      </c>
      <c r="E49" s="29">
        <v>-1.76928713916376E-2</v>
      </c>
      <c r="F49" s="29">
        <f t="shared" si="0"/>
        <v>-1.8705279700865468E-2</v>
      </c>
      <c r="G49" s="29">
        <f t="shared" ref="G49" si="43">SUM(H45:H49)</f>
        <v>-7.5083897522391377E-2</v>
      </c>
      <c r="H49" s="29">
        <f>F49*$K$6</f>
        <v>-6.2350932336218221E-3</v>
      </c>
      <c r="J49" s="29">
        <f t="shared" ref="J49" si="44">F49*$K$3</f>
        <v>-1.2470186467243644E-2</v>
      </c>
    </row>
    <row r="50" spans="1:10" x14ac:dyDescent="0.3">
      <c r="A50" s="28">
        <v>37987</v>
      </c>
      <c r="B50" s="29">
        <v>-1.08192423674762E-2</v>
      </c>
      <c r="C50" s="29">
        <v>5.0342427715607499E-2</v>
      </c>
      <c r="D50" s="29">
        <v>-0.120760883688537</v>
      </c>
      <c r="E50" s="29">
        <v>-2.5603077998909402E-2</v>
      </c>
      <c r="F50" s="29">
        <f t="shared" si="0"/>
        <v>-3.2007177990612971E-2</v>
      </c>
      <c r="J50" s="29">
        <f t="shared" ref="J50" si="45">F50*$K$4</f>
        <v>-3.2007177990612971E-2</v>
      </c>
    </row>
    <row r="51" spans="1:10" x14ac:dyDescent="0.3">
      <c r="A51" s="28">
        <v>38018</v>
      </c>
      <c r="B51" s="29">
        <v>1.09983400047888E-2</v>
      </c>
      <c r="C51" s="29">
        <v>1.9354853323561599E-2</v>
      </c>
      <c r="D51" s="29">
        <v>-2.0052262202126799E-2</v>
      </c>
      <c r="E51" s="29">
        <v>4.3685901610804899E-2</v>
      </c>
      <c r="F51" s="29">
        <f t="shared" si="0"/>
        <v>1.4329497577413234E-2</v>
      </c>
      <c r="H51" s="29">
        <f>F51*$K$2</f>
        <v>4.7764991924710773E-3</v>
      </c>
      <c r="J51" s="29">
        <f t="shared" ref="J51" si="46">F51*$K$5</f>
        <v>9.5529983849421546E-3</v>
      </c>
    </row>
    <row r="52" spans="1:10" x14ac:dyDescent="0.3">
      <c r="A52" s="28">
        <v>38047</v>
      </c>
      <c r="B52" s="29">
        <v>-7.3881637908242703E-2</v>
      </c>
      <c r="C52" s="29">
        <v>6.9406417172781995E-2</v>
      </c>
      <c r="D52" s="29">
        <v>-1.4490914735133399E-2</v>
      </c>
      <c r="E52" s="29">
        <v>5.9843949473385602E-2</v>
      </c>
      <c r="F52" s="29">
        <f t="shared" si="0"/>
        <v>3.8253150637011402E-2</v>
      </c>
      <c r="H52" s="29">
        <f>F52*$K$3</f>
        <v>2.5502100424674268E-2</v>
      </c>
      <c r="I52" s="29">
        <f t="shared" ref="I52" si="47">SUM(J48:J52)</f>
        <v>-4.8597764849517763E-2</v>
      </c>
      <c r="J52" s="29">
        <f t="shared" ref="J52" si="48">F52*$K$6</f>
        <v>1.2751050212337134E-2</v>
      </c>
    </row>
    <row r="53" spans="1:10" x14ac:dyDescent="0.3">
      <c r="A53" s="28">
        <v>38078</v>
      </c>
      <c r="B53" s="29">
        <v>-3.4433228293051503E-2</v>
      </c>
      <c r="C53" s="29">
        <v>2.4554526927774899E-2</v>
      </c>
      <c r="D53" s="29">
        <v>-3.4781214835747802E-2</v>
      </c>
      <c r="E53" s="29">
        <v>7.7647530023331199E-3</v>
      </c>
      <c r="F53" s="29">
        <f t="shared" si="0"/>
        <v>-8.2064496854659453E-4</v>
      </c>
      <c r="H53" s="29">
        <f>F53*$K$4</f>
        <v>-8.2064496854659453E-4</v>
      </c>
    </row>
    <row r="54" spans="1:10" x14ac:dyDescent="0.3">
      <c r="A54" s="28">
        <v>38108</v>
      </c>
      <c r="B54" s="29">
        <v>-0.106813178500874</v>
      </c>
      <c r="C54" s="29">
        <v>1.7963837916772599E-2</v>
      </c>
      <c r="D54" s="29">
        <v>-4.87672730067924E-2</v>
      </c>
      <c r="E54" s="29">
        <v>-4.85082202651256E-2</v>
      </c>
      <c r="F54" s="29">
        <f t="shared" si="0"/>
        <v>-2.6437218451715132E-2</v>
      </c>
      <c r="H54" s="29">
        <f>F54*$K$5</f>
        <v>-1.7624812301143419E-2</v>
      </c>
      <c r="J54" s="29">
        <f t="shared" ref="J54" si="49">F54*$K$2</f>
        <v>-8.8124061505717097E-3</v>
      </c>
    </row>
    <row r="55" spans="1:10" x14ac:dyDescent="0.3">
      <c r="A55" s="28">
        <v>38139</v>
      </c>
      <c r="B55" s="29">
        <v>0.12616713323989401</v>
      </c>
      <c r="C55" s="29">
        <v>-2.2979953771354401E-2</v>
      </c>
      <c r="D55" s="29">
        <v>-2.2806236314511001E-2</v>
      </c>
      <c r="E55" s="29">
        <v>-2.1221099605605399E-2</v>
      </c>
      <c r="F55" s="29">
        <f t="shared" si="0"/>
        <v>-2.2335763230490264E-2</v>
      </c>
      <c r="G55" s="29">
        <f t="shared" ref="G55" si="50">SUM(H51:H55)</f>
        <v>4.3878879372919091E-3</v>
      </c>
      <c r="H55" s="29">
        <f>F55*$K$6</f>
        <v>-7.4452544101634207E-3</v>
      </c>
      <c r="J55" s="29">
        <f t="shared" ref="J55" si="51">F55*$K$3</f>
        <v>-1.4890508820326841E-2</v>
      </c>
    </row>
    <row r="56" spans="1:10" x14ac:dyDescent="0.3">
      <c r="A56" s="28">
        <v>38169</v>
      </c>
      <c r="B56" s="29">
        <v>-0.12443340824574101</v>
      </c>
      <c r="C56" s="29">
        <v>-9.0030194535647604E-2</v>
      </c>
      <c r="D56" s="29">
        <v>-6.9715483426489398E-3</v>
      </c>
      <c r="E56" s="29">
        <v>-0.235340636799169</v>
      </c>
      <c r="F56" s="29">
        <f t="shared" si="0"/>
        <v>-0.11078079322582185</v>
      </c>
      <c r="J56" s="29">
        <f t="shared" ref="J56" si="52">F56*$K$4</f>
        <v>-0.11078079322582185</v>
      </c>
    </row>
    <row r="57" spans="1:10" x14ac:dyDescent="0.3">
      <c r="A57" s="28">
        <v>38200</v>
      </c>
      <c r="B57" s="29">
        <v>4.46637076674119E-2</v>
      </c>
      <c r="C57" s="29">
        <v>4.8991307122595099E-2</v>
      </c>
      <c r="D57" s="29">
        <v>6.5375260118813103E-2</v>
      </c>
      <c r="E57" s="29">
        <v>0.14871199962514101</v>
      </c>
      <c r="F57" s="29">
        <f t="shared" si="0"/>
        <v>8.7692855622183055E-2</v>
      </c>
      <c r="H57" s="29">
        <f>F57*$K$2</f>
        <v>2.9230951874061016E-2</v>
      </c>
      <c r="J57" s="29">
        <f t="shared" ref="J57" si="53">F57*$K$5</f>
        <v>5.8461903748122032E-2</v>
      </c>
    </row>
    <row r="58" spans="1:10" x14ac:dyDescent="0.3">
      <c r="A58" s="28">
        <v>38231</v>
      </c>
      <c r="B58" s="29">
        <v>-3.8669855497040002E-2</v>
      </c>
      <c r="C58" s="29">
        <v>-2.52473255223176E-2</v>
      </c>
      <c r="D58" s="29">
        <v>0.21296746297563701</v>
      </c>
      <c r="E58" s="29">
        <v>1.7677761451992E-2</v>
      </c>
      <c r="F58" s="29">
        <f t="shared" si="0"/>
        <v>6.8465966301770473E-2</v>
      </c>
      <c r="H58" s="29">
        <f>F58*$K$3</f>
        <v>4.5643977534513644E-2</v>
      </c>
      <c r="I58" s="29">
        <f t="shared" ref="I58" si="54">SUM(J54:J58)</f>
        <v>-5.3199815681341543E-2</v>
      </c>
      <c r="J58" s="29">
        <f t="shared" ref="J58" si="55">F58*$K$6</f>
        <v>2.2821988767256822E-2</v>
      </c>
    </row>
    <row r="59" spans="1:10" x14ac:dyDescent="0.3">
      <c r="A59" s="28">
        <v>38261</v>
      </c>
      <c r="B59" s="29">
        <v>0.27432819793011398</v>
      </c>
      <c r="C59" s="29">
        <v>-7.10118485678016E-2</v>
      </c>
      <c r="D59" s="29">
        <v>7.9608993928082197E-2</v>
      </c>
      <c r="E59" s="29">
        <v>0.24051617733369199</v>
      </c>
      <c r="F59" s="29">
        <f t="shared" si="0"/>
        <v>8.3037774231324191E-2</v>
      </c>
      <c r="H59" s="29">
        <f>F59*$K$4</f>
        <v>8.3037774231324191E-2</v>
      </c>
    </row>
    <row r="60" spans="1:10" x14ac:dyDescent="0.3">
      <c r="A60" s="28">
        <v>38292</v>
      </c>
      <c r="B60" s="29">
        <v>2.6431932436389201E-2</v>
      </c>
      <c r="C60" s="29">
        <v>1.9682309501879099E-2</v>
      </c>
      <c r="D60" s="29">
        <v>4.2024215121242797E-2</v>
      </c>
      <c r="E60" s="29">
        <v>0.104804310773202</v>
      </c>
      <c r="F60" s="29">
        <f t="shared" si="0"/>
        <v>5.5503611798774631E-2</v>
      </c>
      <c r="H60" s="29">
        <f>F60*$K$5</f>
        <v>3.7002407865849754E-2</v>
      </c>
      <c r="J60" s="29">
        <f t="shared" ref="J60" si="56">F60*$K$2</f>
        <v>1.8501203932924877E-2</v>
      </c>
    </row>
    <row r="61" spans="1:10" x14ac:dyDescent="0.3">
      <c r="A61" s="28">
        <v>38322</v>
      </c>
      <c r="B61" s="29">
        <v>-0.28147989299443199</v>
      </c>
      <c r="C61" s="29">
        <v>-6.9808969474586896E-2</v>
      </c>
      <c r="D61" s="29">
        <v>-9.4282785608727507E-2</v>
      </c>
      <c r="E61" s="29">
        <v>-0.18455394151950699</v>
      </c>
      <c r="F61" s="29">
        <f t="shared" si="0"/>
        <v>-0.11621523220094047</v>
      </c>
      <c r="G61" s="29">
        <f t="shared" ref="G61" si="57">SUM(H57:H61)</f>
        <v>0.15617670077210177</v>
      </c>
      <c r="H61" s="29">
        <f>F61*$K$6</f>
        <v>-3.8738410733646825E-2</v>
      </c>
      <c r="J61" s="29">
        <f t="shared" ref="J61" si="58">F61*$K$3</f>
        <v>-7.7476821467293649E-2</v>
      </c>
    </row>
    <row r="62" spans="1:10" x14ac:dyDescent="0.3">
      <c r="A62" s="28">
        <v>38353</v>
      </c>
      <c r="B62" s="29">
        <v>-9.5224837401599996E-2</v>
      </c>
      <c r="C62" s="29">
        <v>-0.123807756016536</v>
      </c>
      <c r="D62" s="29">
        <v>1.09476248073408E-2</v>
      </c>
      <c r="E62" s="29">
        <v>-0.137697663566169</v>
      </c>
      <c r="F62" s="29">
        <f t="shared" si="0"/>
        <v>-8.3519264925121406E-2</v>
      </c>
      <c r="J62" s="29">
        <f t="shared" ref="J62" si="59">F62*$K$4</f>
        <v>-8.3519264925121406E-2</v>
      </c>
    </row>
    <row r="63" spans="1:10" x14ac:dyDescent="0.3">
      <c r="A63" s="28">
        <v>38384</v>
      </c>
      <c r="B63" s="29">
        <v>0.25061246909889501</v>
      </c>
      <c r="C63" s="29">
        <v>-4.4922834829307298E-2</v>
      </c>
      <c r="D63" s="29">
        <v>4.3459301493126802E-2</v>
      </c>
      <c r="E63" s="29">
        <v>5.7086100879349802E-2</v>
      </c>
      <c r="F63" s="29">
        <f t="shared" si="0"/>
        <v>1.8540855847723102E-2</v>
      </c>
      <c r="H63" s="29">
        <f>F63*$K$2</f>
        <v>6.1802852825743673E-3</v>
      </c>
      <c r="J63" s="29">
        <f t="shared" ref="J63" si="60">F63*$K$5</f>
        <v>1.2360570565148735E-2</v>
      </c>
    </row>
    <row r="64" spans="1:10" x14ac:dyDescent="0.3">
      <c r="A64" s="28">
        <v>38412</v>
      </c>
      <c r="B64" s="29">
        <v>-0.11907052302679801</v>
      </c>
      <c r="C64" s="29">
        <v>-2.9022532655353601E-2</v>
      </c>
      <c r="D64" s="29">
        <v>-2.6094408729615701E-2</v>
      </c>
      <c r="E64" s="29">
        <v>-3.7787820415897497E-2</v>
      </c>
      <c r="F64" s="29">
        <f t="shared" si="0"/>
        <v>-3.0968253933622264E-2</v>
      </c>
      <c r="H64" s="29">
        <f>F64*$K$3</f>
        <v>-2.0645502622414841E-2</v>
      </c>
      <c r="I64" s="29">
        <f t="shared" ref="I64" si="61">SUM(J60:J64)</f>
        <v>-0.14045706320554885</v>
      </c>
      <c r="J64" s="29">
        <f t="shared" ref="J64" si="62">F64*$K$6</f>
        <v>-1.0322751311207421E-2</v>
      </c>
    </row>
    <row r="65" spans="1:10" x14ac:dyDescent="0.3">
      <c r="A65" s="28">
        <v>38443</v>
      </c>
      <c r="B65" s="29">
        <v>-0.12282955323399999</v>
      </c>
      <c r="C65" s="29">
        <v>0.174527291585026</v>
      </c>
      <c r="D65" s="29">
        <v>-3.3077364959365203E-2</v>
      </c>
      <c r="E65" s="29">
        <v>-4.4772997507175998E-2</v>
      </c>
      <c r="F65" s="29">
        <f t="shared" si="0"/>
        <v>3.2225643039494933E-2</v>
      </c>
      <c r="H65" s="29">
        <f>F65*$K$4</f>
        <v>3.2225643039494933E-2</v>
      </c>
    </row>
    <row r="66" spans="1:10" x14ac:dyDescent="0.3">
      <c r="A66" s="28">
        <v>38473</v>
      </c>
      <c r="B66" s="29">
        <v>-0.15989423727173099</v>
      </c>
      <c r="C66" s="29">
        <v>-2.1303962848771799E-2</v>
      </c>
      <c r="D66" s="29">
        <v>6.4636294570180206E-2</v>
      </c>
      <c r="E66" s="29">
        <v>4.1848903017840201E-2</v>
      </c>
      <c r="F66" s="29">
        <f t="shared" si="0"/>
        <v>2.8393744913082868E-2</v>
      </c>
      <c r="H66" s="29">
        <f>F66*$K$5</f>
        <v>1.8929163275388579E-2</v>
      </c>
      <c r="J66" s="29">
        <f t="shared" ref="J66" si="63">F66*$K$2</f>
        <v>9.4645816376942894E-3</v>
      </c>
    </row>
    <row r="67" spans="1:10" x14ac:dyDescent="0.3">
      <c r="A67" s="28">
        <v>38504</v>
      </c>
      <c r="B67" s="29">
        <v>0.153690804196184</v>
      </c>
      <c r="C67" s="29">
        <v>-1.6859634759643801E-2</v>
      </c>
      <c r="D67" s="29">
        <v>3.6679583901887997E-2</v>
      </c>
      <c r="E67" s="29">
        <v>0.238411852368865</v>
      </c>
      <c r="F67" s="29">
        <f t="shared" ref="F67:F130" si="64">AVERAGE(C67:E67)</f>
        <v>8.6077267170369731E-2</v>
      </c>
      <c r="G67" s="29">
        <f t="shared" ref="G67" si="65">SUM(H63:H67)</f>
        <v>6.5382011365166276E-2</v>
      </c>
      <c r="H67" s="29">
        <f>F67*$K$6</f>
        <v>2.8692422390123241E-2</v>
      </c>
      <c r="J67" s="29">
        <f t="shared" ref="J67" si="66">F67*$K$3</f>
        <v>5.7384844780246483E-2</v>
      </c>
    </row>
    <row r="68" spans="1:10" x14ac:dyDescent="0.3">
      <c r="A68" s="28">
        <v>38534</v>
      </c>
      <c r="B68" s="29">
        <v>9.1595450122139696E-2</v>
      </c>
      <c r="C68" s="29">
        <v>0.172303639222326</v>
      </c>
      <c r="D68" s="29">
        <v>-7.19738858427907E-2</v>
      </c>
      <c r="E68" s="29">
        <v>0.118953933187183</v>
      </c>
      <c r="F68" s="29">
        <f t="shared" si="64"/>
        <v>7.3094562188906101E-2</v>
      </c>
      <c r="J68" s="29">
        <f t="shared" ref="J68" si="67">F68*$K$4</f>
        <v>7.3094562188906101E-2</v>
      </c>
    </row>
    <row r="69" spans="1:10" x14ac:dyDescent="0.3">
      <c r="A69" s="28">
        <v>38565</v>
      </c>
      <c r="B69" s="29">
        <v>-0.16921803809928601</v>
      </c>
      <c r="C69" s="29">
        <v>-3.7742774722570302E-2</v>
      </c>
      <c r="D69" s="29">
        <v>1.25623330073109E-2</v>
      </c>
      <c r="E69" s="29">
        <v>-0.268855879299089</v>
      </c>
      <c r="F69" s="29">
        <f t="shared" si="64"/>
        <v>-9.80121070047828E-2</v>
      </c>
      <c r="H69" s="29">
        <f>F69*$K$2</f>
        <v>-3.2670702334927595E-2</v>
      </c>
      <c r="J69" s="29">
        <f t="shared" ref="J69" si="68">F69*$K$5</f>
        <v>-6.5341404669855191E-2</v>
      </c>
    </row>
    <row r="70" spans="1:10" x14ac:dyDescent="0.3">
      <c r="A70" s="28">
        <v>38596</v>
      </c>
      <c r="B70" s="29">
        <v>0.112641923408521</v>
      </c>
      <c r="C70" s="29">
        <v>-0.136696323895663</v>
      </c>
      <c r="D70" s="29">
        <v>0.14213499343622599</v>
      </c>
      <c r="E70" s="29">
        <v>-6.1477923318408604E-3</v>
      </c>
      <c r="F70" s="29">
        <f t="shared" si="64"/>
        <v>-2.3637426375929001E-4</v>
      </c>
      <c r="H70" s="29">
        <f>F70*$K$3</f>
        <v>-1.5758284250619333E-4</v>
      </c>
      <c r="I70" s="29">
        <f t="shared" ref="I70" si="69">SUM(J66:J70)</f>
        <v>7.4523792515738582E-2</v>
      </c>
      <c r="J70" s="29">
        <f t="shared" ref="J70" si="70">F70*$K$6</f>
        <v>-7.8791421253096667E-5</v>
      </c>
    </row>
    <row r="71" spans="1:10" x14ac:dyDescent="0.3">
      <c r="A71" s="28">
        <v>38626</v>
      </c>
      <c r="B71" s="29">
        <v>-6.4200192376313706E-2</v>
      </c>
      <c r="C71" s="29">
        <v>-7.8243186337613197E-3</v>
      </c>
      <c r="D71" s="29">
        <v>-7.1515747370574395E-2</v>
      </c>
      <c r="E71" s="29">
        <v>6.1584439961816798E-2</v>
      </c>
      <c r="F71" s="29">
        <f t="shared" si="64"/>
        <v>-5.9185420141729716E-3</v>
      </c>
      <c r="H71" s="29">
        <f>F71*$K$4</f>
        <v>-5.9185420141729716E-3</v>
      </c>
    </row>
    <row r="72" spans="1:10" x14ac:dyDescent="0.3">
      <c r="A72" s="28">
        <v>38657</v>
      </c>
      <c r="B72" s="29">
        <v>0.14591020195340701</v>
      </c>
      <c r="C72" s="29">
        <v>0.127609702036353</v>
      </c>
      <c r="D72" s="29">
        <v>0.160460371938347</v>
      </c>
      <c r="E72" s="29">
        <v>0.29718762150772698</v>
      </c>
      <c r="F72" s="29">
        <f t="shared" si="64"/>
        <v>0.19508589849414229</v>
      </c>
      <c r="H72" s="29">
        <f>F72*$K$5</f>
        <v>0.13005726566276152</v>
      </c>
      <c r="J72" s="29">
        <f t="shared" ref="J72" si="71">F72*$K$2</f>
        <v>6.5028632831380759E-2</v>
      </c>
    </row>
    <row r="73" spans="1:10" x14ac:dyDescent="0.3">
      <c r="A73" s="28">
        <v>38687</v>
      </c>
      <c r="B73" s="29">
        <v>0.11862172449127301</v>
      </c>
      <c r="C73" s="29">
        <v>-4.7871739503445998E-4</v>
      </c>
      <c r="D73" s="29">
        <v>4.6752751049470902E-2</v>
      </c>
      <c r="E73" s="29">
        <v>3.72465197080077E-2</v>
      </c>
      <c r="F73" s="29">
        <f t="shared" si="64"/>
        <v>2.7840184454148046E-2</v>
      </c>
      <c r="G73" s="29">
        <f t="shared" ref="G73" si="72">SUM(H69:H73)</f>
        <v>0.10059049995587076</v>
      </c>
      <c r="H73" s="29">
        <f>F73*$K$6</f>
        <v>9.2800614847160148E-3</v>
      </c>
      <c r="J73" s="29">
        <f t="shared" ref="J73" si="73">F73*$K$3</f>
        <v>1.856012296943203E-2</v>
      </c>
    </row>
    <row r="74" spans="1:10" x14ac:dyDescent="0.3">
      <c r="A74" s="28">
        <v>38718</v>
      </c>
      <c r="B74" s="29">
        <v>-3.9268620696652101E-2</v>
      </c>
      <c r="C74" s="29">
        <v>0.207077604214256</v>
      </c>
      <c r="D74" s="29">
        <v>3.4147624792440399E-2</v>
      </c>
      <c r="E74" s="29">
        <v>-6.65071295426541E-2</v>
      </c>
      <c r="F74" s="29">
        <f t="shared" si="64"/>
        <v>5.8239366488014109E-2</v>
      </c>
      <c r="J74" s="29">
        <f t="shared" ref="J74" si="74">F74*$K$4</f>
        <v>5.8239366488014109E-2</v>
      </c>
    </row>
    <row r="75" spans="1:10" x14ac:dyDescent="0.3">
      <c r="A75" s="28">
        <v>38749</v>
      </c>
      <c r="B75" s="29">
        <v>3.7958582122403398E-2</v>
      </c>
      <c r="C75" s="29">
        <v>1.3878225104185999E-2</v>
      </c>
      <c r="D75" s="29">
        <v>-9.3550178070741202E-2</v>
      </c>
      <c r="E75" s="29">
        <v>8.1893859649074904E-2</v>
      </c>
      <c r="F75" s="29">
        <f t="shared" si="64"/>
        <v>7.4063556083990101E-4</v>
      </c>
      <c r="H75" s="29">
        <f>F75*$K$2</f>
        <v>2.4687852027996697E-4</v>
      </c>
      <c r="J75" s="29">
        <f t="shared" ref="J75" si="75">F75*$K$5</f>
        <v>4.9375704055993393E-4</v>
      </c>
    </row>
    <row r="76" spans="1:10" x14ac:dyDescent="0.3">
      <c r="A76" s="28">
        <v>38777</v>
      </c>
      <c r="B76" s="29">
        <v>7.0321854520747101E-2</v>
      </c>
      <c r="C76" s="29">
        <v>-3.4980944668904099E-2</v>
      </c>
      <c r="D76" s="29">
        <v>7.0005486363558496E-3</v>
      </c>
      <c r="E76" s="29">
        <v>3.1004091716609301E-2</v>
      </c>
      <c r="F76" s="29">
        <f t="shared" si="64"/>
        <v>1.0078985613536835E-3</v>
      </c>
      <c r="H76" s="29">
        <f>F76*$K$3</f>
        <v>6.7193237423578893E-4</v>
      </c>
      <c r="I76" s="29">
        <f t="shared" ref="I76" si="76">SUM(J72:J76)</f>
        <v>0.14265784551650473</v>
      </c>
      <c r="J76" s="29">
        <f t="shared" ref="J76" si="77">F76*$K$6</f>
        <v>3.3596618711789446E-4</v>
      </c>
    </row>
    <row r="77" spans="1:10" x14ac:dyDescent="0.3">
      <c r="A77" s="28">
        <v>38808</v>
      </c>
      <c r="B77" s="29">
        <v>-0.103324077776518</v>
      </c>
      <c r="C77" s="29">
        <v>-4.2889806334738503E-2</v>
      </c>
      <c r="D77" s="29">
        <v>-3.8613456143342301E-2</v>
      </c>
      <c r="E77" s="29">
        <v>0.136449264458954</v>
      </c>
      <c r="F77" s="29">
        <f t="shared" si="64"/>
        <v>1.8315333993624398E-2</v>
      </c>
      <c r="H77" s="29">
        <f>F77*$K$4</f>
        <v>1.8315333993624398E-2</v>
      </c>
    </row>
    <row r="78" spans="1:10" x14ac:dyDescent="0.3">
      <c r="A78" s="28">
        <v>38838</v>
      </c>
      <c r="B78" s="29">
        <v>-0.14402807657952699</v>
      </c>
      <c r="C78" s="29">
        <v>-6.2799612678420796E-2</v>
      </c>
      <c r="D78" s="29">
        <v>-0.107271667707239</v>
      </c>
      <c r="E78" s="29">
        <v>-2.58198837271582E-2</v>
      </c>
      <c r="F78" s="29">
        <f t="shared" si="64"/>
        <v>-6.5297054704272675E-2</v>
      </c>
      <c r="H78" s="29">
        <f>F78*$K$5</f>
        <v>-4.3531369802848448E-2</v>
      </c>
      <c r="J78" s="29">
        <f t="shared" ref="J78" si="78">F78*$K$2</f>
        <v>-2.1765684901424224E-2</v>
      </c>
    </row>
    <row r="79" spans="1:10" x14ac:dyDescent="0.3">
      <c r="A79" s="28">
        <v>38869</v>
      </c>
      <c r="B79" s="29">
        <v>0.115494052072349</v>
      </c>
      <c r="C79" s="29">
        <v>0.13271316357292501</v>
      </c>
      <c r="D79" s="29">
        <v>-0.10954488202900201</v>
      </c>
      <c r="E79" s="29">
        <v>0.11957801205768601</v>
      </c>
      <c r="F79" s="29">
        <f t="shared" si="64"/>
        <v>4.7582097867203001E-2</v>
      </c>
      <c r="G79" s="29">
        <f t="shared" ref="G79" si="79">SUM(H75:H79)</f>
        <v>-8.4365256256406299E-3</v>
      </c>
      <c r="H79" s="29">
        <f>F79*$K$6</f>
        <v>1.5860699289067665E-2</v>
      </c>
      <c r="J79" s="29">
        <f t="shared" ref="J79" si="80">F79*$K$3</f>
        <v>3.1721398578135329E-2</v>
      </c>
    </row>
    <row r="80" spans="1:10" x14ac:dyDescent="0.3">
      <c r="A80" s="28">
        <v>38899</v>
      </c>
      <c r="B80" s="29">
        <v>-1.59699273165099E-3</v>
      </c>
      <c r="C80" s="29">
        <v>6.3118648724847806E-2</v>
      </c>
      <c r="D80" s="29">
        <v>0.15607710721565499</v>
      </c>
      <c r="E80" s="29">
        <v>4.0394510537883302E-2</v>
      </c>
      <c r="F80" s="29">
        <f t="shared" si="64"/>
        <v>8.6530088826128684E-2</v>
      </c>
      <c r="J80" s="29">
        <f t="shared" ref="J80" si="81">F80*$K$4</f>
        <v>8.6530088826128684E-2</v>
      </c>
    </row>
    <row r="81" spans="1:10" x14ac:dyDescent="0.3">
      <c r="A81" s="28">
        <v>38930</v>
      </c>
      <c r="B81" s="29">
        <v>7.9974937139340702E-2</v>
      </c>
      <c r="C81" s="29">
        <v>0.149743395305628</v>
      </c>
      <c r="D81" s="29">
        <v>-0.211260738174191</v>
      </c>
      <c r="E81" s="29">
        <v>-8.3687328398185101E-2</v>
      </c>
      <c r="F81" s="29">
        <f t="shared" si="64"/>
        <v>-4.8401557088916032E-2</v>
      </c>
      <c r="H81" s="29">
        <f>F81*$K$2</f>
        <v>-1.6133852362972011E-2</v>
      </c>
      <c r="J81" s="29">
        <f t="shared" ref="J81" si="82">F81*$K$5</f>
        <v>-3.2267704725944021E-2</v>
      </c>
    </row>
    <row r="82" spans="1:10" x14ac:dyDescent="0.3">
      <c r="A82" s="28">
        <v>38961</v>
      </c>
      <c r="B82" s="29">
        <v>-3.4335647764514497E-2</v>
      </c>
      <c r="C82" s="29">
        <v>0.15086151567491801</v>
      </c>
      <c r="D82" s="29">
        <v>-7.3894041400733607E-2</v>
      </c>
      <c r="E82" s="29">
        <v>-1.1063836256750699E-2</v>
      </c>
      <c r="F82" s="29">
        <f t="shared" si="64"/>
        <v>2.1967879339144569E-2</v>
      </c>
      <c r="H82" s="29">
        <f>F82*$K$3</f>
        <v>1.4645252892763045E-2</v>
      </c>
      <c r="I82" s="29">
        <f t="shared" ref="I82" si="83">SUM(J78:J82)</f>
        <v>7.1540724223277299E-2</v>
      </c>
      <c r="J82" s="29">
        <f t="shared" ref="J82" si="84">F82*$K$6</f>
        <v>7.3226264463815225E-3</v>
      </c>
    </row>
    <row r="83" spans="1:10" x14ac:dyDescent="0.3">
      <c r="A83" s="28">
        <v>38991</v>
      </c>
      <c r="B83" s="29">
        <v>3.44071856024145E-2</v>
      </c>
      <c r="C83" s="29">
        <v>-0.110683841979521</v>
      </c>
      <c r="D83" s="29">
        <v>-6.7199860570251301E-3</v>
      </c>
      <c r="E83" s="29">
        <v>-0.10174620654015699</v>
      </c>
      <c r="F83" s="29">
        <f t="shared" si="64"/>
        <v>-7.3050011525567712E-2</v>
      </c>
      <c r="H83" s="29">
        <f>F83*$K$4</f>
        <v>-7.3050011525567712E-2</v>
      </c>
    </row>
    <row r="84" spans="1:10" x14ac:dyDescent="0.3">
      <c r="A84" s="28">
        <v>39022</v>
      </c>
      <c r="B84" s="29">
        <v>-0.103232026245323</v>
      </c>
      <c r="C84" s="29">
        <v>0.15134506419201099</v>
      </c>
      <c r="D84" s="29">
        <v>-4.3348014081294198E-2</v>
      </c>
      <c r="E84" s="29">
        <v>-0.13551619660865</v>
      </c>
      <c r="F84" s="29">
        <f t="shared" si="64"/>
        <v>-9.173048832644401E-3</v>
      </c>
      <c r="H84" s="29">
        <f>F84*$K$5</f>
        <v>-6.1153658884296001E-3</v>
      </c>
      <c r="J84" s="29">
        <f t="shared" ref="J84" si="85">F84*$K$2</f>
        <v>-3.0576829442148E-3</v>
      </c>
    </row>
    <row r="85" spans="1:10" x14ac:dyDescent="0.3">
      <c r="A85" s="28">
        <v>39052</v>
      </c>
      <c r="B85" s="29">
        <v>0.15097642739050099</v>
      </c>
      <c r="C85" s="29">
        <v>6.1225412783967703E-2</v>
      </c>
      <c r="D85" s="29">
        <v>-4.3576789641944801E-2</v>
      </c>
      <c r="E85" s="29">
        <v>0.19671859818252099</v>
      </c>
      <c r="F85" s="29">
        <f t="shared" si="64"/>
        <v>7.1455740441514634E-2</v>
      </c>
      <c r="G85" s="29">
        <f t="shared" ref="G85" si="86">SUM(H81:H85)</f>
        <v>-5.6835396737034735E-2</v>
      </c>
      <c r="H85" s="29">
        <f>F85*$K$6</f>
        <v>2.3818580147171545E-2</v>
      </c>
      <c r="J85" s="29">
        <f t="shared" ref="J85" si="87">F85*$K$3</f>
        <v>4.7637160294343089E-2</v>
      </c>
    </row>
    <row r="86" spans="1:10" x14ac:dyDescent="0.3">
      <c r="A86" s="28">
        <v>39083</v>
      </c>
      <c r="B86" s="29">
        <v>-4.5444086710430397E-2</v>
      </c>
      <c r="C86" s="29">
        <v>-0.110360003153051</v>
      </c>
      <c r="D86" s="29">
        <v>2.5146345355840399E-2</v>
      </c>
      <c r="E86" s="29">
        <v>-2.4072202208729201E-2</v>
      </c>
      <c r="F86" s="29">
        <f t="shared" si="64"/>
        <v>-3.6428620001979932E-2</v>
      </c>
      <c r="J86" s="29">
        <f t="shared" ref="J86" si="88">F86*$K$4</f>
        <v>-3.6428620001979932E-2</v>
      </c>
    </row>
    <row r="87" spans="1:10" x14ac:dyDescent="0.3">
      <c r="A87" s="28">
        <v>39114</v>
      </c>
      <c r="B87" s="29">
        <v>-1.7116758855518799E-4</v>
      </c>
      <c r="C87" s="29">
        <v>-0.108459804876732</v>
      </c>
      <c r="D87" s="29">
        <v>4.7214326697904298E-2</v>
      </c>
      <c r="E87" s="29">
        <v>0.117842025424043</v>
      </c>
      <c r="F87" s="29">
        <f t="shared" si="64"/>
        <v>1.8865515748405098E-2</v>
      </c>
      <c r="H87" s="29">
        <f>F87*$K$2</f>
        <v>6.2885052494683659E-3</v>
      </c>
      <c r="J87" s="29">
        <f t="shared" ref="J87" si="89">F87*$K$5</f>
        <v>1.2577010498936732E-2</v>
      </c>
    </row>
    <row r="88" spans="1:10" x14ac:dyDescent="0.3">
      <c r="A88" s="28">
        <v>39142</v>
      </c>
      <c r="B88" s="29">
        <v>0.25049596537065399</v>
      </c>
      <c r="C88" s="29">
        <v>-6.3791055935872101E-3</v>
      </c>
      <c r="D88" s="29">
        <v>-0.14446569943975399</v>
      </c>
      <c r="E88" s="29">
        <v>-2.2604974911939801E-2</v>
      </c>
      <c r="F88" s="29">
        <f t="shared" si="64"/>
        <v>-5.7816593315093666E-2</v>
      </c>
      <c r="H88" s="29">
        <f>F88*$K$3</f>
        <v>-3.8544395543395775E-2</v>
      </c>
      <c r="I88" s="29">
        <f t="shared" ref="I88" si="90">SUM(J84:J88)</f>
        <v>1.4556700753871991E-3</v>
      </c>
      <c r="J88" s="29">
        <f t="shared" ref="J88" si="91">F88*$K$6</f>
        <v>-1.9272197771697887E-2</v>
      </c>
    </row>
    <row r="89" spans="1:10" x14ac:dyDescent="0.3">
      <c r="A89" s="28">
        <v>39173</v>
      </c>
      <c r="B89" s="29">
        <v>-0.12273356670475399</v>
      </c>
      <c r="C89" s="29">
        <v>-3.2034635616218103E-2</v>
      </c>
      <c r="D89" s="29">
        <v>8.1479906908499905E-2</v>
      </c>
      <c r="E89" s="29">
        <v>-9.8801747695199792E-3</v>
      </c>
      <c r="F89" s="29">
        <f t="shared" si="64"/>
        <v>1.3188365507587273E-2</v>
      </c>
      <c r="H89" s="29">
        <f>F89*$K$4</f>
        <v>1.3188365507587273E-2</v>
      </c>
    </row>
    <row r="90" spans="1:10" x14ac:dyDescent="0.3">
      <c r="A90" s="28">
        <v>39203</v>
      </c>
      <c r="B90" s="29">
        <v>0.13695536204199199</v>
      </c>
      <c r="C90" s="29">
        <v>3.7085308570904099E-2</v>
      </c>
      <c r="D90" s="29">
        <v>4.9742149718714698E-2</v>
      </c>
      <c r="E90" s="29">
        <v>6.8024564492800907E-2</v>
      </c>
      <c r="F90" s="29">
        <f t="shared" si="64"/>
        <v>5.1617340927473242E-2</v>
      </c>
      <c r="H90" s="29">
        <f>F90*$K$5</f>
        <v>3.441156061831549E-2</v>
      </c>
      <c r="J90" s="29">
        <f t="shared" ref="J90" si="92">F90*$K$2</f>
        <v>1.7205780309157745E-2</v>
      </c>
    </row>
    <row r="91" spans="1:10" x14ac:dyDescent="0.3">
      <c r="A91" s="28">
        <v>39234</v>
      </c>
      <c r="B91" s="29">
        <v>-0.131512190134805</v>
      </c>
      <c r="C91" s="29">
        <v>1.54717395572371E-2</v>
      </c>
      <c r="D91" s="29">
        <v>-0.110565442682305</v>
      </c>
      <c r="E91" s="29">
        <v>-2.4510091170954298E-3</v>
      </c>
      <c r="F91" s="29">
        <f t="shared" si="64"/>
        <v>-3.2514904080721115E-2</v>
      </c>
      <c r="G91" s="29">
        <f t="shared" ref="G91" si="93">SUM(H87:H91)</f>
        <v>4.5057344717349852E-3</v>
      </c>
      <c r="H91" s="29">
        <f>F91*$K$6</f>
        <v>-1.083830136024037E-2</v>
      </c>
      <c r="J91" s="29">
        <f t="shared" ref="J91" si="94">F91*$K$3</f>
        <v>-2.1676602720480741E-2</v>
      </c>
    </row>
    <row r="92" spans="1:10" x14ac:dyDescent="0.3">
      <c r="A92" s="28">
        <v>39264</v>
      </c>
      <c r="B92" s="29">
        <v>2.6749132514101898E-2</v>
      </c>
      <c r="C92" s="29">
        <v>-5.21168358939674E-2</v>
      </c>
      <c r="D92" s="29">
        <v>0.112342258586536</v>
      </c>
      <c r="E92" s="29">
        <v>4.4649939470164199E-2</v>
      </c>
      <c r="F92" s="29">
        <f t="shared" si="64"/>
        <v>3.4958454054244269E-2</v>
      </c>
      <c r="J92" s="29">
        <f t="shared" ref="J92" si="95">F92*$K$4</f>
        <v>3.4958454054244269E-2</v>
      </c>
    </row>
    <row r="93" spans="1:10" x14ac:dyDescent="0.3">
      <c r="A93" s="28">
        <v>39295</v>
      </c>
      <c r="B93" s="29">
        <v>-0.17529346469612</v>
      </c>
      <c r="C93" s="29">
        <v>7.0312939018891005E-2</v>
      </c>
      <c r="D93" s="29">
        <v>-0.178405894429746</v>
      </c>
      <c r="E93" s="29">
        <v>-7.5425267799325194E-2</v>
      </c>
      <c r="F93" s="29">
        <f t="shared" si="64"/>
        <v>-6.1172741070060065E-2</v>
      </c>
      <c r="H93" s="29">
        <f>F93*$K$2</f>
        <v>-2.039091369002002E-2</v>
      </c>
      <c r="J93" s="29">
        <f t="shared" ref="J93" si="96">F93*$K$5</f>
        <v>-4.0781827380040041E-2</v>
      </c>
    </row>
    <row r="94" spans="1:10" x14ac:dyDescent="0.3">
      <c r="A94" s="28">
        <v>39326</v>
      </c>
      <c r="B94" s="29">
        <v>0.184413987589503</v>
      </c>
      <c r="C94" s="29">
        <v>-2.1645970469144502E-2</v>
      </c>
      <c r="D94" s="29">
        <v>8.8218175072649799E-2</v>
      </c>
      <c r="E94" s="29">
        <v>0.169514109815563</v>
      </c>
      <c r="F94" s="29">
        <f t="shared" si="64"/>
        <v>7.8695438139689433E-2</v>
      </c>
      <c r="H94" s="29">
        <f>F94*$K$3</f>
        <v>5.2463625426459617E-2</v>
      </c>
      <c r="I94" s="29">
        <f t="shared" ref="I94" si="97">SUM(J90:J94)</f>
        <v>1.5937616976111041E-2</v>
      </c>
      <c r="J94" s="29">
        <f t="shared" ref="J94" si="98">F94*$K$6</f>
        <v>2.6231812713229809E-2</v>
      </c>
    </row>
    <row r="95" spans="1:10" x14ac:dyDescent="0.3">
      <c r="A95" s="28">
        <v>39356</v>
      </c>
      <c r="B95" s="29">
        <v>0.11231650395763</v>
      </c>
      <c r="C95" s="29">
        <v>-0.1398419372595</v>
      </c>
      <c r="D95" s="29">
        <v>-9.3752758198774808E-3</v>
      </c>
      <c r="E95" s="29">
        <v>-0.158714699788786</v>
      </c>
      <c r="F95" s="29">
        <f t="shared" si="64"/>
        <v>-0.10264397095605449</v>
      </c>
      <c r="H95" s="29">
        <f>F95*$K$4</f>
        <v>-0.10264397095605449</v>
      </c>
    </row>
    <row r="96" spans="1:10" x14ac:dyDescent="0.3">
      <c r="A96" s="28">
        <v>39387</v>
      </c>
      <c r="B96" s="29">
        <v>3.3700204329805299E-2</v>
      </c>
      <c r="C96" s="29">
        <v>3.7504461781617003E-2</v>
      </c>
      <c r="D96" s="29">
        <v>-4.7495299501712296E-3</v>
      </c>
      <c r="E96" s="29">
        <v>5.3548069244692499E-2</v>
      </c>
      <c r="F96" s="29">
        <f t="shared" si="64"/>
        <v>2.8767667025379428E-2</v>
      </c>
      <c r="H96" s="29">
        <f>F96*$K$5</f>
        <v>1.9178444683586284E-2</v>
      </c>
      <c r="J96" s="29">
        <f t="shared" ref="J96" si="99">F96*$K$2</f>
        <v>9.5892223417931421E-3</v>
      </c>
    </row>
    <row r="97" spans="1:10" x14ac:dyDescent="0.3">
      <c r="A97" s="28">
        <v>39417</v>
      </c>
      <c r="B97" s="29">
        <v>0.14615302442134101</v>
      </c>
      <c r="C97" s="29">
        <v>-4.71956240330976E-2</v>
      </c>
      <c r="D97" s="29">
        <v>1.3002790763574001E-3</v>
      </c>
      <c r="E97" s="29">
        <v>0.104647913515444</v>
      </c>
      <c r="F97" s="29">
        <f t="shared" si="64"/>
        <v>1.9584189519567936E-2</v>
      </c>
      <c r="G97" s="29">
        <f t="shared" ref="G97" si="100">SUM(H93:H97)</f>
        <v>-4.4864751362839295E-2</v>
      </c>
      <c r="H97" s="29">
        <f>F97*$K$6</f>
        <v>6.5280631731893116E-3</v>
      </c>
      <c r="J97" s="29">
        <f t="shared" ref="J97" si="101">F97*$K$3</f>
        <v>1.3056126346378623E-2</v>
      </c>
    </row>
    <row r="98" spans="1:10" x14ac:dyDescent="0.3">
      <c r="A98" s="28">
        <v>39448</v>
      </c>
      <c r="B98" s="29">
        <v>-0.13770211404039701</v>
      </c>
      <c r="C98" s="29">
        <v>-9.6217524556335199E-2</v>
      </c>
      <c r="D98" s="29">
        <v>-4.9957676573372398E-2</v>
      </c>
      <c r="E98" s="29">
        <v>-7.0015935573816204E-2</v>
      </c>
      <c r="F98" s="29">
        <f t="shared" si="64"/>
        <v>-7.2063712234507929E-2</v>
      </c>
      <c r="J98" s="29">
        <f t="shared" ref="J98" si="102">F98*$K$4</f>
        <v>-7.2063712234507929E-2</v>
      </c>
    </row>
    <row r="99" spans="1:10" x14ac:dyDescent="0.3">
      <c r="A99" s="28">
        <v>39479</v>
      </c>
      <c r="B99" s="29">
        <v>0.15048901376002799</v>
      </c>
      <c r="C99" s="29">
        <v>8.8104361323552705E-2</v>
      </c>
      <c r="D99" s="29">
        <v>9.7947651083988008E-3</v>
      </c>
      <c r="E99" s="29">
        <v>7.0155964422097594E-2</v>
      </c>
      <c r="F99" s="29">
        <f t="shared" si="64"/>
        <v>5.6018363618016369E-2</v>
      </c>
      <c r="H99" s="29">
        <f>F99*$K$2</f>
        <v>1.8672787872672122E-2</v>
      </c>
      <c r="J99" s="29">
        <f t="shared" ref="J99" si="103">F99*$K$5</f>
        <v>3.7345575745344244E-2</v>
      </c>
    </row>
    <row r="100" spans="1:10" x14ac:dyDescent="0.3">
      <c r="A100" s="28">
        <v>39508</v>
      </c>
      <c r="B100" s="29">
        <v>3.2771722067622402E-3</v>
      </c>
      <c r="C100" s="29">
        <v>0.15136130564319</v>
      </c>
      <c r="D100" s="29">
        <v>-0.14101448123312199</v>
      </c>
      <c r="E100" s="29">
        <v>6.4375539374284904E-2</v>
      </c>
      <c r="F100" s="29">
        <f t="shared" si="64"/>
        <v>2.4907454594784304E-2</v>
      </c>
      <c r="H100" s="29">
        <f>F100*$K$3</f>
        <v>1.66049697298562E-2</v>
      </c>
      <c r="I100" s="29">
        <f t="shared" ref="I100" si="104">SUM(J96:J100)</f>
        <v>-3.7703029360638199E-3</v>
      </c>
      <c r="J100" s="29">
        <f t="shared" ref="J100" si="105">F100*$K$6</f>
        <v>8.3024848649281002E-3</v>
      </c>
    </row>
    <row r="101" spans="1:10" x14ac:dyDescent="0.3">
      <c r="A101" s="28">
        <v>39539</v>
      </c>
      <c r="B101" s="29">
        <v>-0.217072983534706</v>
      </c>
      <c r="C101" s="29">
        <v>-0.13772965906927601</v>
      </c>
      <c r="D101" s="29">
        <v>0.105936989124694</v>
      </c>
      <c r="E101" s="29">
        <v>-0.226920325996399</v>
      </c>
      <c r="F101" s="29">
        <f t="shared" si="64"/>
        <v>-8.6237665313660339E-2</v>
      </c>
      <c r="H101" s="29">
        <f>F101*$K$4</f>
        <v>-8.6237665313660339E-2</v>
      </c>
    </row>
    <row r="102" spans="1:10" x14ac:dyDescent="0.3">
      <c r="A102" s="28">
        <v>39569</v>
      </c>
      <c r="B102" s="29">
        <v>-2.86064339462796E-2</v>
      </c>
      <c r="C102" s="29">
        <v>-0.193251416851736</v>
      </c>
      <c r="D102" s="29">
        <v>-2.5456210939538801E-2</v>
      </c>
      <c r="E102" s="29">
        <v>-0.12483728184974401</v>
      </c>
      <c r="F102" s="29">
        <f t="shared" si="64"/>
        <v>-0.1145149698803396</v>
      </c>
      <c r="H102" s="29">
        <f>F102*$K$5</f>
        <v>-7.6343313253559725E-2</v>
      </c>
      <c r="J102" s="29">
        <f t="shared" ref="J102" si="106">F102*$K$2</f>
        <v>-3.8171656626779862E-2</v>
      </c>
    </row>
    <row r="103" spans="1:10" x14ac:dyDescent="0.3">
      <c r="A103" s="28">
        <v>39600</v>
      </c>
      <c r="B103" s="29">
        <v>1.37498578965534E-2</v>
      </c>
      <c r="C103" s="29">
        <v>4.2521046047349E-2</v>
      </c>
      <c r="D103" s="29">
        <v>4.5620519044504301E-2</v>
      </c>
      <c r="E103" s="29">
        <v>6.7547453641662897E-2</v>
      </c>
      <c r="F103" s="29">
        <f t="shared" si="64"/>
        <v>5.1896339577838735E-2</v>
      </c>
      <c r="G103" s="29">
        <f t="shared" ref="G103" si="107">SUM(H99:H103)</f>
        <v>-0.11000444110541216</v>
      </c>
      <c r="H103" s="29">
        <f>F103*$K$6</f>
        <v>1.7298779859279578E-2</v>
      </c>
      <c r="J103" s="29">
        <f t="shared" ref="J103" si="108">F103*$K$3</f>
        <v>3.4597559718559157E-2</v>
      </c>
    </row>
    <row r="104" spans="1:10" x14ac:dyDescent="0.3">
      <c r="A104" s="28">
        <v>39630</v>
      </c>
      <c r="B104" s="29">
        <v>0.12075521031318801</v>
      </c>
      <c r="C104" s="29">
        <v>4.11735361892865E-2</v>
      </c>
      <c r="D104" s="29">
        <v>7.8348876618934304E-2</v>
      </c>
      <c r="E104" s="29">
        <v>0.13028801251136199</v>
      </c>
      <c r="F104" s="29">
        <f t="shared" si="64"/>
        <v>8.3270141773194264E-2</v>
      </c>
      <c r="J104" s="29">
        <f t="shared" ref="J104" si="109">F104*$K$4</f>
        <v>8.3270141773194264E-2</v>
      </c>
    </row>
    <row r="105" spans="1:10" x14ac:dyDescent="0.3">
      <c r="A105" s="28">
        <v>39661</v>
      </c>
      <c r="B105" s="29">
        <v>-0.15820591584308599</v>
      </c>
      <c r="C105" s="29">
        <v>-0.13681020542126399</v>
      </c>
      <c r="D105" s="29">
        <v>3.2935669765591903E-2</v>
      </c>
      <c r="E105" s="29">
        <v>-1.7877103448699899E-2</v>
      </c>
      <c r="F105" s="29">
        <f t="shared" si="64"/>
        <v>-4.0583879701457333E-2</v>
      </c>
      <c r="H105" s="29">
        <f>F105*$K$2</f>
        <v>-1.3527959900485777E-2</v>
      </c>
      <c r="J105" s="29">
        <f t="shared" ref="J105" si="110">F105*$K$5</f>
        <v>-2.7055919800971554E-2</v>
      </c>
    </row>
    <row r="106" spans="1:10" x14ac:dyDescent="0.3">
      <c r="A106" s="28">
        <v>39692</v>
      </c>
      <c r="B106" s="29">
        <v>-0.13077894577506499</v>
      </c>
      <c r="C106" s="29">
        <v>0.17279181598905499</v>
      </c>
      <c r="D106" s="29">
        <v>-3.45005349105972E-3</v>
      </c>
      <c r="E106" s="29">
        <v>1.5948598207167802E-2</v>
      </c>
      <c r="F106" s="29">
        <f t="shared" si="64"/>
        <v>6.1763453568387687E-2</v>
      </c>
      <c r="H106" s="29">
        <f>F106*$K$3</f>
        <v>4.1175635712258456E-2</v>
      </c>
      <c r="I106" s="29">
        <f t="shared" ref="I106" si="111">SUM(J102:J106)</f>
        <v>7.3227942920131239E-2</v>
      </c>
      <c r="J106" s="29">
        <f t="shared" ref="J106" si="112">F106*$K$6</f>
        <v>2.0587817856129228E-2</v>
      </c>
    </row>
    <row r="107" spans="1:10" x14ac:dyDescent="0.3">
      <c r="A107" s="28">
        <v>39722</v>
      </c>
      <c r="B107" s="29">
        <v>5.2957258454526E-2</v>
      </c>
      <c r="C107" s="29">
        <v>6.7741544904777601E-2</v>
      </c>
      <c r="D107" s="29">
        <v>1.12397938271493E-2</v>
      </c>
      <c r="E107" s="29">
        <v>-6.0682694847543898E-2</v>
      </c>
      <c r="F107" s="29">
        <f t="shared" si="64"/>
        <v>6.0995479614610023E-3</v>
      </c>
      <c r="H107" s="29">
        <f>F107*$K$4</f>
        <v>6.0995479614610023E-3</v>
      </c>
    </row>
    <row r="108" spans="1:10" x14ac:dyDescent="0.3">
      <c r="A108" s="28">
        <v>39753</v>
      </c>
      <c r="B108" s="29">
        <v>-0.11310582518982699</v>
      </c>
      <c r="C108" s="29">
        <v>6.3066692241577293E-2</v>
      </c>
      <c r="D108" s="29">
        <v>-3.1599110590657099E-2</v>
      </c>
      <c r="E108" s="29">
        <v>9.1941257845384303E-2</v>
      </c>
      <c r="F108" s="29">
        <f t="shared" si="64"/>
        <v>4.1136279832101497E-2</v>
      </c>
      <c r="H108" s="29">
        <f>F108*$K$5</f>
        <v>2.7424186554734331E-2</v>
      </c>
      <c r="J108" s="29">
        <f t="shared" ref="J108" si="113">F108*$K$2</f>
        <v>1.3712093277367166E-2</v>
      </c>
    </row>
    <row r="109" spans="1:10" x14ac:dyDescent="0.3">
      <c r="A109" s="28">
        <v>39783</v>
      </c>
      <c r="B109" s="29">
        <v>6.4047574854081593E-2</v>
      </c>
      <c r="C109" s="29">
        <v>1.2070819928113799E-2</v>
      </c>
      <c r="D109" s="29">
        <v>-1.19942406393822E-2</v>
      </c>
      <c r="E109" s="29">
        <v>0.106069370472961</v>
      </c>
      <c r="F109" s="29">
        <f t="shared" si="64"/>
        <v>3.5381983253897534E-2</v>
      </c>
      <c r="G109" s="29">
        <f t="shared" ref="G109" si="114">SUM(H105:H109)</f>
        <v>7.2965404745933854E-2</v>
      </c>
      <c r="H109" s="29">
        <f>F109*$K$6</f>
        <v>1.1793994417965845E-2</v>
      </c>
      <c r="J109" s="29">
        <f t="shared" ref="J109" si="115">F109*$K$3</f>
        <v>2.3587988835931689E-2</v>
      </c>
    </row>
    <row r="110" spans="1:10" x14ac:dyDescent="0.3">
      <c r="A110" s="28">
        <v>39814</v>
      </c>
      <c r="B110" s="29">
        <v>1.8190415742716601E-2</v>
      </c>
      <c r="C110" s="29">
        <v>6.8429531420803796E-2</v>
      </c>
      <c r="D110" s="29">
        <v>-0.120652339179341</v>
      </c>
      <c r="E110" s="29">
        <v>6.2677808999023102E-2</v>
      </c>
      <c r="F110" s="29">
        <f t="shared" si="64"/>
        <v>3.4850004134953003E-3</v>
      </c>
      <c r="J110" s="29">
        <f t="shared" ref="J110" si="116">F110*$K$4</f>
        <v>3.4850004134953003E-3</v>
      </c>
    </row>
    <row r="111" spans="1:10" x14ac:dyDescent="0.3">
      <c r="A111" s="28">
        <v>39845</v>
      </c>
      <c r="B111" s="29">
        <v>-0.33784267731108802</v>
      </c>
      <c r="C111" s="29">
        <v>5.7863823545467298E-2</v>
      </c>
      <c r="D111" s="29">
        <v>-9.4000488705724694E-2</v>
      </c>
      <c r="E111" s="29">
        <v>-0.238085425811113</v>
      </c>
      <c r="F111" s="29">
        <f t="shared" si="64"/>
        <v>-9.1407363657123472E-2</v>
      </c>
      <c r="H111" s="29">
        <f>F111*$K$2</f>
        <v>-3.0469121219041155E-2</v>
      </c>
      <c r="J111" s="29">
        <f t="shared" ref="J111" si="117">F111*$K$5</f>
        <v>-6.093824243808231E-2</v>
      </c>
    </row>
    <row r="112" spans="1:10" x14ac:dyDescent="0.3">
      <c r="A112" s="28">
        <v>39873</v>
      </c>
      <c r="B112" s="29">
        <v>-0.16375720699799601</v>
      </c>
      <c r="C112" s="29">
        <v>-6.6680370179208706E-2</v>
      </c>
      <c r="D112" s="29">
        <v>-8.15063587386822E-2</v>
      </c>
      <c r="E112" s="29">
        <v>-0.25289458910592999</v>
      </c>
      <c r="F112" s="29">
        <f t="shared" si="64"/>
        <v>-0.13369377267460697</v>
      </c>
      <c r="H112" s="29">
        <f>F112*$K$3</f>
        <v>-8.9129181783071304E-2</v>
      </c>
      <c r="I112" s="29">
        <f t="shared" ref="I112" si="118">SUM(J108:J112)</f>
        <v>-6.4717750802823798E-2</v>
      </c>
      <c r="J112" s="29">
        <f t="shared" ref="J112" si="119">F112*$K$6</f>
        <v>-4.4564590891535652E-2</v>
      </c>
    </row>
    <row r="113" spans="1:10" x14ac:dyDescent="0.3">
      <c r="A113" s="28">
        <v>39904</v>
      </c>
      <c r="B113" s="29">
        <v>-0.13953725698604799</v>
      </c>
      <c r="C113" s="29">
        <v>-2.4040973888091099E-3</v>
      </c>
      <c r="D113" s="29">
        <v>-6.3645656191222102E-2</v>
      </c>
      <c r="E113" s="29">
        <v>-0.25432605026641197</v>
      </c>
      <c r="F113" s="29">
        <f t="shared" si="64"/>
        <v>-0.10679193461548105</v>
      </c>
      <c r="H113" s="29">
        <f>F113*$K$4</f>
        <v>-0.10679193461548105</v>
      </c>
    </row>
    <row r="114" spans="1:10" x14ac:dyDescent="0.3">
      <c r="A114" s="28">
        <v>39934</v>
      </c>
      <c r="B114" s="29">
        <v>6.1450262546157403E-2</v>
      </c>
      <c r="C114" s="29">
        <v>0.15056802949897499</v>
      </c>
      <c r="D114" s="29">
        <v>-0.161480728940467</v>
      </c>
      <c r="E114" s="29">
        <v>-9.8905968654377202E-2</v>
      </c>
      <c r="F114" s="29">
        <f t="shared" si="64"/>
        <v>-3.660622269862307E-2</v>
      </c>
      <c r="H114" s="29">
        <f>F114*$K$5</f>
        <v>-2.4404148465748711E-2</v>
      </c>
      <c r="J114" s="29">
        <f t="shared" ref="J114" si="120">F114*$K$2</f>
        <v>-1.2202074232874355E-2</v>
      </c>
    </row>
    <row r="115" spans="1:10" x14ac:dyDescent="0.3">
      <c r="A115" s="28">
        <v>39965</v>
      </c>
      <c r="B115" s="29">
        <v>5.3164889101417296E-3</v>
      </c>
      <c r="C115" s="29">
        <v>-1.9289715054236399E-2</v>
      </c>
      <c r="D115" s="29">
        <v>-6.4184957729447101E-2</v>
      </c>
      <c r="E115" s="29">
        <v>3.2802537351288297E-2</v>
      </c>
      <c r="F115" s="29">
        <f t="shared" si="64"/>
        <v>-1.6890711810798403E-2</v>
      </c>
      <c r="G115" s="29">
        <f t="shared" ref="G115" si="121">SUM(H111:H115)</f>
        <v>-0.25642462335360838</v>
      </c>
      <c r="H115" s="29">
        <f>F115*$K$6</f>
        <v>-5.6302372702661339E-3</v>
      </c>
      <c r="J115" s="29">
        <f t="shared" ref="J115" si="122">F115*$K$3</f>
        <v>-1.1260474540532268E-2</v>
      </c>
    </row>
    <row r="116" spans="1:10" x14ac:dyDescent="0.3">
      <c r="A116" s="28">
        <v>39995</v>
      </c>
      <c r="B116" s="29">
        <v>-4.5295697391905698E-2</v>
      </c>
      <c r="C116" s="29">
        <v>3.1840666023510503E-2</v>
      </c>
      <c r="D116" s="29">
        <v>5.72735619994207E-2</v>
      </c>
      <c r="E116" s="29">
        <v>0.103911986206355</v>
      </c>
      <c r="F116" s="29">
        <f t="shared" si="64"/>
        <v>6.4342071409762072E-2</v>
      </c>
      <c r="J116" s="29">
        <f t="shared" ref="J116" si="123">F116*$K$4</f>
        <v>6.4342071409762072E-2</v>
      </c>
    </row>
    <row r="117" spans="1:10" x14ac:dyDescent="0.3">
      <c r="A117" s="28">
        <v>40026</v>
      </c>
      <c r="B117" s="29">
        <v>-0.37872470904247402</v>
      </c>
      <c r="C117" s="29">
        <v>4.7997940762913402E-2</v>
      </c>
      <c r="D117" s="29">
        <v>-7.8585569942365499E-2</v>
      </c>
      <c r="E117" s="29">
        <v>-0.31481562129155799</v>
      </c>
      <c r="F117" s="29">
        <f t="shared" si="64"/>
        <v>-0.11513441682367002</v>
      </c>
      <c r="H117" s="29">
        <f>F117*$K$2</f>
        <v>-3.8378138941223341E-2</v>
      </c>
      <c r="J117" s="29">
        <f t="shared" ref="J117" si="124">F117*$K$5</f>
        <v>-7.6756277882446683E-2</v>
      </c>
    </row>
    <row r="118" spans="1:10" x14ac:dyDescent="0.3">
      <c r="A118" s="28">
        <v>40057</v>
      </c>
      <c r="B118" s="29">
        <v>-0.15210160614691801</v>
      </c>
      <c r="C118" s="29">
        <v>0.210000096412365</v>
      </c>
      <c r="D118" s="29">
        <v>-4.0272385244821702E-3</v>
      </c>
      <c r="E118" s="29">
        <v>5.2002142455648E-2</v>
      </c>
      <c r="F118" s="29">
        <f t="shared" si="64"/>
        <v>8.5991666781176937E-2</v>
      </c>
      <c r="H118" s="29">
        <f>F118*$K$3</f>
        <v>5.7327777854117953E-2</v>
      </c>
      <c r="I118" s="29">
        <f t="shared" ref="I118" si="125">SUM(J114:J118)</f>
        <v>-7.2128663190322573E-3</v>
      </c>
      <c r="J118" s="29">
        <f t="shared" ref="J118" si="126">F118*$K$6</f>
        <v>2.8663888927058977E-2</v>
      </c>
    </row>
    <row r="119" spans="1:10" x14ac:dyDescent="0.3">
      <c r="A119" s="28">
        <v>40087</v>
      </c>
      <c r="B119" s="29">
        <v>0.15228595276154</v>
      </c>
      <c r="C119" s="29">
        <v>-3.3140320852741802E-2</v>
      </c>
      <c r="D119" s="29">
        <v>6.5486777680734604E-2</v>
      </c>
      <c r="E119" s="29">
        <v>0.20790238120468099</v>
      </c>
      <c r="F119" s="29">
        <f t="shared" si="64"/>
        <v>8.0082946010891262E-2</v>
      </c>
      <c r="H119" s="29">
        <f>F119*$K$4</f>
        <v>8.0082946010891262E-2</v>
      </c>
    </row>
    <row r="120" spans="1:10" x14ac:dyDescent="0.3">
      <c r="A120" s="28">
        <v>40118</v>
      </c>
      <c r="B120" s="29">
        <v>-0.252657793204345</v>
      </c>
      <c r="C120" s="29">
        <v>7.1027389787050296E-2</v>
      </c>
      <c r="D120" s="29">
        <v>3.0858465404510201E-2</v>
      </c>
      <c r="E120" s="29">
        <v>-9.1537472522731603E-2</v>
      </c>
      <c r="F120" s="29">
        <f t="shared" si="64"/>
        <v>3.4494608896096326E-3</v>
      </c>
      <c r="H120" s="29">
        <f>F120*$K$5</f>
        <v>2.2996405930730884E-3</v>
      </c>
      <c r="J120" s="29">
        <f t="shared" ref="J120" si="127">F120*$K$2</f>
        <v>1.1498202965365442E-3</v>
      </c>
    </row>
    <row r="121" spans="1:10" x14ac:dyDescent="0.3">
      <c r="A121" s="28">
        <v>40148</v>
      </c>
      <c r="B121" s="29">
        <v>0.130040811838292</v>
      </c>
      <c r="C121" s="29">
        <v>0.168104412570762</v>
      </c>
      <c r="D121" s="29">
        <v>-6.5208023561482698E-2</v>
      </c>
      <c r="E121" s="29">
        <v>0.26296084890837301</v>
      </c>
      <c r="F121" s="29">
        <f t="shared" si="64"/>
        <v>0.12195241263921745</v>
      </c>
      <c r="G121" s="29">
        <f t="shared" ref="G121" si="128">SUM(H117:H121)</f>
        <v>0.14198302972993143</v>
      </c>
      <c r="H121" s="29">
        <f>F121*$K$6</f>
        <v>4.0650804213072482E-2</v>
      </c>
      <c r="J121" s="29">
        <f t="shared" ref="J121" si="129">F121*$K$3</f>
        <v>8.1301608426144964E-2</v>
      </c>
    </row>
    <row r="122" spans="1:10" x14ac:dyDescent="0.3">
      <c r="A122" s="28">
        <v>40179</v>
      </c>
      <c r="B122" s="29">
        <v>0.120722680259119</v>
      </c>
      <c r="C122" s="29">
        <v>-7.8721568555219404E-2</v>
      </c>
      <c r="D122" s="29">
        <v>7.9224810690563502E-2</v>
      </c>
      <c r="E122" s="29">
        <v>0.13973531734307701</v>
      </c>
      <c r="F122" s="29">
        <f t="shared" si="64"/>
        <v>4.674618649280704E-2</v>
      </c>
      <c r="J122" s="29">
        <f t="shared" ref="J122" si="130">F122*$K$4</f>
        <v>4.674618649280704E-2</v>
      </c>
    </row>
    <row r="123" spans="1:10" x14ac:dyDescent="0.3">
      <c r="A123" s="28">
        <v>40210</v>
      </c>
      <c r="B123" s="29">
        <v>-4.7376630854101799E-2</v>
      </c>
      <c r="C123" s="29">
        <v>8.9506653658894195E-2</v>
      </c>
      <c r="D123" s="29">
        <v>-6.9210731358287203E-2</v>
      </c>
      <c r="E123" s="29">
        <v>-2.4378301813777401E-2</v>
      </c>
      <c r="F123" s="29">
        <f t="shared" si="64"/>
        <v>-1.3607931710568032E-3</v>
      </c>
      <c r="H123" s="29">
        <f>F123*$K$2</f>
        <v>-4.5359772368560106E-4</v>
      </c>
      <c r="J123" s="29">
        <f t="shared" ref="J123" si="131">F123*$K$5</f>
        <v>-9.0719544737120211E-4</v>
      </c>
    </row>
    <row r="124" spans="1:10" x14ac:dyDescent="0.3">
      <c r="A124" s="28">
        <v>40238</v>
      </c>
      <c r="B124" s="29">
        <v>-0.220042122287151</v>
      </c>
      <c r="C124" s="29">
        <v>0.24415134228468899</v>
      </c>
      <c r="D124" s="29">
        <v>1.2787298879260499E-3</v>
      </c>
      <c r="E124" s="29">
        <v>-6.7395065893830694E-2</v>
      </c>
      <c r="F124" s="29">
        <f t="shared" si="64"/>
        <v>5.9345002092928111E-2</v>
      </c>
      <c r="H124" s="29">
        <f>F124*$K$3</f>
        <v>3.956333472861874E-2</v>
      </c>
      <c r="I124" s="29">
        <f t="shared" ref="I124" si="132">SUM(J120:J124)</f>
        <v>0.14807208713242673</v>
      </c>
      <c r="J124" s="29">
        <f t="shared" ref="J124" si="133">F124*$K$6</f>
        <v>1.978166736430937E-2</v>
      </c>
    </row>
    <row r="125" spans="1:10" x14ac:dyDescent="0.3">
      <c r="A125" s="28">
        <v>40269</v>
      </c>
      <c r="B125" s="29">
        <v>0.111978777094423</v>
      </c>
      <c r="C125" s="29">
        <v>1.09496157248926E-2</v>
      </c>
      <c r="D125" s="29">
        <v>0.10126632432583101</v>
      </c>
      <c r="E125" s="29">
        <v>4.2910565221744898E-2</v>
      </c>
      <c r="F125" s="29">
        <f t="shared" si="64"/>
        <v>5.1708835090822837E-2</v>
      </c>
      <c r="H125" s="29">
        <f>F125*$K$4</f>
        <v>5.1708835090822837E-2</v>
      </c>
    </row>
    <row r="126" spans="1:10" x14ac:dyDescent="0.3">
      <c r="A126" s="28">
        <v>40299</v>
      </c>
      <c r="B126" s="29">
        <v>1.5182461313269699E-3</v>
      </c>
      <c r="C126" s="29">
        <v>0.227634735933333</v>
      </c>
      <c r="D126" s="29">
        <v>4.2677626952535901E-2</v>
      </c>
      <c r="E126" s="29">
        <v>0.29006754327398998</v>
      </c>
      <c r="F126" s="29">
        <f t="shared" si="64"/>
        <v>0.18679330205328629</v>
      </c>
      <c r="H126" s="29">
        <f>F126*$K$5</f>
        <v>0.12452886803552418</v>
      </c>
      <c r="J126" s="29">
        <f t="shared" ref="J126" si="134">F126*$K$2</f>
        <v>6.2264434017762091E-2</v>
      </c>
    </row>
    <row r="127" spans="1:10" x14ac:dyDescent="0.3">
      <c r="A127" s="28">
        <v>40330</v>
      </c>
      <c r="B127" s="29">
        <v>-9.5333117529160794E-2</v>
      </c>
      <c r="C127" s="29">
        <v>6.0154694163296399E-2</v>
      </c>
      <c r="D127" s="29">
        <v>8.7128793072098698E-2</v>
      </c>
      <c r="E127" s="29">
        <v>9.3547048377919204E-2</v>
      </c>
      <c r="F127" s="29">
        <f t="shared" si="64"/>
        <v>8.0276845204438105E-2</v>
      </c>
      <c r="G127" s="29">
        <f t="shared" ref="G127" si="135">SUM(H123:H127)</f>
        <v>0.24210638853275951</v>
      </c>
      <c r="H127" s="29">
        <f>F127*$K$6</f>
        <v>2.6758948401479368E-2</v>
      </c>
      <c r="J127" s="29">
        <f t="shared" ref="J127" si="136">F127*$K$3</f>
        <v>5.3517896802958737E-2</v>
      </c>
    </row>
    <row r="128" spans="1:10" x14ac:dyDescent="0.3">
      <c r="A128" s="28">
        <v>40360</v>
      </c>
      <c r="B128" s="29">
        <v>0.26496857978037502</v>
      </c>
      <c r="C128" s="29">
        <v>0.161747898527313</v>
      </c>
      <c r="D128" s="29">
        <v>-0.14793896217121</v>
      </c>
      <c r="E128" s="29">
        <v>0.355818480776524</v>
      </c>
      <c r="F128" s="29">
        <f t="shared" si="64"/>
        <v>0.12320913904420901</v>
      </c>
      <c r="J128" s="29">
        <f t="shared" ref="J128" si="137">F128*$K$4</f>
        <v>0.12320913904420901</v>
      </c>
    </row>
    <row r="129" spans="1:10" x14ac:dyDescent="0.3">
      <c r="A129" s="28">
        <v>40391</v>
      </c>
      <c r="B129" s="29">
        <v>-0.14765818483697499</v>
      </c>
      <c r="C129" s="29">
        <v>5.4365666512270101E-2</v>
      </c>
      <c r="D129" s="29">
        <v>-7.32389358708153E-2</v>
      </c>
      <c r="E129" s="29">
        <v>-0.13508514062840801</v>
      </c>
      <c r="F129" s="29">
        <f t="shared" si="64"/>
        <v>-5.1319469995651068E-2</v>
      </c>
      <c r="H129" s="29">
        <f>F129*$K$2</f>
        <v>-1.7106489998550356E-2</v>
      </c>
      <c r="J129" s="29">
        <f t="shared" ref="J129" si="138">F129*$K$5</f>
        <v>-3.4212979997100712E-2</v>
      </c>
    </row>
    <row r="130" spans="1:10" x14ac:dyDescent="0.3">
      <c r="A130" s="28">
        <v>40422</v>
      </c>
      <c r="B130" s="29">
        <v>-0.16129302170231899</v>
      </c>
      <c r="C130" s="29">
        <v>-0.17380417673590701</v>
      </c>
      <c r="D130" s="29">
        <v>0.150575806734222</v>
      </c>
      <c r="E130" s="29">
        <v>-9.7563723505180694E-2</v>
      </c>
      <c r="F130" s="29">
        <f t="shared" si="64"/>
        <v>-4.0264031168955237E-2</v>
      </c>
      <c r="H130" s="29">
        <f>F130*$K$3</f>
        <v>-2.6842687445970157E-2</v>
      </c>
      <c r="I130" s="29">
        <f t="shared" ref="I130" si="139">SUM(J126:J130)</f>
        <v>0.19135714614484403</v>
      </c>
      <c r="J130" s="29">
        <f t="shared" ref="J130" si="140">F130*$K$6</f>
        <v>-1.3421343722985079E-2</v>
      </c>
    </row>
    <row r="131" spans="1:10" x14ac:dyDescent="0.3">
      <c r="A131" s="28">
        <v>40452</v>
      </c>
      <c r="B131" s="29">
        <v>0.28503869606072602</v>
      </c>
      <c r="C131" s="29">
        <v>5.1056081134249899E-2</v>
      </c>
      <c r="D131" s="29">
        <v>-6.1485151213424502E-2</v>
      </c>
      <c r="E131" s="29">
        <v>0.14483810063226801</v>
      </c>
      <c r="F131" s="29">
        <f t="shared" ref="F131:F194" si="141">AVERAGE(C131:E131)</f>
        <v>4.4803010184364472E-2</v>
      </c>
      <c r="H131" s="29">
        <f>F131*$K$4</f>
        <v>4.4803010184364472E-2</v>
      </c>
    </row>
    <row r="132" spans="1:10" x14ac:dyDescent="0.3">
      <c r="A132" s="28">
        <v>40483</v>
      </c>
      <c r="B132" s="29">
        <v>-0.189784229866995</v>
      </c>
      <c r="C132" s="29">
        <v>3.5286300845919799E-2</v>
      </c>
      <c r="D132" s="29">
        <v>6.2670592013413906E-2</v>
      </c>
      <c r="E132" s="29">
        <v>-8.6825802846552294E-2</v>
      </c>
      <c r="F132" s="29">
        <f t="shared" si="141"/>
        <v>3.7103633375938035E-3</v>
      </c>
      <c r="H132" s="29">
        <f>F132*$K$5</f>
        <v>2.473575558395869E-3</v>
      </c>
      <c r="J132" s="29">
        <f t="shared" ref="J132" si="142">F132*$K$2</f>
        <v>1.2367877791979345E-3</v>
      </c>
    </row>
    <row r="133" spans="1:10" x14ac:dyDescent="0.3">
      <c r="A133" s="28">
        <v>40513</v>
      </c>
      <c r="B133" s="29">
        <v>-5.0204789867947901E-2</v>
      </c>
      <c r="C133" s="29">
        <v>5.7067839864371098E-2</v>
      </c>
      <c r="D133" s="29">
        <v>-3.4067028826317E-2</v>
      </c>
      <c r="E133" s="29">
        <v>3.2851354508690402E-2</v>
      </c>
      <c r="F133" s="29">
        <f t="shared" si="141"/>
        <v>1.86173885155815E-2</v>
      </c>
      <c r="G133" s="29">
        <f t="shared" ref="G133" si="143">SUM(H129:H133)</f>
        <v>9.5332044701003302E-3</v>
      </c>
      <c r="H133" s="29">
        <f>F133*$K$6</f>
        <v>6.2057961718604993E-3</v>
      </c>
      <c r="J133" s="29">
        <f t="shared" ref="J133" si="144">F133*$K$3</f>
        <v>1.2411592343720999E-2</v>
      </c>
    </row>
    <row r="134" spans="1:10" x14ac:dyDescent="0.3">
      <c r="A134" s="28">
        <v>40544</v>
      </c>
      <c r="B134" s="29">
        <v>-0.230798959912909</v>
      </c>
      <c r="C134" s="29">
        <v>0.189459277288408</v>
      </c>
      <c r="D134" s="29">
        <v>-8.5158613496923802E-2</v>
      </c>
      <c r="E134" s="29">
        <v>1.50608970406417E-2</v>
      </c>
      <c r="F134" s="29">
        <f t="shared" si="141"/>
        <v>3.9787186944041965E-2</v>
      </c>
      <c r="J134" s="29">
        <f t="shared" ref="J134" si="145">F134*$K$4</f>
        <v>3.9787186944041965E-2</v>
      </c>
    </row>
    <row r="135" spans="1:10" x14ac:dyDescent="0.3">
      <c r="A135" s="28">
        <v>40575</v>
      </c>
      <c r="B135" s="29">
        <v>-0.17982099829109399</v>
      </c>
      <c r="C135" s="29">
        <v>-0.159730494160155</v>
      </c>
      <c r="D135" s="29">
        <v>1.5849351034459599E-2</v>
      </c>
      <c r="E135" s="29">
        <v>-0.43169581783108102</v>
      </c>
      <c r="F135" s="29">
        <f t="shared" si="141"/>
        <v>-0.19185898698559214</v>
      </c>
      <c r="H135" s="29">
        <f>F135*$K$2</f>
        <v>-6.3952995661864048E-2</v>
      </c>
      <c r="J135" s="29">
        <f t="shared" ref="J135" si="146">F135*$K$5</f>
        <v>-0.1279059913237281</v>
      </c>
    </row>
    <row r="136" spans="1:10" x14ac:dyDescent="0.3">
      <c r="A136" s="28">
        <v>40603</v>
      </c>
      <c r="B136" s="29">
        <v>-1.34919805248128E-2</v>
      </c>
      <c r="C136" s="29">
        <v>-7.8538893466512702E-2</v>
      </c>
      <c r="D136" s="29">
        <v>0.15256391365258301</v>
      </c>
      <c r="E136" s="29">
        <v>-0.12060780016440199</v>
      </c>
      <c r="F136" s="29">
        <f t="shared" si="141"/>
        <v>-1.5527593326110561E-2</v>
      </c>
      <c r="H136" s="29">
        <f>F136*$K$3</f>
        <v>-1.0351728884073708E-2</v>
      </c>
      <c r="I136" s="29">
        <f t="shared" ref="I136" si="147">SUM(J132:J136)</f>
        <v>-7.9646288698804052E-2</v>
      </c>
      <c r="J136" s="29">
        <f t="shared" ref="J136" si="148">F136*$K$6</f>
        <v>-5.1758644420368538E-3</v>
      </c>
    </row>
    <row r="137" spans="1:10" x14ac:dyDescent="0.3">
      <c r="A137" s="28">
        <v>40634</v>
      </c>
      <c r="B137" s="29">
        <v>4.4310683236423398E-2</v>
      </c>
      <c r="C137" s="29">
        <v>-7.5029691219951095E-2</v>
      </c>
      <c r="D137" s="29">
        <v>-1.2279227089792399E-2</v>
      </c>
      <c r="E137" s="29">
        <v>-8.8310981171793201E-2</v>
      </c>
      <c r="F137" s="29">
        <f t="shared" si="141"/>
        <v>-5.8539966493845567E-2</v>
      </c>
      <c r="H137" s="29">
        <f>F137*$K$4</f>
        <v>-5.8539966493845567E-2</v>
      </c>
    </row>
    <row r="138" spans="1:10" x14ac:dyDescent="0.3">
      <c r="A138" s="28">
        <v>40664</v>
      </c>
      <c r="B138" s="29">
        <v>-0.124079154790567</v>
      </c>
      <c r="C138" s="29">
        <v>-4.8473777150243501E-2</v>
      </c>
      <c r="D138" s="29">
        <v>1.7594505674639899E-2</v>
      </c>
      <c r="E138" s="29">
        <v>-5.5411186840788398E-2</v>
      </c>
      <c r="F138" s="29">
        <f t="shared" si="141"/>
        <v>-2.8763486105464E-2</v>
      </c>
      <c r="H138" s="29">
        <f>F138*$K$5</f>
        <v>-1.9175657403642667E-2</v>
      </c>
      <c r="J138" s="29">
        <f t="shared" ref="J138" si="149">F138*$K$2</f>
        <v>-9.5878287018213333E-3</v>
      </c>
    </row>
    <row r="139" spans="1:10" x14ac:dyDescent="0.3">
      <c r="A139" s="28">
        <v>40695</v>
      </c>
      <c r="B139" s="29">
        <v>-0.109686711925838</v>
      </c>
      <c r="C139" s="29">
        <v>-7.4725817569341393E-2</v>
      </c>
      <c r="D139" s="29">
        <v>-2.3382585042863401E-4</v>
      </c>
      <c r="E139" s="29">
        <v>-0.275361563712265</v>
      </c>
      <c r="F139" s="29">
        <f t="shared" si="141"/>
        <v>-0.11677373571067834</v>
      </c>
      <c r="G139" s="29">
        <f t="shared" ref="G139" si="150">SUM(H135:H139)</f>
        <v>-0.19094492701365209</v>
      </c>
      <c r="H139" s="29">
        <f>F139*$K$6</f>
        <v>-3.8924578570226111E-2</v>
      </c>
      <c r="J139" s="29">
        <f t="shared" ref="J139" si="151">F139*$K$3</f>
        <v>-7.7849157140452221E-2</v>
      </c>
    </row>
    <row r="140" spans="1:10" x14ac:dyDescent="0.3">
      <c r="A140" s="28">
        <v>40725</v>
      </c>
      <c r="B140" s="29">
        <v>-0.32380032923941698</v>
      </c>
      <c r="C140" s="29">
        <v>5.9164929216372703E-2</v>
      </c>
      <c r="D140" s="29">
        <v>-8.3554180552552801E-2</v>
      </c>
      <c r="E140" s="29">
        <v>-0.19742205921265699</v>
      </c>
      <c r="F140" s="29">
        <f t="shared" si="141"/>
        <v>-7.3937103516279024E-2</v>
      </c>
      <c r="J140" s="29">
        <f t="shared" ref="J140" si="152">F140*$K$4</f>
        <v>-7.3937103516279024E-2</v>
      </c>
    </row>
    <row r="141" spans="1:10" x14ac:dyDescent="0.3">
      <c r="A141" s="28">
        <v>40756</v>
      </c>
      <c r="B141" s="29">
        <v>-0.13882750408179501</v>
      </c>
      <c r="C141" s="29">
        <v>-0.16357778754888599</v>
      </c>
      <c r="D141" s="29">
        <v>0.21738978398393499</v>
      </c>
      <c r="E141" s="29">
        <v>-0.126618529545279</v>
      </c>
      <c r="F141" s="29">
        <f t="shared" si="141"/>
        <v>-2.4268844370076665E-2</v>
      </c>
      <c r="H141" s="29">
        <f>F141*$K$2</f>
        <v>-8.0896147900255538E-3</v>
      </c>
      <c r="J141" s="29">
        <f t="shared" ref="J141" si="153">F141*$K$5</f>
        <v>-1.6179229580051108E-2</v>
      </c>
    </row>
    <row r="142" spans="1:10" x14ac:dyDescent="0.3">
      <c r="A142" s="28">
        <v>40787</v>
      </c>
      <c r="B142" s="29">
        <v>0.1285914461746</v>
      </c>
      <c r="C142" s="29">
        <v>6.4021064144710496E-2</v>
      </c>
      <c r="D142" s="29">
        <v>-1.5641198115004699E-2</v>
      </c>
      <c r="E142" s="29">
        <v>0.16711115825746101</v>
      </c>
      <c r="F142" s="29">
        <f t="shared" si="141"/>
        <v>7.1830341429055602E-2</v>
      </c>
      <c r="H142" s="29">
        <f>F142*$K$3</f>
        <v>4.7886894286037068E-2</v>
      </c>
      <c r="I142" s="29">
        <f t="shared" ref="I142" si="154">SUM(J138:J142)</f>
        <v>-0.15360987179558516</v>
      </c>
      <c r="J142" s="29">
        <f t="shared" ref="J142" si="155">F142*$K$6</f>
        <v>2.3943447143018534E-2</v>
      </c>
    </row>
    <row r="143" spans="1:10" x14ac:dyDescent="0.3">
      <c r="A143" s="28">
        <v>40817</v>
      </c>
      <c r="B143" s="29">
        <v>-1.67517032014501E-3</v>
      </c>
      <c r="C143" s="29">
        <v>-0.15545957803621599</v>
      </c>
      <c r="D143" s="29">
        <v>0.14752073547516301</v>
      </c>
      <c r="E143" s="29">
        <v>-9.5834949810656697E-2</v>
      </c>
      <c r="F143" s="29">
        <f t="shared" si="141"/>
        <v>-3.4591264123903225E-2</v>
      </c>
      <c r="H143" s="29">
        <f>F143*$K$4</f>
        <v>-3.4591264123903225E-2</v>
      </c>
    </row>
    <row r="144" spans="1:10" x14ac:dyDescent="0.3">
      <c r="A144" s="28">
        <v>40848</v>
      </c>
      <c r="B144" s="29">
        <v>-0.128575625881415</v>
      </c>
      <c r="C144" s="29">
        <v>4.3906479276867298E-2</v>
      </c>
      <c r="D144" s="29">
        <v>-5.3865898199484098E-2</v>
      </c>
      <c r="E144" s="29">
        <v>-5.2743286929069402E-3</v>
      </c>
      <c r="F144" s="29">
        <f t="shared" si="141"/>
        <v>-5.0779158718412465E-3</v>
      </c>
      <c r="H144" s="29">
        <f>F144*$K$5</f>
        <v>-3.3852772478941643E-3</v>
      </c>
      <c r="J144" s="29">
        <f t="shared" ref="J144" si="156">F144*$K$2</f>
        <v>-1.6926386239470822E-3</v>
      </c>
    </row>
    <row r="145" spans="1:10" x14ac:dyDescent="0.3">
      <c r="A145" s="28">
        <v>40878</v>
      </c>
      <c r="B145" s="29">
        <v>-0.124367621060303</v>
      </c>
      <c r="C145" s="29">
        <v>6.7487345255569297E-3</v>
      </c>
      <c r="D145" s="29">
        <v>8.8833584037436297E-2</v>
      </c>
      <c r="E145" s="29">
        <v>-9.5189469466367499E-2</v>
      </c>
      <c r="F145" s="29">
        <f t="shared" si="141"/>
        <v>1.3094969887524066E-4</v>
      </c>
      <c r="G145" s="29">
        <f t="shared" ref="G145" si="157">SUM(H141:H145)</f>
        <v>1.8643880238392058E-3</v>
      </c>
      <c r="H145" s="29">
        <f>F145*$K$6</f>
        <v>4.3649899625080216E-5</v>
      </c>
      <c r="J145" s="29">
        <f t="shared" ref="J145" si="158">F145*$K$3</f>
        <v>8.7299799250160432E-5</v>
      </c>
    </row>
    <row r="146" spans="1:10" x14ac:dyDescent="0.3">
      <c r="A146" s="28">
        <v>40909</v>
      </c>
      <c r="B146" s="29">
        <v>-6.2663778530627198E-2</v>
      </c>
      <c r="C146" s="29">
        <v>4.4153904210891298E-2</v>
      </c>
      <c r="D146" s="29">
        <v>-8.1894242838602693E-2</v>
      </c>
      <c r="E146" s="29">
        <v>4.6807602360053199E-2</v>
      </c>
      <c r="F146" s="29">
        <f t="shared" si="141"/>
        <v>3.0224212441139348E-3</v>
      </c>
      <c r="J146" s="29">
        <f t="shared" ref="J146" si="159">F146*$K$4</f>
        <v>3.0224212441139348E-3</v>
      </c>
    </row>
    <row r="147" spans="1:10" x14ac:dyDescent="0.3">
      <c r="A147" s="28">
        <v>40940</v>
      </c>
      <c r="B147" s="29">
        <v>-0.11577295075765399</v>
      </c>
      <c r="C147" s="29">
        <v>-1.9598719682531601E-2</v>
      </c>
      <c r="D147" s="29">
        <v>-9.6536364454204507E-3</v>
      </c>
      <c r="E147" s="29">
        <v>-0.183160293597142</v>
      </c>
      <c r="F147" s="29">
        <f t="shared" si="141"/>
        <v>-7.0804216575031345E-2</v>
      </c>
      <c r="H147" s="29">
        <f>F147*$K$2</f>
        <v>-2.3601405525010447E-2</v>
      </c>
      <c r="J147" s="29">
        <f t="shared" ref="J147" si="160">F147*$K$5</f>
        <v>-4.7202811050020894E-2</v>
      </c>
    </row>
    <row r="148" spans="1:10" x14ac:dyDescent="0.3">
      <c r="A148" s="28">
        <v>40969</v>
      </c>
      <c r="B148" s="29">
        <v>0.29803033261767298</v>
      </c>
      <c r="C148" s="29">
        <v>-3.3982828631864699E-2</v>
      </c>
      <c r="D148" s="29">
        <v>8.6472816305558198E-2</v>
      </c>
      <c r="E148" s="29">
        <v>0.222903349212348</v>
      </c>
      <c r="F148" s="29">
        <f t="shared" si="141"/>
        <v>9.179777896201384E-2</v>
      </c>
      <c r="H148" s="29">
        <f>F148*$K$3</f>
        <v>6.1198519308009222E-2</v>
      </c>
      <c r="I148" s="29">
        <f t="shared" ref="I148" si="161">SUM(J144:J148)</f>
        <v>-1.5186468976599268E-2</v>
      </c>
      <c r="J148" s="29">
        <f t="shared" ref="J148" si="162">F148*$K$6</f>
        <v>3.0599259654004611E-2</v>
      </c>
    </row>
    <row r="149" spans="1:10" x14ac:dyDescent="0.3">
      <c r="A149" s="28">
        <v>41000</v>
      </c>
      <c r="B149" s="29">
        <v>9.8824037129525602E-2</v>
      </c>
      <c r="C149" s="29">
        <v>6.7378433358702104E-3</v>
      </c>
      <c r="D149" s="29">
        <v>-0.10573625607911</v>
      </c>
      <c r="E149" s="29">
        <v>6.3187943677349395E-2</v>
      </c>
      <c r="F149" s="29">
        <f t="shared" si="141"/>
        <v>-1.1936823021963463E-2</v>
      </c>
      <c r="H149" s="29">
        <f>F149*$K$4</f>
        <v>-1.1936823021963463E-2</v>
      </c>
    </row>
    <row r="150" spans="1:10" x14ac:dyDescent="0.3">
      <c r="A150" s="28">
        <v>41030</v>
      </c>
      <c r="B150" s="29">
        <v>-0.288379382800453</v>
      </c>
      <c r="C150" s="29">
        <v>1.96856825753037E-2</v>
      </c>
      <c r="D150" s="29">
        <v>-2.3853028359492101E-2</v>
      </c>
      <c r="E150" s="29">
        <v>-0.236847187294844</v>
      </c>
      <c r="F150" s="29">
        <f t="shared" si="141"/>
        <v>-8.0338177693010798E-2</v>
      </c>
      <c r="H150" s="29">
        <f>F150*$K$5</f>
        <v>-5.3558785128673861E-2</v>
      </c>
      <c r="J150" s="29">
        <f t="shared" ref="J150" si="163">F150*$K$2</f>
        <v>-2.677939256433693E-2</v>
      </c>
    </row>
    <row r="151" spans="1:10" x14ac:dyDescent="0.3">
      <c r="A151" s="28">
        <v>41061</v>
      </c>
      <c r="B151" s="29">
        <v>-6.4108442830165605E-2</v>
      </c>
      <c r="C151" s="29">
        <v>5.4267347011502202E-2</v>
      </c>
      <c r="D151" s="29">
        <v>-8.0589036040912707E-2</v>
      </c>
      <c r="E151" s="29">
        <v>-7.62957261972222E-3</v>
      </c>
      <c r="F151" s="29">
        <f t="shared" si="141"/>
        <v>-1.1317087216377574E-2</v>
      </c>
      <c r="G151" s="29">
        <f t="shared" ref="G151" si="164">SUM(H147:H151)</f>
        <v>-3.1670856773097736E-2</v>
      </c>
      <c r="H151" s="29">
        <f>F151*$K$6</f>
        <v>-3.772362405459191E-3</v>
      </c>
      <c r="J151" s="29">
        <f t="shared" ref="J151" si="165">F151*$K$3</f>
        <v>-7.544724810918382E-3</v>
      </c>
    </row>
    <row r="152" spans="1:10" x14ac:dyDescent="0.3">
      <c r="A152" s="28">
        <v>41091</v>
      </c>
      <c r="B152" s="29">
        <v>0.146740419463563</v>
      </c>
      <c r="C152" s="29">
        <v>-5.6639848795123501E-2</v>
      </c>
      <c r="D152" s="29">
        <v>8.7998702721591202E-2</v>
      </c>
      <c r="E152" s="29">
        <v>8.9790213604314204E-2</v>
      </c>
      <c r="F152" s="29">
        <f t="shared" si="141"/>
        <v>4.0383022510260637E-2</v>
      </c>
      <c r="J152" s="29">
        <f t="shared" ref="J152" si="166">F152*$K$4</f>
        <v>4.0383022510260637E-2</v>
      </c>
    </row>
    <row r="153" spans="1:10" x14ac:dyDescent="0.3">
      <c r="A153" s="28">
        <v>41122</v>
      </c>
      <c r="B153" s="29">
        <v>0.121025302398916</v>
      </c>
      <c r="C153" s="29">
        <v>0.10678908868054</v>
      </c>
      <c r="D153" s="29">
        <v>-0.107615660055038</v>
      </c>
      <c r="E153" s="29">
        <v>0.21279664720356001</v>
      </c>
      <c r="F153" s="29">
        <f t="shared" si="141"/>
        <v>7.0656691943020669E-2</v>
      </c>
      <c r="H153" s="29">
        <f>F153*$K$2</f>
        <v>2.3552230647673554E-2</v>
      </c>
      <c r="J153" s="29">
        <f t="shared" ref="J153" si="167">F153*$K$5</f>
        <v>4.7104461295347108E-2</v>
      </c>
    </row>
    <row r="154" spans="1:10" x14ac:dyDescent="0.3">
      <c r="A154" s="28">
        <v>41153</v>
      </c>
      <c r="B154" s="29">
        <v>-4.5744920672434401E-2</v>
      </c>
      <c r="C154" s="29">
        <v>-5.3878534523856998E-2</v>
      </c>
      <c r="D154" s="29">
        <v>4.5889233157504601E-2</v>
      </c>
      <c r="E154" s="29">
        <v>8.7259985387389605E-2</v>
      </c>
      <c r="F154" s="29">
        <f t="shared" si="141"/>
        <v>2.6423561340345736E-2</v>
      </c>
      <c r="H154" s="29">
        <f>F154*$K$3</f>
        <v>1.7615707560230488E-2</v>
      </c>
      <c r="I154" s="29">
        <f t="shared" ref="I154" si="168">SUM(J150:J154)</f>
        <v>6.1971220210467678E-2</v>
      </c>
      <c r="J154" s="29">
        <f t="shared" ref="J154" si="169">F154*$K$6</f>
        <v>8.8078537801152441E-3</v>
      </c>
    </row>
    <row r="155" spans="1:10" x14ac:dyDescent="0.3">
      <c r="A155" s="28">
        <v>41183</v>
      </c>
      <c r="B155" s="29">
        <v>0.16066996280182699</v>
      </c>
      <c r="C155" s="29">
        <v>-5.5297619466262701E-2</v>
      </c>
      <c r="D155" s="29">
        <v>-5.0247616073463799E-2</v>
      </c>
      <c r="E155" s="29">
        <v>0.27550980122313601</v>
      </c>
      <c r="F155" s="29">
        <f t="shared" si="141"/>
        <v>5.6654855227803169E-2</v>
      </c>
      <c r="H155" s="29">
        <f>F155*$K$4</f>
        <v>5.6654855227803169E-2</v>
      </c>
    </row>
    <row r="156" spans="1:10" x14ac:dyDescent="0.3">
      <c r="A156" s="28">
        <v>41214</v>
      </c>
      <c r="B156" s="29">
        <v>-0.147779963893827</v>
      </c>
      <c r="C156" s="29">
        <v>-4.7236950474190097E-2</v>
      </c>
      <c r="D156" s="29">
        <v>7.4096080255866503E-2</v>
      </c>
      <c r="E156" s="29">
        <v>-0.13220937582620201</v>
      </c>
      <c r="F156" s="29">
        <f t="shared" si="141"/>
        <v>-3.511674868150854E-2</v>
      </c>
      <c r="H156" s="29">
        <f>F156*$K$5</f>
        <v>-2.3411165787672359E-2</v>
      </c>
      <c r="J156" s="29">
        <f t="shared" ref="J156" si="170">F156*$K$2</f>
        <v>-1.170558289383618E-2</v>
      </c>
    </row>
    <row r="157" spans="1:10" x14ac:dyDescent="0.3">
      <c r="A157" s="28">
        <v>41244</v>
      </c>
      <c r="B157" s="29">
        <v>0.245292706038472</v>
      </c>
      <c r="C157" s="29">
        <v>-0.112348848350876</v>
      </c>
      <c r="D157" s="29">
        <v>-0.110426307358289</v>
      </c>
      <c r="E157" s="29">
        <v>1.30992857879598E-2</v>
      </c>
      <c r="F157" s="29">
        <f t="shared" si="141"/>
        <v>-6.9891956640401737E-2</v>
      </c>
      <c r="G157" s="29">
        <f t="shared" ref="G157" si="171">SUM(H153:H157)</f>
        <v>5.1114308767900948E-2</v>
      </c>
      <c r="H157" s="29">
        <f>F157*$K$6</f>
        <v>-2.3297318880133911E-2</v>
      </c>
      <c r="J157" s="29">
        <f t="shared" ref="J157" si="172">F157*$K$3</f>
        <v>-4.6594637760267822E-2</v>
      </c>
    </row>
    <row r="158" spans="1:10" x14ac:dyDescent="0.3">
      <c r="A158" s="28">
        <v>41275</v>
      </c>
      <c r="B158" s="29">
        <v>0.26292412877363902</v>
      </c>
      <c r="C158" s="29">
        <v>-0.20812830255675599</v>
      </c>
      <c r="D158" s="29">
        <v>5.7384353070736097E-2</v>
      </c>
      <c r="E158" s="29">
        <v>9.0290279470674695E-2</v>
      </c>
      <c r="F158" s="29">
        <f t="shared" si="141"/>
        <v>-2.0151223338448394E-2</v>
      </c>
      <c r="J158" s="29">
        <f t="shared" ref="J158" si="173">F158*$K$4</f>
        <v>-2.0151223338448394E-2</v>
      </c>
    </row>
    <row r="159" spans="1:10" x14ac:dyDescent="0.3">
      <c r="A159" s="28">
        <v>41306</v>
      </c>
      <c r="B159" s="29">
        <v>1.6662137502313101E-2</v>
      </c>
      <c r="C159" s="29">
        <v>2.1902494685280102E-2</v>
      </c>
      <c r="D159" s="29">
        <v>1.68205510617545E-2</v>
      </c>
      <c r="E159" s="29">
        <v>4.0564389193114697E-2</v>
      </c>
      <c r="F159" s="29">
        <f t="shared" si="141"/>
        <v>2.6429144980049765E-2</v>
      </c>
      <c r="H159" s="29">
        <f>F159*$K$2</f>
        <v>8.8097149933499212E-3</v>
      </c>
      <c r="J159" s="29">
        <f t="shared" ref="J159" si="174">F159*$K$5</f>
        <v>1.7619429986699842E-2</v>
      </c>
    </row>
    <row r="160" spans="1:10" x14ac:dyDescent="0.3">
      <c r="A160" s="28">
        <v>41334</v>
      </c>
      <c r="B160" s="29">
        <v>-0.104358478583275</v>
      </c>
      <c r="C160" s="29">
        <v>-7.6865339215842404E-2</v>
      </c>
      <c r="D160" s="29">
        <v>0.121860226198829</v>
      </c>
      <c r="E160" s="29">
        <v>-5.5347449791595205E-4</v>
      </c>
      <c r="F160" s="29">
        <f t="shared" si="141"/>
        <v>1.4813804161690215E-2</v>
      </c>
      <c r="H160" s="29">
        <f>F160*$K$3</f>
        <v>9.8758694411268094E-3</v>
      </c>
      <c r="I160" s="29">
        <f t="shared" ref="I160" si="175">SUM(J156:J160)</f>
        <v>-5.5894079285289153E-2</v>
      </c>
      <c r="J160" s="29">
        <f t="shared" ref="J160" si="176">F160*$K$6</f>
        <v>4.9379347205634047E-3</v>
      </c>
    </row>
    <row r="161" spans="1:10" x14ac:dyDescent="0.3">
      <c r="A161" s="28">
        <v>41365</v>
      </c>
      <c r="B161" s="29">
        <v>-0.229646629848171</v>
      </c>
      <c r="C161" s="29">
        <v>4.0692271501029699E-3</v>
      </c>
      <c r="D161" s="29">
        <v>1.05724590540006E-2</v>
      </c>
      <c r="E161" s="29">
        <v>-7.7702169074525096E-2</v>
      </c>
      <c r="F161" s="29">
        <f t="shared" si="141"/>
        <v>-2.1020160956807175E-2</v>
      </c>
      <c r="H161" s="29">
        <f>F161*$K$4</f>
        <v>-2.1020160956807175E-2</v>
      </c>
    </row>
    <row r="162" spans="1:10" x14ac:dyDescent="0.3">
      <c r="A162" s="28">
        <v>41395</v>
      </c>
      <c r="B162" s="29">
        <v>-5.33340682798909E-2</v>
      </c>
      <c r="C162" s="29">
        <v>-0.11031019153952901</v>
      </c>
      <c r="D162" s="29">
        <v>0.112707430133586</v>
      </c>
      <c r="E162" s="29">
        <v>-0.28735429367607801</v>
      </c>
      <c r="F162" s="29">
        <f t="shared" si="141"/>
        <v>-9.4985685027340339E-2</v>
      </c>
      <c r="H162" s="29">
        <f>F162*$K$5</f>
        <v>-6.3323790018226883E-2</v>
      </c>
      <c r="J162" s="29">
        <f t="shared" ref="J162" si="177">F162*$K$2</f>
        <v>-3.1661895009113442E-2</v>
      </c>
    </row>
    <row r="163" spans="1:10" x14ac:dyDescent="0.3">
      <c r="A163" s="28">
        <v>41426</v>
      </c>
      <c r="B163" s="29">
        <v>0.13195393427905699</v>
      </c>
      <c r="C163" s="29">
        <v>-0.121030226987872</v>
      </c>
      <c r="D163" s="29">
        <v>-6.7652718025432199E-2</v>
      </c>
      <c r="E163" s="29">
        <v>-4.1584634804840599E-2</v>
      </c>
      <c r="F163" s="29">
        <f t="shared" si="141"/>
        <v>-7.6755859939381596E-2</v>
      </c>
      <c r="G163" s="29">
        <f t="shared" ref="G163" si="178">SUM(H159:H163)</f>
        <v>-9.1243653187017854E-2</v>
      </c>
      <c r="H163" s="29">
        <f>F163*$K$6</f>
        <v>-2.558528664646053E-2</v>
      </c>
      <c r="J163" s="29">
        <f t="shared" ref="J163" si="179">F163*$K$3</f>
        <v>-5.1170573292921059E-2</v>
      </c>
    </row>
    <row r="164" spans="1:10" x14ac:dyDescent="0.3">
      <c r="A164" s="28">
        <v>41456</v>
      </c>
      <c r="B164" s="29">
        <v>-5.2530632308736801E-2</v>
      </c>
      <c r="C164" s="29">
        <v>0.10084432792329</v>
      </c>
      <c r="D164" s="29">
        <v>-6.8403013316218605E-2</v>
      </c>
      <c r="E164" s="29">
        <v>2.4789970095922501E-2</v>
      </c>
      <c r="F164" s="29">
        <f t="shared" si="141"/>
        <v>1.9077094900997963E-2</v>
      </c>
      <c r="J164" s="29">
        <f t="shared" ref="J164" si="180">F164*$K$4</f>
        <v>1.9077094900997963E-2</v>
      </c>
    </row>
    <row r="165" spans="1:10" x14ac:dyDescent="0.3">
      <c r="A165" s="28">
        <v>41487</v>
      </c>
      <c r="B165" s="29">
        <v>5.2554014888519102E-2</v>
      </c>
      <c r="C165" s="29">
        <v>9.1223656729571306E-2</v>
      </c>
      <c r="D165" s="29">
        <v>-0.10000882027628601</v>
      </c>
      <c r="E165" s="29">
        <v>-0.119021819095131</v>
      </c>
      <c r="F165" s="29">
        <f t="shared" si="141"/>
        <v>-4.2602327547281903E-2</v>
      </c>
      <c r="H165" s="29">
        <f>F165*$K$2</f>
        <v>-1.4200775849093968E-2</v>
      </c>
      <c r="J165" s="29">
        <f t="shared" ref="J165" si="181">F165*$K$5</f>
        <v>-2.8401551698187935E-2</v>
      </c>
    </row>
    <row r="166" spans="1:10" x14ac:dyDescent="0.3">
      <c r="A166" s="28">
        <v>41518</v>
      </c>
      <c r="B166" s="29">
        <v>-9.6924962115004107E-2</v>
      </c>
      <c r="C166" s="29">
        <v>0.187256645112093</v>
      </c>
      <c r="D166" s="29">
        <v>2.2265880672641802E-2</v>
      </c>
      <c r="E166" s="29">
        <v>-4.4419031749496303E-2</v>
      </c>
      <c r="F166" s="29">
        <f t="shared" si="141"/>
        <v>5.5034498011746168E-2</v>
      </c>
      <c r="H166" s="29">
        <f>F166*$K$3</f>
        <v>3.6689665341164107E-2</v>
      </c>
      <c r="I166" s="29">
        <f t="shared" ref="I166" si="182">SUM(J162:J166)</f>
        <v>-7.3812092428642423E-2</v>
      </c>
      <c r="J166" s="29">
        <f t="shared" ref="J166" si="183">F166*$K$6</f>
        <v>1.8344832670582054E-2</v>
      </c>
    </row>
    <row r="167" spans="1:10" x14ac:dyDescent="0.3">
      <c r="A167" s="28">
        <v>41548</v>
      </c>
      <c r="B167" s="29">
        <v>1.4639349299946E-2</v>
      </c>
      <c r="C167" s="29">
        <v>4.7966575163811899E-2</v>
      </c>
      <c r="D167" s="29">
        <v>1.80461380963138E-2</v>
      </c>
      <c r="E167" s="29">
        <v>0.111199552668965</v>
      </c>
      <c r="F167" s="29">
        <f t="shared" si="141"/>
        <v>5.9070755309696903E-2</v>
      </c>
      <c r="H167" s="29">
        <f>F167*$K$4</f>
        <v>5.9070755309696903E-2</v>
      </c>
    </row>
    <row r="168" spans="1:10" x14ac:dyDescent="0.3">
      <c r="A168" s="28">
        <v>41579</v>
      </c>
      <c r="B168" s="29">
        <v>-4.0378461061951802E-2</v>
      </c>
      <c r="C168" s="29">
        <v>1.30895315775504E-2</v>
      </c>
      <c r="D168" s="29">
        <v>-3.6800863859987598E-3</v>
      </c>
      <c r="E168" s="29">
        <v>-1.5470492129799E-2</v>
      </c>
      <c r="F168" s="29">
        <f t="shared" si="141"/>
        <v>-2.0203489794157867E-3</v>
      </c>
      <c r="H168" s="29">
        <f>F168*$K$5</f>
        <v>-1.3468993196105244E-3</v>
      </c>
      <c r="J168" s="29">
        <f t="shared" ref="J168" si="184">F168*$K$2</f>
        <v>-6.7344965980526219E-4</v>
      </c>
    </row>
    <row r="169" spans="1:10" x14ac:dyDescent="0.3">
      <c r="A169" s="28">
        <v>41609</v>
      </c>
      <c r="B169" s="29">
        <v>-0.43529682040578799</v>
      </c>
      <c r="C169" s="29">
        <v>0.29784800929891603</v>
      </c>
      <c r="D169" s="29">
        <v>-7.7487808038615002E-3</v>
      </c>
      <c r="E169" s="29">
        <v>-0.166703349425324</v>
      </c>
      <c r="F169" s="29">
        <f t="shared" si="141"/>
        <v>4.113195968991018E-2</v>
      </c>
      <c r="G169" s="29">
        <f t="shared" ref="G169" si="185">SUM(H165:H169)</f>
        <v>9.3923398712126571E-2</v>
      </c>
      <c r="H169" s="29">
        <f>F169*$K$6</f>
        <v>1.371065322997006E-2</v>
      </c>
      <c r="J169" s="29">
        <f t="shared" ref="J169" si="186">F169*$K$3</f>
        <v>2.742130645994012E-2</v>
      </c>
    </row>
    <row r="170" spans="1:10" x14ac:dyDescent="0.3">
      <c r="A170" s="28">
        <v>41640</v>
      </c>
      <c r="B170" s="29">
        <v>-3.7311640250162599E-2</v>
      </c>
      <c r="C170" s="29">
        <v>-0.20224448839886999</v>
      </c>
      <c r="D170" s="29">
        <v>-7.4869132897125004E-2</v>
      </c>
      <c r="E170" s="29">
        <v>2.0817900807371E-2</v>
      </c>
      <c r="F170" s="29">
        <f t="shared" si="141"/>
        <v>-8.5431906829541326E-2</v>
      </c>
      <c r="J170" s="29">
        <f t="shared" ref="J170" si="187">F170*$K$4</f>
        <v>-8.5431906829541326E-2</v>
      </c>
    </row>
    <row r="171" spans="1:10" x14ac:dyDescent="0.3">
      <c r="A171" s="28">
        <v>41671</v>
      </c>
      <c r="B171" s="29">
        <v>0.20408214302251601</v>
      </c>
      <c r="C171" s="29">
        <v>-4.2857576721057299E-2</v>
      </c>
      <c r="D171" s="29">
        <v>-1.4235123609209799E-2</v>
      </c>
      <c r="E171" s="29">
        <v>0.152396758335407</v>
      </c>
      <c r="F171" s="29">
        <f t="shared" si="141"/>
        <v>3.1768019335046631E-2</v>
      </c>
      <c r="H171" s="29">
        <f>F171*$K$2</f>
        <v>1.0589339778348876E-2</v>
      </c>
      <c r="J171" s="29">
        <f t="shared" ref="J171" si="188">F171*$K$5</f>
        <v>2.1178679556697753E-2</v>
      </c>
    </row>
    <row r="172" spans="1:10" x14ac:dyDescent="0.3">
      <c r="A172" s="28">
        <v>41699</v>
      </c>
      <c r="B172" s="29">
        <v>-5.4921273681276597E-2</v>
      </c>
      <c r="C172" s="29">
        <v>1.24222616680063E-2</v>
      </c>
      <c r="D172" s="29">
        <v>0.20060044786607101</v>
      </c>
      <c r="E172" s="29">
        <v>-0.20819290425591599</v>
      </c>
      <c r="F172" s="29">
        <f t="shared" si="141"/>
        <v>1.6099350927204399E-3</v>
      </c>
      <c r="H172" s="29">
        <f>F172*$K$3</f>
        <v>1.0732900618136264E-3</v>
      </c>
      <c r="I172" s="29">
        <f t="shared" ref="I172" si="189">SUM(J168:J172)</f>
        <v>-3.6968725441801902E-2</v>
      </c>
      <c r="J172" s="29">
        <f t="shared" ref="J172" si="190">F172*$K$6</f>
        <v>5.3664503090681322E-4</v>
      </c>
    </row>
    <row r="173" spans="1:10" x14ac:dyDescent="0.3">
      <c r="A173" s="28">
        <v>41730</v>
      </c>
      <c r="B173" s="29">
        <v>0.15540599410752201</v>
      </c>
      <c r="C173" s="29">
        <v>-0.18382274335646001</v>
      </c>
      <c r="D173" s="29">
        <v>0.228399249488698</v>
      </c>
      <c r="E173" s="29">
        <v>0.18590564952126401</v>
      </c>
      <c r="F173" s="29">
        <f t="shared" si="141"/>
        <v>7.6827385217833999E-2</v>
      </c>
      <c r="H173" s="29">
        <f>F173*$K$4</f>
        <v>7.6827385217833999E-2</v>
      </c>
    </row>
    <row r="174" spans="1:10" x14ac:dyDescent="0.3">
      <c r="A174" s="28">
        <v>41760</v>
      </c>
      <c r="B174" s="29">
        <v>0.14552264180582</v>
      </c>
      <c r="C174" s="29">
        <v>0.114683292786982</v>
      </c>
      <c r="D174" s="29">
        <v>-0.100001622481589</v>
      </c>
      <c r="E174" s="29">
        <v>-6.2989738819842295E-2</v>
      </c>
      <c r="F174" s="29">
        <f t="shared" si="141"/>
        <v>-1.6102689504816432E-2</v>
      </c>
      <c r="H174" s="29">
        <f>F174*$K$5</f>
        <v>-1.0735126336544287E-2</v>
      </c>
      <c r="J174" s="29">
        <f t="shared" ref="J174" si="191">F174*$K$2</f>
        <v>-5.3675631682721433E-3</v>
      </c>
    </row>
    <row r="175" spans="1:10" x14ac:dyDescent="0.3">
      <c r="A175" s="28">
        <v>41791</v>
      </c>
      <c r="B175" s="29">
        <v>-2.7779741972416502E-2</v>
      </c>
      <c r="C175" s="29">
        <v>0.14066515269560101</v>
      </c>
      <c r="D175" s="29">
        <v>-6.5827263595560001E-2</v>
      </c>
      <c r="E175" s="29">
        <v>2.6341814936835298E-2</v>
      </c>
      <c r="F175" s="29">
        <f t="shared" si="141"/>
        <v>3.3726568012292103E-2</v>
      </c>
      <c r="G175" s="29">
        <f t="shared" ref="G175" si="192">SUM(H171:H175)</f>
        <v>8.8997078058882906E-2</v>
      </c>
      <c r="H175" s="29">
        <f>F175*$K$6</f>
        <v>1.1242189337430701E-2</v>
      </c>
      <c r="J175" s="29">
        <f t="shared" ref="J175" si="193">F175*$K$3</f>
        <v>2.2484378674861402E-2</v>
      </c>
    </row>
    <row r="176" spans="1:10" x14ac:dyDescent="0.3">
      <c r="A176" s="28">
        <v>41821</v>
      </c>
      <c r="B176" s="29">
        <v>-5.1278985952626997E-2</v>
      </c>
      <c r="C176" s="29">
        <v>2.48107985827088E-2</v>
      </c>
      <c r="D176" s="29">
        <v>-1.6717647418843899E-2</v>
      </c>
      <c r="E176" s="29">
        <v>-0.26024428424898299</v>
      </c>
      <c r="F176" s="29">
        <f t="shared" si="141"/>
        <v>-8.4050377695039369E-2</v>
      </c>
      <c r="J176" s="29">
        <f t="shared" ref="J176" si="194">F176*$K$4</f>
        <v>-8.4050377695039369E-2</v>
      </c>
    </row>
    <row r="177" spans="1:10" x14ac:dyDescent="0.3">
      <c r="A177" s="28">
        <v>41852</v>
      </c>
      <c r="B177" s="29">
        <v>-5.1630264201689501E-2</v>
      </c>
      <c r="C177" s="29">
        <v>9.5457578461673895E-2</v>
      </c>
      <c r="D177" s="29">
        <v>-2.4607154689576201E-2</v>
      </c>
      <c r="E177" s="29">
        <v>-6.9376432502405494E-2</v>
      </c>
      <c r="F177" s="29">
        <f t="shared" si="141"/>
        <v>4.9133042323073106E-4</v>
      </c>
      <c r="H177" s="29">
        <f>F177*$K$2</f>
        <v>1.6377680774357702E-4</v>
      </c>
      <c r="J177" s="29">
        <f t="shared" ref="J177" si="195">F177*$K$5</f>
        <v>3.2755361548715404E-4</v>
      </c>
    </row>
    <row r="178" spans="1:10" x14ac:dyDescent="0.3">
      <c r="A178" s="28">
        <v>41883</v>
      </c>
      <c r="B178" s="29">
        <v>0.16425202269964301</v>
      </c>
      <c r="C178" s="29">
        <v>9.1166672325726106E-3</v>
      </c>
      <c r="D178" s="29">
        <v>3.1226564650087101E-2</v>
      </c>
      <c r="E178" s="29">
        <v>0.20789504348393301</v>
      </c>
      <c r="F178" s="29">
        <f t="shared" si="141"/>
        <v>8.2746091788864232E-2</v>
      </c>
      <c r="H178" s="29">
        <f>F178*$K$3</f>
        <v>5.516406119257615E-2</v>
      </c>
      <c r="I178" s="29">
        <f t="shared" ref="I178" si="196">SUM(J174:J178)</f>
        <v>-3.9023977976674888E-2</v>
      </c>
      <c r="J178" s="29">
        <f t="shared" ref="J178" si="197">F178*$K$6</f>
        <v>2.7582030596288075E-2</v>
      </c>
    </row>
    <row r="179" spans="1:10" x14ac:dyDescent="0.3">
      <c r="A179" s="28">
        <v>41913</v>
      </c>
      <c r="B179" s="29">
        <v>-1.8553269148526199E-2</v>
      </c>
      <c r="C179" s="29">
        <v>-1.5991377364804899E-2</v>
      </c>
      <c r="D179" s="29">
        <v>-2.6191018749148798E-2</v>
      </c>
      <c r="E179" s="29">
        <v>-2.36972875020467E-2</v>
      </c>
      <c r="F179" s="29">
        <f t="shared" si="141"/>
        <v>-2.1959894538666799E-2</v>
      </c>
      <c r="H179" s="29">
        <f>F179*$K$4</f>
        <v>-2.1959894538666799E-2</v>
      </c>
    </row>
    <row r="180" spans="1:10" x14ac:dyDescent="0.3">
      <c r="A180" s="28">
        <v>41944</v>
      </c>
      <c r="B180" s="29">
        <v>0.13354837424504901</v>
      </c>
      <c r="C180" s="29">
        <v>0.12482092334554699</v>
      </c>
      <c r="D180" s="29">
        <v>1.18402921585382E-2</v>
      </c>
      <c r="E180" s="29">
        <v>0.25692098456298301</v>
      </c>
      <c r="F180" s="29">
        <f t="shared" si="141"/>
        <v>0.13119406668902275</v>
      </c>
      <c r="H180" s="29">
        <f>F180*$K$5</f>
        <v>8.7462711126015169E-2</v>
      </c>
      <c r="J180" s="29">
        <f t="shared" ref="J180" si="198">F180*$K$2</f>
        <v>4.3731355563007585E-2</v>
      </c>
    </row>
    <row r="181" spans="1:10" x14ac:dyDescent="0.3">
      <c r="A181" s="28">
        <v>41974</v>
      </c>
      <c r="B181" s="29">
        <v>0.116790202754029</v>
      </c>
      <c r="C181" s="29">
        <v>-0.13318121850006601</v>
      </c>
      <c r="D181" s="29">
        <v>3.4284796730684901E-2</v>
      </c>
      <c r="E181" s="29">
        <v>0.19604924917910799</v>
      </c>
      <c r="F181" s="29">
        <f t="shared" si="141"/>
        <v>3.2384275803242296E-2</v>
      </c>
      <c r="G181" s="29">
        <f t="shared" ref="G181" si="199">SUM(H177:H181)</f>
        <v>0.13162541318874885</v>
      </c>
      <c r="H181" s="29">
        <f>F181*$K$6</f>
        <v>1.0794758601080765E-2</v>
      </c>
      <c r="J181" s="29">
        <f t="shared" ref="J181" si="200">F181*$K$3</f>
        <v>2.158951720216153E-2</v>
      </c>
    </row>
    <row r="182" spans="1:10" x14ac:dyDescent="0.3">
      <c r="A182" s="28">
        <v>42005</v>
      </c>
      <c r="B182" s="29">
        <v>-5.3099432894683201E-3</v>
      </c>
      <c r="C182" s="29">
        <v>-5.6465163230880799E-2</v>
      </c>
      <c r="D182" s="29">
        <v>8.9035487184588397E-2</v>
      </c>
      <c r="E182" s="29">
        <v>-0.184978329579081</v>
      </c>
      <c r="F182" s="29">
        <f t="shared" si="141"/>
        <v>-5.0802668541791135E-2</v>
      </c>
      <c r="J182" s="29">
        <f t="shared" ref="J182" si="201">F182*$K$4</f>
        <v>-5.0802668541791135E-2</v>
      </c>
    </row>
    <row r="183" spans="1:10" x14ac:dyDescent="0.3">
      <c r="A183" s="28">
        <v>42036</v>
      </c>
      <c r="B183" s="29">
        <v>3.4060633408422199E-2</v>
      </c>
      <c r="C183" s="29">
        <v>-1.9996072671939501E-2</v>
      </c>
      <c r="D183" s="29">
        <v>4.0668805969890399E-2</v>
      </c>
      <c r="E183" s="29">
        <v>0.103831812705158</v>
      </c>
      <c r="F183" s="29">
        <f t="shared" si="141"/>
        <v>4.1501515334369632E-2</v>
      </c>
      <c r="H183" s="29">
        <f>F183*$K$2</f>
        <v>1.3833838444789876E-2</v>
      </c>
      <c r="J183" s="29">
        <f t="shared" ref="J183" si="202">F183*$K$5</f>
        <v>2.7667676889579752E-2</v>
      </c>
    </row>
    <row r="184" spans="1:10" x14ac:dyDescent="0.3">
      <c r="A184" s="28">
        <v>42064</v>
      </c>
      <c r="B184" s="29">
        <v>-0.132812412086705</v>
      </c>
      <c r="C184" s="29">
        <v>-9.59984295815072E-2</v>
      </c>
      <c r="D184" s="29">
        <v>-1.23104948400158E-2</v>
      </c>
      <c r="E184" s="29">
        <v>-0.172017684135991</v>
      </c>
      <c r="F184" s="29">
        <f t="shared" si="141"/>
        <v>-9.3442202852504666E-2</v>
      </c>
      <c r="H184" s="29">
        <f>F184*$K$3</f>
        <v>-6.2294801901669777E-2</v>
      </c>
      <c r="I184" s="29">
        <f t="shared" ref="I184" si="203">SUM(J180:J184)</f>
        <v>1.1038480162122839E-2</v>
      </c>
      <c r="J184" s="29">
        <f t="shared" ref="J184" si="204">F184*$K$6</f>
        <v>-3.1147400950834889E-2</v>
      </c>
    </row>
    <row r="185" spans="1:10" x14ac:dyDescent="0.3">
      <c r="A185" s="28">
        <v>42095</v>
      </c>
      <c r="B185" s="29">
        <v>-0.16906519588048199</v>
      </c>
      <c r="C185" s="29">
        <v>-5.9477290965111201E-2</v>
      </c>
      <c r="D185" s="29">
        <v>7.1684626958302001E-4</v>
      </c>
      <c r="E185" s="29">
        <v>-7.0608445890324598E-2</v>
      </c>
      <c r="F185" s="29">
        <f t="shared" si="141"/>
        <v>-4.3122963528617587E-2</v>
      </c>
      <c r="H185" s="29">
        <f>F185*$K$4</f>
        <v>-4.3122963528617587E-2</v>
      </c>
    </row>
    <row r="186" spans="1:10" x14ac:dyDescent="0.3">
      <c r="A186" s="28">
        <v>42125</v>
      </c>
      <c r="B186" s="29">
        <v>-0.21847805017709401</v>
      </c>
      <c r="C186" s="29">
        <v>-2.12584454005675E-2</v>
      </c>
      <c r="D186" s="29">
        <v>-4.3271789329832298E-2</v>
      </c>
      <c r="E186" s="29">
        <v>-8.5491073616293795E-2</v>
      </c>
      <c r="F186" s="29">
        <f t="shared" si="141"/>
        <v>-5.0007102782231194E-2</v>
      </c>
      <c r="H186" s="29">
        <f>F186*$K$5</f>
        <v>-3.3338068521487463E-2</v>
      </c>
      <c r="J186" s="29">
        <f t="shared" ref="J186" si="205">F186*$K$2</f>
        <v>-1.6669034260743731E-2</v>
      </c>
    </row>
    <row r="187" spans="1:10" x14ac:dyDescent="0.3">
      <c r="A187" s="28">
        <v>42156</v>
      </c>
      <c r="B187" s="29">
        <v>0.188656340554956</v>
      </c>
      <c r="C187" s="29">
        <v>6.1596487138690301E-2</v>
      </c>
      <c r="D187" s="29">
        <v>-9.1417527156601494E-2</v>
      </c>
      <c r="E187" s="29">
        <v>0.202251181145292</v>
      </c>
      <c r="F187" s="29">
        <f t="shared" si="141"/>
        <v>5.7476713709126936E-2</v>
      </c>
      <c r="G187" s="29">
        <f t="shared" ref="G187" si="206">SUM(H183:H187)</f>
        <v>-0.10576309093727598</v>
      </c>
      <c r="H187" s="29">
        <f>F187*$K$6</f>
        <v>1.9158904569708979E-2</v>
      </c>
      <c r="J187" s="29">
        <f t="shared" ref="J187" si="207">F187*$K$3</f>
        <v>3.8317809139417958E-2</v>
      </c>
    </row>
    <row r="188" spans="1:10" x14ac:dyDescent="0.3">
      <c r="A188" s="28">
        <v>42186</v>
      </c>
      <c r="B188" s="29">
        <v>5.2238346047516197E-2</v>
      </c>
      <c r="C188" s="29">
        <v>-3.4828113926026999E-2</v>
      </c>
      <c r="D188" s="29">
        <v>2.4402604111318899E-3</v>
      </c>
      <c r="E188" s="29">
        <v>4.8995098578411504E-3</v>
      </c>
      <c r="F188" s="29">
        <f t="shared" si="141"/>
        <v>-9.1627812190179861E-3</v>
      </c>
      <c r="J188" s="29">
        <f t="shared" ref="J188" si="208">F188*$K$4</f>
        <v>-9.1627812190179861E-3</v>
      </c>
    </row>
    <row r="189" spans="1:10" x14ac:dyDescent="0.3">
      <c r="A189" s="28">
        <v>42217</v>
      </c>
      <c r="B189" s="29">
        <v>0.110411648096491</v>
      </c>
      <c r="C189" s="29">
        <v>3.1324887123869903E-2</v>
      </c>
      <c r="D189" s="29">
        <v>0.121896907337728</v>
      </c>
      <c r="E189" s="29">
        <v>-4.9656998698985703E-2</v>
      </c>
      <c r="F189" s="29">
        <f t="shared" si="141"/>
        <v>3.4521598587537394E-2</v>
      </c>
      <c r="H189" s="29">
        <f>F189*$K$2</f>
        <v>1.150719952917913E-2</v>
      </c>
      <c r="J189" s="29">
        <f t="shared" ref="J189" si="209">F189*$K$5</f>
        <v>2.3014399058358261E-2</v>
      </c>
    </row>
    <row r="190" spans="1:10" x14ac:dyDescent="0.3">
      <c r="A190" s="28">
        <v>42248</v>
      </c>
      <c r="B190" s="29">
        <v>9.2963547190745399E-2</v>
      </c>
      <c r="C190" s="29">
        <v>-9.8004594867159307E-3</v>
      </c>
      <c r="D190" s="29">
        <v>-2.6144338133014599E-2</v>
      </c>
      <c r="E190" s="29">
        <v>3.8191692687156699E-2</v>
      </c>
      <c r="F190" s="29">
        <f t="shared" si="141"/>
        <v>7.4896502247538915E-4</v>
      </c>
      <c r="H190" s="29">
        <f>F190*$K$3</f>
        <v>4.993100149835927E-4</v>
      </c>
      <c r="I190" s="29">
        <f t="shared" ref="I190" si="210">SUM(J186:J190)</f>
        <v>3.5750047725506294E-2</v>
      </c>
      <c r="J190" s="29">
        <f t="shared" ref="J190" si="211">F190*$K$6</f>
        <v>2.4965500749179635E-4</v>
      </c>
    </row>
    <row r="191" spans="1:10" x14ac:dyDescent="0.3">
      <c r="A191" s="28">
        <v>42278</v>
      </c>
      <c r="B191" s="29">
        <v>1.9305547792522301E-2</v>
      </c>
      <c r="C191" s="29">
        <v>-0.22785680726604901</v>
      </c>
      <c r="D191" s="29">
        <v>4.5087350674198098E-2</v>
      </c>
      <c r="E191" s="29">
        <v>-0.16319424232110899</v>
      </c>
      <c r="F191" s="29">
        <f t="shared" si="141"/>
        <v>-0.11532123297098662</v>
      </c>
      <c r="H191" s="29">
        <f>F191*$K$4</f>
        <v>-0.11532123297098662</v>
      </c>
    </row>
    <row r="192" spans="1:10" x14ac:dyDescent="0.3">
      <c r="A192" s="28">
        <v>42309</v>
      </c>
      <c r="B192" s="29">
        <v>0.10696921653482799</v>
      </c>
      <c r="C192" s="29">
        <v>-1.9631679363981799E-2</v>
      </c>
      <c r="D192" s="29">
        <v>0.12311750639987799</v>
      </c>
      <c r="E192" s="29">
        <v>0.15939880490446201</v>
      </c>
      <c r="F192" s="29">
        <f t="shared" si="141"/>
        <v>8.7628210646786067E-2</v>
      </c>
      <c r="H192" s="29">
        <f>F192*$K$5</f>
        <v>5.8418807097857378E-2</v>
      </c>
      <c r="J192" s="29">
        <f t="shared" ref="J192" si="212">F192*$K$2</f>
        <v>2.9209403548928689E-2</v>
      </c>
    </row>
    <row r="193" spans="1:10" x14ac:dyDescent="0.3">
      <c r="A193" s="28">
        <v>42339</v>
      </c>
      <c r="B193" s="29">
        <v>3.24014240068399E-3</v>
      </c>
      <c r="C193" s="29">
        <v>-0.111313931748447</v>
      </c>
      <c r="D193" s="29">
        <v>3.6270909305394602E-2</v>
      </c>
      <c r="E193" s="29">
        <v>-4.9297267027370598E-2</v>
      </c>
      <c r="F193" s="29">
        <f t="shared" si="141"/>
        <v>-4.1446763156807669E-2</v>
      </c>
      <c r="G193" s="29">
        <f t="shared" ref="G193" si="213">SUM(H189:H193)</f>
        <v>-5.8711504047902402E-2</v>
      </c>
      <c r="H193" s="29">
        <f>F193*$K$6</f>
        <v>-1.3815587718935889E-2</v>
      </c>
      <c r="J193" s="29">
        <f t="shared" ref="J193" si="214">F193*$K$3</f>
        <v>-2.7631175437871778E-2</v>
      </c>
    </row>
    <row r="194" spans="1:10" x14ac:dyDescent="0.3">
      <c r="A194" s="28">
        <v>42370</v>
      </c>
      <c r="B194" s="29">
        <v>-0.36986962836606002</v>
      </c>
      <c r="C194" s="29">
        <v>8.0298853546897104E-3</v>
      </c>
      <c r="D194" s="29">
        <v>-9.9679642204093796E-2</v>
      </c>
      <c r="E194" s="29">
        <v>-0.357536387458256</v>
      </c>
      <c r="F194" s="29">
        <f t="shared" si="141"/>
        <v>-0.14972871476922003</v>
      </c>
      <c r="J194" s="29">
        <f t="shared" ref="J194" si="215">F194*$K$4</f>
        <v>-0.14972871476922003</v>
      </c>
    </row>
    <row r="195" spans="1:10" x14ac:dyDescent="0.3">
      <c r="A195" s="28">
        <v>42401</v>
      </c>
      <c r="B195" s="29">
        <v>1.5360173839339301E-2</v>
      </c>
      <c r="C195" s="29">
        <v>0.11224903402274899</v>
      </c>
      <c r="D195" s="29">
        <v>-0.141124347230005</v>
      </c>
      <c r="E195" s="29">
        <v>9.95724065360164E-2</v>
      </c>
      <c r="F195" s="29">
        <f t="shared" ref="F195:F241" si="216">AVERAGE(C195:E195)</f>
        <v>2.3565697776253464E-2</v>
      </c>
      <c r="H195" s="29">
        <f>F195*$K$2</f>
        <v>7.8552325920844875E-3</v>
      </c>
      <c r="J195" s="29">
        <f t="shared" ref="J195" si="217">F195*$K$5</f>
        <v>1.5710465184168975E-2</v>
      </c>
    </row>
    <row r="196" spans="1:10" x14ac:dyDescent="0.3">
      <c r="A196" s="28">
        <v>42430</v>
      </c>
      <c r="B196" s="29">
        <v>4.1719371456086903E-2</v>
      </c>
      <c r="C196" s="29">
        <v>-5.6372898628596499E-2</v>
      </c>
      <c r="D196" s="29">
        <v>7.4197224380626297E-3</v>
      </c>
      <c r="E196" s="29">
        <v>-2.75564817479249E-2</v>
      </c>
      <c r="F196" s="29">
        <f t="shared" si="216"/>
        <v>-2.5503219312819587E-2</v>
      </c>
      <c r="H196" s="29">
        <f>F196*$K$3</f>
        <v>-1.7002146208546391E-2</v>
      </c>
      <c r="I196" s="29">
        <f t="shared" ref="I196" si="218">SUM(J192:J196)</f>
        <v>-0.14094109457826737</v>
      </c>
      <c r="J196" s="29">
        <f t="shared" ref="J196" si="219">F196*$K$6</f>
        <v>-8.5010731042731956E-3</v>
      </c>
    </row>
    <row r="197" spans="1:10" x14ac:dyDescent="0.3">
      <c r="A197" s="28">
        <v>42461</v>
      </c>
      <c r="B197" s="29">
        <v>0.14701215140194199</v>
      </c>
      <c r="C197" s="29">
        <v>-0.242423735646252</v>
      </c>
      <c r="D197" s="29">
        <v>0.18520372239276001</v>
      </c>
      <c r="E197" s="29">
        <v>2.6619445573977999E-2</v>
      </c>
      <c r="F197" s="29">
        <f t="shared" si="216"/>
        <v>-1.0200189226504664E-2</v>
      </c>
      <c r="H197" s="29">
        <f>F197*$K$4</f>
        <v>-1.0200189226504664E-2</v>
      </c>
    </row>
    <row r="198" spans="1:10" x14ac:dyDescent="0.3">
      <c r="A198" s="28">
        <v>42491</v>
      </c>
      <c r="B198" s="29">
        <v>-0.128245075064713</v>
      </c>
      <c r="C198" s="29">
        <v>0.11083758053208</v>
      </c>
      <c r="D198" s="29">
        <v>-3.8081498527385203E-2</v>
      </c>
      <c r="E198" s="29">
        <v>-6.1032590862118402E-2</v>
      </c>
      <c r="F198" s="29">
        <f t="shared" si="216"/>
        <v>3.9078303808587995E-3</v>
      </c>
      <c r="H198" s="29">
        <f>F198*$K$5</f>
        <v>2.6052202539058661E-3</v>
      </c>
      <c r="J198" s="29">
        <f t="shared" ref="J198" si="220">F198*$K$2</f>
        <v>1.302610126952933E-3</v>
      </c>
    </row>
    <row r="199" spans="1:10" x14ac:dyDescent="0.3">
      <c r="A199" s="28">
        <v>42522</v>
      </c>
      <c r="B199" s="29">
        <v>0.21897157033284201</v>
      </c>
      <c r="C199" s="29">
        <v>0.13126103394636099</v>
      </c>
      <c r="D199" s="29">
        <v>4.8986314990324298E-2</v>
      </c>
      <c r="E199" s="29">
        <v>0.31574978801842102</v>
      </c>
      <c r="F199" s="29">
        <f t="shared" si="216"/>
        <v>0.16533237898503542</v>
      </c>
      <c r="G199" s="29">
        <f t="shared" ref="G199" si="221">SUM(H195:H199)</f>
        <v>3.8368910405951098E-2</v>
      </c>
      <c r="H199" s="29">
        <f>F199*$K$6</f>
        <v>5.5110792995011801E-2</v>
      </c>
      <c r="J199" s="29">
        <f t="shared" ref="J199" si="222">F199*$K$3</f>
        <v>0.1102215859900236</v>
      </c>
    </row>
    <row r="200" spans="1:10" x14ac:dyDescent="0.3">
      <c r="A200" s="28">
        <v>42552</v>
      </c>
      <c r="B200" s="29">
        <v>-0.110485918049051</v>
      </c>
      <c r="C200" s="29">
        <v>9.5789624174608401E-2</v>
      </c>
      <c r="D200" s="29">
        <v>-0.20569734431320499</v>
      </c>
      <c r="E200" s="29">
        <v>-0.23925797209774399</v>
      </c>
      <c r="F200" s="29">
        <f t="shared" si="216"/>
        <v>-0.11638856407878019</v>
      </c>
      <c r="J200" s="29">
        <f t="shared" ref="J200" si="223">F200*$K$4</f>
        <v>-0.11638856407878019</v>
      </c>
    </row>
    <row r="201" spans="1:10" x14ac:dyDescent="0.3">
      <c r="A201" s="28">
        <v>42583</v>
      </c>
      <c r="B201" s="29">
        <v>0.113290959079211</v>
      </c>
      <c r="C201" s="29">
        <v>-1.9396140650695001E-2</v>
      </c>
      <c r="D201" s="29">
        <v>-0.15158742999217001</v>
      </c>
      <c r="E201" s="29">
        <v>0.13698201164116</v>
      </c>
      <c r="F201" s="29">
        <f t="shared" si="216"/>
        <v>-1.1333853000568337E-2</v>
      </c>
      <c r="H201" s="29">
        <f>F201*$K$2</f>
        <v>-3.7779510001894456E-3</v>
      </c>
      <c r="J201" s="29">
        <f t="shared" ref="J201" si="224">F201*$K$5</f>
        <v>-7.5559020003788911E-3</v>
      </c>
    </row>
    <row r="202" spans="1:10" x14ac:dyDescent="0.3">
      <c r="A202" s="28">
        <v>42614</v>
      </c>
      <c r="B202" s="29">
        <v>0.127486689983483</v>
      </c>
      <c r="C202" s="29">
        <v>2.0670846667337501E-2</v>
      </c>
      <c r="D202" s="29">
        <v>-3.1586448031153701E-2</v>
      </c>
      <c r="E202" s="29">
        <v>1.74857473771678E-2</v>
      </c>
      <c r="F202" s="29">
        <f t="shared" si="216"/>
        <v>2.1900486711172E-3</v>
      </c>
      <c r="H202" s="29">
        <f>F202*$K$3</f>
        <v>1.4600324474114666E-3</v>
      </c>
      <c r="I202" s="29">
        <f t="shared" ref="I202" si="225">SUM(J198:J202)</f>
        <v>-1.1690253738476817E-2</v>
      </c>
      <c r="J202" s="29">
        <f t="shared" ref="J202" si="226">F202*$K$6</f>
        <v>7.300162237057333E-4</v>
      </c>
    </row>
    <row r="203" spans="1:10" x14ac:dyDescent="0.3">
      <c r="A203" s="28">
        <v>42644</v>
      </c>
      <c r="B203" s="29">
        <v>-0.131620495899687</v>
      </c>
      <c r="C203" s="29">
        <v>-3.0257772344747001E-2</v>
      </c>
      <c r="D203" s="29">
        <v>-4.50463098485216E-2</v>
      </c>
      <c r="E203" s="29">
        <v>-8.53596700180516E-2</v>
      </c>
      <c r="F203" s="29">
        <f t="shared" si="216"/>
        <v>-5.3554584070440066E-2</v>
      </c>
      <c r="H203" s="29">
        <f>F203*$K$4</f>
        <v>-5.3554584070440066E-2</v>
      </c>
    </row>
    <row r="204" spans="1:10" x14ac:dyDescent="0.3">
      <c r="A204" s="28">
        <v>42675</v>
      </c>
      <c r="B204" s="29">
        <v>-0.41392925228584898</v>
      </c>
      <c r="C204" s="29">
        <v>0.23115536906619899</v>
      </c>
      <c r="D204" s="29">
        <v>-3.6280089114673203E-2</v>
      </c>
      <c r="E204" s="29">
        <v>-0.30621165523178401</v>
      </c>
      <c r="F204" s="29">
        <f t="shared" si="216"/>
        <v>-3.7112125093419407E-2</v>
      </c>
      <c r="H204" s="29">
        <f>F204*$K$5</f>
        <v>-2.474141672894627E-2</v>
      </c>
      <c r="J204" s="29">
        <f t="shared" ref="J204" si="227">F204*$K$2</f>
        <v>-1.2370708364473135E-2</v>
      </c>
    </row>
    <row r="205" spans="1:10" x14ac:dyDescent="0.3">
      <c r="A205" s="28">
        <v>42705</v>
      </c>
      <c r="B205" s="29">
        <v>-4.2838533127051097E-2</v>
      </c>
      <c r="C205" s="29">
        <v>-3.3179920419357703E-2</v>
      </c>
      <c r="D205" s="29">
        <v>6.4137980948630394E-2</v>
      </c>
      <c r="E205" s="29">
        <v>-0.16061786626211</v>
      </c>
      <c r="F205" s="29">
        <f t="shared" si="216"/>
        <v>-4.3219935244279105E-2</v>
      </c>
      <c r="G205" s="29">
        <f t="shared" ref="G205" si="228">SUM(H201:H205)</f>
        <v>-9.5020564433590693E-2</v>
      </c>
      <c r="H205" s="29">
        <f>F205*$K$6</f>
        <v>-1.4406645081426368E-2</v>
      </c>
      <c r="J205" s="29">
        <f t="shared" ref="J205" si="229">F205*$K$3</f>
        <v>-2.8813290162852737E-2</v>
      </c>
    </row>
    <row r="206" spans="1:10" x14ac:dyDescent="0.3">
      <c r="A206" s="28">
        <v>42736</v>
      </c>
      <c r="B206" s="29">
        <v>0.35346131529100999</v>
      </c>
      <c r="C206" s="29">
        <v>0.159684812620279</v>
      </c>
      <c r="D206" s="29">
        <v>0.120382975875201</v>
      </c>
      <c r="E206" s="29">
        <v>0.39789361421490199</v>
      </c>
      <c r="F206" s="29">
        <f t="shared" si="216"/>
        <v>0.22598713423679398</v>
      </c>
      <c r="J206" s="29">
        <f t="shared" ref="J206" si="230">F206*$K$4</f>
        <v>0.22598713423679398</v>
      </c>
    </row>
    <row r="207" spans="1:10" x14ac:dyDescent="0.3">
      <c r="A207" s="28">
        <v>42767</v>
      </c>
      <c r="B207" s="29">
        <v>2.4054744271970501E-2</v>
      </c>
      <c r="C207" s="29">
        <v>-2.6041437736117699E-2</v>
      </c>
      <c r="D207" s="29">
        <v>-6.6832312201180397E-2</v>
      </c>
      <c r="E207" s="29">
        <v>-1.9480193124691601E-2</v>
      </c>
      <c r="F207" s="29">
        <f t="shared" si="216"/>
        <v>-3.7451314353996561E-2</v>
      </c>
      <c r="H207" s="29">
        <f>F207*$K$2</f>
        <v>-1.2483771451332186E-2</v>
      </c>
      <c r="J207" s="29">
        <f t="shared" ref="J207" si="231">F207*$K$5</f>
        <v>-2.4967542902664373E-2</v>
      </c>
    </row>
    <row r="208" spans="1:10" x14ac:dyDescent="0.3">
      <c r="A208" s="28">
        <v>42795</v>
      </c>
      <c r="B208" s="29">
        <v>0.322961671563051</v>
      </c>
      <c r="C208" s="29">
        <v>6.8885650583426897E-2</v>
      </c>
      <c r="D208" s="29">
        <v>-3.0622613549626601E-2</v>
      </c>
      <c r="E208" s="29">
        <v>0.165008442995037</v>
      </c>
      <c r="F208" s="29">
        <f t="shared" si="216"/>
        <v>6.7757160009612433E-2</v>
      </c>
      <c r="H208" s="29">
        <f>F208*$K$3</f>
        <v>4.5171440006408284E-2</v>
      </c>
      <c r="I208" s="29">
        <f t="shared" ref="I208" si="232">SUM(J204:J208)</f>
        <v>0.18242131281000787</v>
      </c>
      <c r="J208" s="29">
        <f t="shared" ref="J208" si="233">F208*$K$6</f>
        <v>2.2585720003204142E-2</v>
      </c>
    </row>
    <row r="209" spans="1:10" x14ac:dyDescent="0.3">
      <c r="A209" s="28">
        <v>42826</v>
      </c>
      <c r="B209" s="29">
        <v>0.19334644441021701</v>
      </c>
      <c r="C209" s="29">
        <v>-4.17840374765166E-2</v>
      </c>
      <c r="D209" s="29">
        <v>0.14364085777164701</v>
      </c>
      <c r="E209" s="29">
        <v>5.7587673860032398E-2</v>
      </c>
      <c r="F209" s="29">
        <f t="shared" si="216"/>
        <v>5.3148164718387604E-2</v>
      </c>
      <c r="H209" s="29">
        <f>F209*$K$4</f>
        <v>5.3148164718387604E-2</v>
      </c>
    </row>
    <row r="210" spans="1:10" x14ac:dyDescent="0.3">
      <c r="A210" s="28">
        <v>42856</v>
      </c>
      <c r="B210" s="29">
        <v>1.9125220467396401E-2</v>
      </c>
      <c r="C210" s="29">
        <v>0.119161113103971</v>
      </c>
      <c r="D210" s="29">
        <v>-5.5462035749205801E-2</v>
      </c>
      <c r="E210" s="29">
        <v>6.4929842837121096E-2</v>
      </c>
      <c r="F210" s="29">
        <f t="shared" si="216"/>
        <v>4.2876306730628762E-2</v>
      </c>
      <c r="H210" s="29">
        <f>F210*$K$5</f>
        <v>2.8584204487085839E-2</v>
      </c>
      <c r="J210" s="29">
        <f t="shared" ref="J210" si="234">F210*$K$2</f>
        <v>1.4292102243542919E-2</v>
      </c>
    </row>
    <row r="211" spans="1:10" x14ac:dyDescent="0.3">
      <c r="A211" s="28">
        <v>42887</v>
      </c>
      <c r="B211" s="29">
        <v>-0.10366567541612</v>
      </c>
      <c r="C211" s="29">
        <v>7.2310261299489295E-2</v>
      </c>
      <c r="D211" s="29">
        <v>4.1410070086815097E-2</v>
      </c>
      <c r="E211" s="29">
        <v>7.3450025231127499E-3</v>
      </c>
      <c r="F211" s="29">
        <f t="shared" si="216"/>
        <v>4.0355111303139048E-2</v>
      </c>
      <c r="G211" s="29">
        <f t="shared" ref="G211" si="235">SUM(H207:H211)</f>
        <v>0.12787174152826256</v>
      </c>
      <c r="H211" s="29">
        <f>F211*$K$6</f>
        <v>1.3451703767713015E-2</v>
      </c>
      <c r="J211" s="29">
        <f t="shared" ref="J211" si="236">F211*$K$3</f>
        <v>2.6903407535426031E-2</v>
      </c>
    </row>
    <row r="212" spans="1:10" x14ac:dyDescent="0.3">
      <c r="A212" s="28">
        <v>42917</v>
      </c>
      <c r="B212" s="29">
        <v>0.21195553742816001</v>
      </c>
      <c r="C212" s="29">
        <v>2.95665301960303E-2</v>
      </c>
      <c r="D212" s="29">
        <v>-0.102833254017773</v>
      </c>
      <c r="E212" s="29">
        <v>0.24539508410993899</v>
      </c>
      <c r="F212" s="29">
        <f t="shared" si="216"/>
        <v>5.7376120096065429E-2</v>
      </c>
      <c r="J212" s="29">
        <f t="shared" ref="J212" si="237">F212*$K$4</f>
        <v>5.7376120096065429E-2</v>
      </c>
    </row>
    <row r="213" spans="1:10" x14ac:dyDescent="0.3">
      <c r="A213" s="28">
        <v>42948</v>
      </c>
      <c r="B213" s="29">
        <v>-6.0031088492703701E-2</v>
      </c>
      <c r="C213" s="29">
        <v>5.7821382593749797E-2</v>
      </c>
      <c r="D213" s="29">
        <v>-2.1581207056600701E-2</v>
      </c>
      <c r="E213" s="29">
        <v>-0.19066841308750199</v>
      </c>
      <c r="F213" s="29">
        <f t="shared" si="216"/>
        <v>-5.1476079183450964E-2</v>
      </c>
      <c r="H213" s="29">
        <f>F213*$K$2</f>
        <v>-1.715869306115032E-2</v>
      </c>
      <c r="J213" s="29">
        <f t="shared" ref="J213" si="238">F213*$K$5</f>
        <v>-3.431738612230064E-2</v>
      </c>
    </row>
    <row r="214" spans="1:10" x14ac:dyDescent="0.3">
      <c r="A214" s="28">
        <v>42979</v>
      </c>
      <c r="B214" s="29">
        <v>0.214788021783477</v>
      </c>
      <c r="C214" s="29">
        <v>5.6801489871724002E-2</v>
      </c>
      <c r="D214" s="29">
        <v>9.89309926398E-2</v>
      </c>
      <c r="E214" s="29">
        <v>0.238718958652611</v>
      </c>
      <c r="F214" s="29">
        <f t="shared" si="216"/>
        <v>0.13148381372137832</v>
      </c>
      <c r="H214" s="29">
        <f>F214*$K$3</f>
        <v>8.7655875814252215E-2</v>
      </c>
      <c r="I214" s="29">
        <f t="shared" ref="I214" si="239">SUM(J210:J214)</f>
        <v>0.10808218165985983</v>
      </c>
      <c r="J214" s="29">
        <f t="shared" ref="J214" si="240">F214*$K$6</f>
        <v>4.3827937907126108E-2</v>
      </c>
    </row>
    <row r="215" spans="1:10" x14ac:dyDescent="0.3">
      <c r="A215" s="28">
        <v>43009</v>
      </c>
      <c r="B215" s="29">
        <v>-3.0439929182333198E-3</v>
      </c>
      <c r="C215" s="29">
        <v>2.0521938590371502E-2</v>
      </c>
      <c r="D215" s="29">
        <v>-6.3402098777082E-2</v>
      </c>
      <c r="E215" s="29">
        <v>0.261312221684115</v>
      </c>
      <c r="F215" s="29">
        <f t="shared" si="216"/>
        <v>7.281068716580151E-2</v>
      </c>
      <c r="H215" s="29">
        <f>F215*$K$4</f>
        <v>7.281068716580151E-2</v>
      </c>
    </row>
    <row r="216" spans="1:10" x14ac:dyDescent="0.3">
      <c r="A216" s="28">
        <v>43040</v>
      </c>
      <c r="B216" s="29">
        <v>2.03948870963882E-2</v>
      </c>
      <c r="C216" s="29">
        <v>-0.141464682694324</v>
      </c>
      <c r="D216" s="29">
        <v>0.19617528950935001</v>
      </c>
      <c r="E216" s="29">
        <v>-0.12785972328350501</v>
      </c>
      <c r="F216" s="29">
        <f t="shared" si="216"/>
        <v>-2.4383038822826331E-2</v>
      </c>
      <c r="H216" s="29">
        <f>F216*$K$5</f>
        <v>-1.6255359215217553E-2</v>
      </c>
      <c r="J216" s="29">
        <f t="shared" ref="J216" si="241">F216*$K$2</f>
        <v>-8.1276796076087763E-3</v>
      </c>
    </row>
    <row r="217" spans="1:10" x14ac:dyDescent="0.3">
      <c r="A217" s="28">
        <v>43070</v>
      </c>
      <c r="B217" s="29">
        <v>-0.32195372093956698</v>
      </c>
      <c r="C217" s="29">
        <v>1.5930277326632099E-2</v>
      </c>
      <c r="D217" s="29">
        <v>6.5611777914651601E-2</v>
      </c>
      <c r="E217" s="29">
        <v>-0.21243856324284499</v>
      </c>
      <c r="F217" s="29">
        <f t="shared" si="216"/>
        <v>-4.3632169333853756E-2</v>
      </c>
      <c r="G217" s="29">
        <f t="shared" ref="G217" si="242">SUM(H213:H217)</f>
        <v>0.11250845425906791</v>
      </c>
      <c r="H217" s="29">
        <f>F217*$K$6</f>
        <v>-1.4544056444617919E-2</v>
      </c>
      <c r="J217" s="29">
        <f t="shared" ref="J217" si="243">F217*$K$3</f>
        <v>-2.9088112889235837E-2</v>
      </c>
    </row>
    <row r="218" spans="1:10" x14ac:dyDescent="0.3">
      <c r="A218" s="28">
        <v>43101</v>
      </c>
      <c r="B218" s="29">
        <v>-0.102510850198495</v>
      </c>
      <c r="C218" s="29">
        <v>8.7167823674386996E-2</v>
      </c>
      <c r="D218" s="29">
        <v>-0.14832392385162599</v>
      </c>
      <c r="E218" s="29">
        <v>-2.4144643311942E-2</v>
      </c>
      <c r="F218" s="29">
        <f t="shared" si="216"/>
        <v>-2.8433581163060329E-2</v>
      </c>
      <c r="J218" s="29">
        <f t="shared" ref="J218" si="244">F218*$K$4</f>
        <v>-2.8433581163060329E-2</v>
      </c>
    </row>
    <row r="219" spans="1:10" x14ac:dyDescent="0.3">
      <c r="A219" s="28">
        <v>43132</v>
      </c>
      <c r="B219" s="29">
        <v>6.8048947111793906E-2</v>
      </c>
      <c r="C219" s="29">
        <v>6.6864321075775598E-2</v>
      </c>
      <c r="D219" s="29">
        <v>-4.8786366940882099E-2</v>
      </c>
      <c r="E219" s="29">
        <v>-8.1175513318895706E-2</v>
      </c>
      <c r="F219" s="29">
        <f t="shared" si="216"/>
        <v>-2.1032519728000732E-2</v>
      </c>
      <c r="H219" s="29">
        <f>F219*$K$2</f>
        <v>-7.0108399093335768E-3</v>
      </c>
      <c r="J219" s="29">
        <f t="shared" ref="J219" si="245">F219*$K$5</f>
        <v>-1.4021679818667154E-2</v>
      </c>
    </row>
    <row r="220" spans="1:10" x14ac:dyDescent="0.3">
      <c r="A220" s="28">
        <v>43160</v>
      </c>
      <c r="B220" s="29">
        <v>-1.24137506054284E-2</v>
      </c>
      <c r="C220" s="29">
        <v>6.4758499699679103E-2</v>
      </c>
      <c r="D220" s="29">
        <v>0.10706324259733301</v>
      </c>
      <c r="E220" s="29">
        <v>0.10669032361802</v>
      </c>
      <c r="F220" s="29">
        <f t="shared" si="216"/>
        <v>9.2837355305010694E-2</v>
      </c>
      <c r="H220" s="29">
        <f>F220*$K$3</f>
        <v>6.1891570203340462E-2</v>
      </c>
      <c r="I220" s="29">
        <f t="shared" ref="I220" si="246">SUM(J216:J220)</f>
        <v>-4.8725268376901873E-2</v>
      </c>
      <c r="J220" s="29">
        <f t="shared" ref="J220" si="247">F220*$K$6</f>
        <v>3.0945785101670231E-2</v>
      </c>
    </row>
    <row r="221" spans="1:10" x14ac:dyDescent="0.3">
      <c r="A221" s="28">
        <v>43191</v>
      </c>
      <c r="B221" s="29">
        <v>-0.19557288635137701</v>
      </c>
      <c r="C221" s="29">
        <v>0.135596644531052</v>
      </c>
      <c r="D221" s="29">
        <v>-0.13006102533685701</v>
      </c>
      <c r="E221" s="29">
        <v>6.1054622011573599E-2</v>
      </c>
      <c r="F221" s="29">
        <f t="shared" si="216"/>
        <v>2.2196747068589529E-2</v>
      </c>
      <c r="H221" s="29">
        <f>F221*$K$4</f>
        <v>2.2196747068589529E-2</v>
      </c>
    </row>
    <row r="222" spans="1:10" x14ac:dyDescent="0.3">
      <c r="A222" s="28">
        <v>43221</v>
      </c>
      <c r="B222" s="29">
        <v>7.9539578093732202E-2</v>
      </c>
      <c r="C222" s="29">
        <v>-0.11664781625746599</v>
      </c>
      <c r="D222" s="29">
        <v>-8.0606986730097398E-3</v>
      </c>
      <c r="E222" s="29">
        <v>-0.273744264274491</v>
      </c>
      <c r="F222" s="29">
        <f t="shared" si="216"/>
        <v>-0.13281759306832225</v>
      </c>
      <c r="H222" s="29">
        <f>F222*$K$5</f>
        <v>-8.8545062045548156E-2</v>
      </c>
      <c r="J222" s="29">
        <f t="shared" ref="J222" si="248">F222*$K$2</f>
        <v>-4.4272531022774078E-2</v>
      </c>
    </row>
    <row r="223" spans="1:10" x14ac:dyDescent="0.3">
      <c r="A223" s="28">
        <v>43252</v>
      </c>
      <c r="B223" s="29">
        <v>-0.127242389743668</v>
      </c>
      <c r="C223" s="29">
        <v>-8.3576467800752202E-2</v>
      </c>
      <c r="D223" s="29">
        <v>-8.3659759228054603E-2</v>
      </c>
      <c r="E223" s="29">
        <v>-0.21089323235897001</v>
      </c>
      <c r="F223" s="29">
        <f t="shared" si="216"/>
        <v>-0.12604315312925893</v>
      </c>
      <c r="G223" s="29">
        <f t="shared" ref="G223" si="249">SUM(H219:H223)</f>
        <v>-5.348196905937138E-2</v>
      </c>
      <c r="H223" s="29">
        <f>F223*$K$6</f>
        <v>-4.201438437641964E-2</v>
      </c>
      <c r="J223" s="29">
        <f t="shared" ref="J223" si="250">F223*$K$3</f>
        <v>-8.4028768752839281E-2</v>
      </c>
    </row>
    <row r="224" spans="1:10" x14ac:dyDescent="0.3">
      <c r="A224" s="28">
        <v>43282</v>
      </c>
      <c r="B224" s="29">
        <v>-4.7641410634535801E-2</v>
      </c>
      <c r="C224" s="29">
        <v>0.16347959638498699</v>
      </c>
      <c r="D224" s="29">
        <v>3.72426311269047E-2</v>
      </c>
      <c r="E224" s="29">
        <v>8.1067496386888604E-3</v>
      </c>
      <c r="F224" s="29">
        <f t="shared" si="216"/>
        <v>6.960965905019352E-2</v>
      </c>
      <c r="J224" s="29">
        <f t="shared" ref="J224" si="251">F224*$K$4</f>
        <v>6.960965905019352E-2</v>
      </c>
    </row>
    <row r="225" spans="1:10" x14ac:dyDescent="0.3">
      <c r="A225" s="28">
        <v>43313</v>
      </c>
      <c r="B225" s="29">
        <v>-0.27100088689556501</v>
      </c>
      <c r="C225" s="29">
        <v>4.2568761015904802E-2</v>
      </c>
      <c r="D225" s="29">
        <v>-5.3219350923752899E-2</v>
      </c>
      <c r="E225" s="29">
        <v>-0.10957678672785599</v>
      </c>
      <c r="F225" s="29">
        <f t="shared" si="216"/>
        <v>-4.0075792211901363E-2</v>
      </c>
      <c r="H225" s="29">
        <f>F225*$K$2</f>
        <v>-1.335859740396712E-2</v>
      </c>
      <c r="J225" s="29">
        <f t="shared" ref="J225" si="252">F225*$K$5</f>
        <v>-2.671719480793424E-2</v>
      </c>
    </row>
    <row r="226" spans="1:10" x14ac:dyDescent="0.3">
      <c r="A226" s="28">
        <v>43344</v>
      </c>
      <c r="B226" s="29">
        <v>0.22836505442243299</v>
      </c>
      <c r="C226" s="29">
        <v>-0.17008521491121201</v>
      </c>
      <c r="D226" s="29">
        <v>9.3056553174811901E-2</v>
      </c>
      <c r="E226" s="29">
        <v>0.12783487905121699</v>
      </c>
      <c r="F226" s="29">
        <f t="shared" si="216"/>
        <v>1.6935405771605627E-2</v>
      </c>
      <c r="H226" s="29">
        <f>F226*$K$3</f>
        <v>1.129027051440375E-2</v>
      </c>
      <c r="I226" s="29">
        <f t="shared" ref="I226" si="253">SUM(J222:J226)</f>
        <v>-7.9763700276152191E-2</v>
      </c>
      <c r="J226" s="29">
        <f t="shared" ref="J226" si="254">F226*$K$6</f>
        <v>5.6451352572018752E-3</v>
      </c>
    </row>
    <row r="227" spans="1:10" x14ac:dyDescent="0.3">
      <c r="A227" s="28">
        <v>43374</v>
      </c>
      <c r="B227" s="29">
        <v>-0.200582500782543</v>
      </c>
      <c r="C227" s="29">
        <v>-0.12423860262939899</v>
      </c>
      <c r="D227" s="29">
        <v>6.6966387972775696E-2</v>
      </c>
      <c r="E227" s="29">
        <v>-0.137251026197003</v>
      </c>
      <c r="F227" s="29">
        <f t="shared" si="216"/>
        <v>-6.4841080284542094E-2</v>
      </c>
      <c r="H227" s="29">
        <f>F227*$K$4</f>
        <v>-6.4841080284542094E-2</v>
      </c>
    </row>
    <row r="228" spans="1:10" x14ac:dyDescent="0.3">
      <c r="A228" s="28">
        <v>43405</v>
      </c>
      <c r="B228" s="29">
        <v>-8.4507959220333106E-2</v>
      </c>
      <c r="C228" s="29">
        <v>8.7019593837698306E-2</v>
      </c>
      <c r="D228" s="29">
        <v>-0.197201091234498</v>
      </c>
      <c r="E228" s="29">
        <v>-0.117555718721037</v>
      </c>
      <c r="F228" s="29">
        <f t="shared" si="216"/>
        <v>-7.5912405372612235E-2</v>
      </c>
      <c r="H228" s="29">
        <f>F228*$K$5</f>
        <v>-5.0608270248408152E-2</v>
      </c>
      <c r="J228" s="29">
        <f t="shared" ref="J228" si="255">F228*$K$2</f>
        <v>-2.5304135124204076E-2</v>
      </c>
    </row>
    <row r="229" spans="1:10" x14ac:dyDescent="0.3">
      <c r="A229" s="28">
        <v>43435</v>
      </c>
      <c r="B229" s="29">
        <v>-8.9817758374125797E-2</v>
      </c>
      <c r="C229" s="29">
        <v>5.50824931006723E-2</v>
      </c>
      <c r="D229" s="29">
        <v>-5.4859974476303398E-2</v>
      </c>
      <c r="E229" s="29">
        <v>-5.3760234980672901E-2</v>
      </c>
      <c r="F229" s="29">
        <f t="shared" si="216"/>
        <v>-1.7845905452101334E-2</v>
      </c>
      <c r="G229" s="29">
        <f t="shared" ref="G229" si="256">SUM(H225:H229)</f>
        <v>-0.12346631257321405</v>
      </c>
      <c r="H229" s="29">
        <f>F229*$K$6</f>
        <v>-5.9486351507004442E-3</v>
      </c>
      <c r="J229" s="29">
        <f t="shared" ref="J229" si="257">F229*$K$3</f>
        <v>-1.1897270301400888E-2</v>
      </c>
    </row>
    <row r="230" spans="1:10" x14ac:dyDescent="0.3">
      <c r="A230" s="28">
        <v>43466</v>
      </c>
      <c r="B230" s="29">
        <v>0.29527356767782098</v>
      </c>
      <c r="C230" s="29">
        <v>-5.1747288985990798E-2</v>
      </c>
      <c r="D230" s="29">
        <v>1.6988809616470198E-2</v>
      </c>
      <c r="E230" s="29">
        <v>0.19605784166752499</v>
      </c>
      <c r="F230" s="29">
        <f t="shared" si="216"/>
        <v>5.3766454099334803E-2</v>
      </c>
      <c r="J230" s="29">
        <f t="shared" ref="J230" si="258">F230*$K$4</f>
        <v>5.3766454099334803E-2</v>
      </c>
    </row>
    <row r="231" spans="1:10" x14ac:dyDescent="0.3">
      <c r="A231" s="28">
        <v>43497</v>
      </c>
      <c r="B231" s="29">
        <v>0.32620225332778602</v>
      </c>
      <c r="C231" s="29">
        <v>-8.6226254096755398E-2</v>
      </c>
      <c r="D231" s="29">
        <v>3.4430353770361501E-2</v>
      </c>
      <c r="E231" s="29">
        <v>0.205804828153725</v>
      </c>
      <c r="F231" s="29">
        <f t="shared" si="216"/>
        <v>5.1336309275777037E-2</v>
      </c>
      <c r="H231" s="29">
        <f>F231*$K$2</f>
        <v>1.7112103091925679E-2</v>
      </c>
      <c r="J231" s="29">
        <f t="shared" ref="J231" si="259">F231*$K$5</f>
        <v>3.4224206183851358E-2</v>
      </c>
    </row>
    <row r="232" spans="1:10" x14ac:dyDescent="0.3">
      <c r="A232" s="28">
        <v>43525</v>
      </c>
      <c r="B232" s="29">
        <v>-8.9609917603984998E-2</v>
      </c>
      <c r="C232" s="29">
        <v>-4.0030267782283101E-2</v>
      </c>
      <c r="D232" s="29">
        <v>2.5415071366896899E-2</v>
      </c>
      <c r="E232" s="29">
        <v>-0.148211409071798</v>
      </c>
      <c r="F232" s="29">
        <f t="shared" si="216"/>
        <v>-5.4275535162394729E-2</v>
      </c>
      <c r="H232" s="29">
        <f>F232*$K$3</f>
        <v>-3.6183690108263153E-2</v>
      </c>
      <c r="I232" s="29">
        <f t="shared" ref="I232" si="260">SUM(J228:J232)</f>
        <v>3.2697409803449623E-2</v>
      </c>
      <c r="J232" s="29">
        <f t="shared" ref="J232" si="261">F232*$K$6</f>
        <v>-1.8091845054131576E-2</v>
      </c>
    </row>
    <row r="233" spans="1:10" x14ac:dyDescent="0.3">
      <c r="A233" s="28">
        <v>43556</v>
      </c>
      <c r="B233" s="29">
        <v>-0.16258755757738999</v>
      </c>
      <c r="C233" s="29">
        <v>3.2665075719718203E-2</v>
      </c>
      <c r="D233" s="29">
        <v>-6.0364413850643598E-3</v>
      </c>
      <c r="E233" s="29">
        <v>0.109032359484522</v>
      </c>
      <c r="F233" s="29">
        <f t="shared" si="216"/>
        <v>4.5220331273058613E-2</v>
      </c>
      <c r="H233" s="29">
        <f>F233*$K$4</f>
        <v>4.5220331273058613E-2</v>
      </c>
    </row>
    <row r="234" spans="1:10" x14ac:dyDescent="0.3">
      <c r="A234" s="28">
        <v>43586</v>
      </c>
      <c r="B234" s="29">
        <v>-0.412846556221447</v>
      </c>
      <c r="C234" s="29">
        <v>2.7743535472999899E-2</v>
      </c>
      <c r="D234" s="29">
        <v>-4.4887328048913197E-2</v>
      </c>
      <c r="E234" s="29">
        <v>-0.238375242222267</v>
      </c>
      <c r="F234" s="29">
        <f t="shared" si="216"/>
        <v>-8.5173011599393431E-2</v>
      </c>
      <c r="H234" s="29">
        <f>F234*$K$5</f>
        <v>-5.6782007732928949E-2</v>
      </c>
      <c r="J234" s="29">
        <f t="shared" ref="J234" si="262">F234*$K$2</f>
        <v>-2.8391003866464475E-2</v>
      </c>
    </row>
    <row r="235" spans="1:10" x14ac:dyDescent="0.3">
      <c r="A235" s="28">
        <v>43617</v>
      </c>
      <c r="B235" s="29">
        <v>-5.6644087986182701E-2</v>
      </c>
      <c r="C235" s="29">
        <v>3.4221114870783699E-2</v>
      </c>
      <c r="D235" s="29">
        <v>-7.7600999277277705E-2</v>
      </c>
      <c r="E235" s="29">
        <v>-9.7226410150098197E-2</v>
      </c>
      <c r="F235" s="29">
        <f t="shared" si="216"/>
        <v>-4.6868764852197403E-2</v>
      </c>
      <c r="G235" s="29">
        <f t="shared" ref="G235" si="263">SUM(H231:H235)</f>
        <v>-4.6256185093606947E-2</v>
      </c>
      <c r="H235" s="29">
        <f>F235*$K$6</f>
        <v>-1.5622921617399133E-2</v>
      </c>
      <c r="J235" s="29">
        <f t="shared" ref="J235" si="264">F235*$K$3</f>
        <v>-3.1245843234798266E-2</v>
      </c>
    </row>
    <row r="236" spans="1:10" x14ac:dyDescent="0.3">
      <c r="A236" s="28">
        <v>43647</v>
      </c>
      <c r="B236" s="29">
        <v>-8.27288513300488E-2</v>
      </c>
      <c r="C236" s="29">
        <v>8.6265698200163804E-2</v>
      </c>
      <c r="D236" s="29">
        <v>-8.8805260123496904E-2</v>
      </c>
      <c r="E236" s="29">
        <v>2.0606236794105001E-2</v>
      </c>
      <c r="F236" s="29">
        <f t="shared" si="216"/>
        <v>6.0222249569239668E-3</v>
      </c>
      <c r="J236" s="29">
        <f t="shared" ref="J236" si="265">F236*$K$4</f>
        <v>6.0222249569239668E-3</v>
      </c>
    </row>
    <row r="237" spans="1:10" x14ac:dyDescent="0.3">
      <c r="A237" s="28">
        <v>43678</v>
      </c>
      <c r="B237" s="29">
        <v>0.112403256474037</v>
      </c>
      <c r="C237" s="29">
        <v>-0.183418291467772</v>
      </c>
      <c r="D237" s="29">
        <v>9.0464094845127505E-2</v>
      </c>
      <c r="E237" s="29">
        <v>-4.87673963505579E-2</v>
      </c>
      <c r="F237" s="29">
        <f t="shared" si="216"/>
        <v>-4.724053099106746E-2</v>
      </c>
      <c r="H237" s="29">
        <f>F237*$K$2</f>
        <v>-1.5746843663689152E-2</v>
      </c>
      <c r="J237" s="29">
        <f t="shared" ref="J237" si="266">F237*$K$5</f>
        <v>-3.1493687327378304E-2</v>
      </c>
    </row>
    <row r="238" spans="1:10" x14ac:dyDescent="0.3">
      <c r="A238" s="28">
        <v>43709</v>
      </c>
      <c r="B238" s="29">
        <v>-7.6256655845577295E-2</v>
      </c>
      <c r="C238" s="29">
        <v>0.131614380417924</v>
      </c>
      <c r="D238" s="29">
        <v>-5.8761974787315999E-2</v>
      </c>
      <c r="E238" s="29">
        <v>-0.14831713989805401</v>
      </c>
      <c r="F238" s="29">
        <f t="shared" si="216"/>
        <v>-2.5154911422481999E-2</v>
      </c>
      <c r="H238" s="29">
        <f>F238*$K$3</f>
        <v>-1.6769940948321332E-2</v>
      </c>
      <c r="I238" s="29">
        <f t="shared" ref="I238" si="267">SUM(J234:J238)</f>
        <v>-9.3493279945877736E-2</v>
      </c>
      <c r="J238" s="29">
        <f t="shared" ref="J238" si="268">F238*$K$6</f>
        <v>-8.3849704741606659E-3</v>
      </c>
    </row>
    <row r="239" spans="1:10" x14ac:dyDescent="0.3">
      <c r="A239" s="28">
        <v>43739</v>
      </c>
      <c r="B239" s="29">
        <v>0.30843583638204197</v>
      </c>
      <c r="C239" s="29">
        <v>-7.2209799848688097E-2</v>
      </c>
      <c r="D239" s="29">
        <v>-4.8358096306729201E-2</v>
      </c>
      <c r="E239" s="29">
        <v>0.29693552679024898</v>
      </c>
      <c r="F239" s="29">
        <f t="shared" si="216"/>
        <v>5.8789210211610564E-2</v>
      </c>
      <c r="H239" s="29">
        <f>F239*$K$4</f>
        <v>5.8789210211610564E-2</v>
      </c>
    </row>
    <row r="240" spans="1:10" x14ac:dyDescent="0.3">
      <c r="A240" s="28">
        <v>43770</v>
      </c>
      <c r="B240" s="29">
        <v>-0.20365984126744399</v>
      </c>
      <c r="C240" s="29">
        <v>-1.4025685364747799E-2</v>
      </c>
      <c r="D240" s="29">
        <v>6.1242054511673499E-2</v>
      </c>
      <c r="E240" s="29">
        <v>-5.4602184811792E-2</v>
      </c>
      <c r="F240" s="29">
        <f t="shared" si="216"/>
        <v>-2.4619385549554326E-3</v>
      </c>
      <c r="H240" s="29">
        <f>F240*$K$5</f>
        <v>-1.6412923699702883E-3</v>
      </c>
    </row>
    <row r="241" spans="1:8" x14ac:dyDescent="0.3">
      <c r="A241" s="28">
        <v>43800</v>
      </c>
      <c r="B241" s="29">
        <v>-0.15133070107581101</v>
      </c>
      <c r="C241" s="29">
        <v>-4.7726988236897999E-2</v>
      </c>
      <c r="D241" s="29">
        <v>-2.0815369042375201E-2</v>
      </c>
      <c r="E241" s="29">
        <v>-3.5812200864050597E-2</v>
      </c>
      <c r="F241" s="29">
        <f t="shared" si="216"/>
        <v>-3.4784852714441268E-2</v>
      </c>
      <c r="G241" s="29">
        <f t="shared" ref="G241" si="269">SUM(H237:H241)</f>
        <v>1.3036182324816036E-2</v>
      </c>
      <c r="H241" s="29">
        <f>F241*$K$6</f>
        <v>-1.1594950904813755E-2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7589-EAEC-4D00-B420-95C3C7F78D53}">
  <dimension ref="A1:X72"/>
  <sheetViews>
    <sheetView tabSelected="1" workbookViewId="0">
      <pane xSplit="4" ySplit="1" topLeftCell="E2" activePane="bottomRight" state="frozen"/>
      <selection activeCell="F2" sqref="F2"/>
      <selection pane="topRight" activeCell="F2" sqref="F2"/>
      <selection pane="bottomLeft" activeCell="F2" sqref="F2"/>
      <selection pane="bottomRight" activeCell="X1" sqref="X1"/>
    </sheetView>
  </sheetViews>
  <sheetFormatPr defaultRowHeight="14.4" x14ac:dyDescent="0.3"/>
  <cols>
    <col min="1" max="1" width="22" customWidth="1"/>
    <col min="2" max="2" width="5.5546875" customWidth="1"/>
    <col min="3" max="4" width="4.88671875" customWidth="1"/>
    <col min="5" max="7" width="13.33203125" customWidth="1"/>
    <col min="8" max="14" width="5.33203125" bestFit="1" customWidth="1"/>
    <col min="15" max="20" width="6.33203125" bestFit="1" customWidth="1"/>
  </cols>
  <sheetData>
    <row r="1" spans="1:24" x14ac:dyDescent="0.3">
      <c r="A1" s="2" t="s">
        <v>0</v>
      </c>
      <c r="B1" s="2" t="s">
        <v>39</v>
      </c>
      <c r="C1" s="2" t="s">
        <v>1</v>
      </c>
      <c r="D1" s="2" t="s">
        <v>88</v>
      </c>
      <c r="E1" s="1" t="s">
        <v>79</v>
      </c>
      <c r="F1" s="1" t="s">
        <v>96</v>
      </c>
      <c r="G1" s="1" t="s">
        <v>89</v>
      </c>
      <c r="H1" s="1" t="s">
        <v>95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117</v>
      </c>
      <c r="T1" s="1" t="s">
        <v>118</v>
      </c>
      <c r="U1" s="1" t="s">
        <v>122</v>
      </c>
      <c r="V1" s="1" t="s">
        <v>140</v>
      </c>
      <c r="W1" s="1" t="s">
        <v>141</v>
      </c>
      <c r="X1" s="1" t="s">
        <v>142</v>
      </c>
    </row>
    <row r="2" spans="1:24" x14ac:dyDescent="0.3">
      <c r="A2" s="3" t="s">
        <v>2</v>
      </c>
      <c r="B2" s="3">
        <v>0</v>
      </c>
      <c r="C2" s="4">
        <v>0</v>
      </c>
      <c r="D2" s="3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</row>
    <row r="3" spans="1:24" x14ac:dyDescent="0.3">
      <c r="A3" s="15" t="s">
        <v>22</v>
      </c>
      <c r="B3" s="16">
        <v>0</v>
      </c>
      <c r="C3" s="3">
        <v>0</v>
      </c>
      <c r="D3" s="17">
        <v>0</v>
      </c>
      <c r="E3" s="18">
        <v>1</v>
      </c>
      <c r="F3" s="18">
        <v>1</v>
      </c>
      <c r="G3" s="18">
        <v>1</v>
      </c>
      <c r="H3" s="18">
        <v>3</v>
      </c>
      <c r="I3" s="18">
        <v>3</v>
      </c>
      <c r="J3" s="18">
        <v>3</v>
      </c>
      <c r="K3" s="18">
        <v>3</v>
      </c>
      <c r="L3" s="18">
        <v>3</v>
      </c>
      <c r="M3" s="18">
        <v>3</v>
      </c>
      <c r="N3" s="18">
        <v>3</v>
      </c>
      <c r="O3" s="18">
        <v>3</v>
      </c>
      <c r="P3" s="18">
        <v>3</v>
      </c>
      <c r="Q3" s="18">
        <v>3</v>
      </c>
      <c r="R3" s="18">
        <v>3</v>
      </c>
      <c r="S3" s="18">
        <v>3</v>
      </c>
      <c r="T3" s="18">
        <v>3</v>
      </c>
      <c r="U3" s="18">
        <v>10</v>
      </c>
      <c r="V3" s="18">
        <v>10</v>
      </c>
      <c r="W3" s="18">
        <v>10</v>
      </c>
      <c r="X3" s="18">
        <v>11</v>
      </c>
    </row>
    <row r="4" spans="1:24" x14ac:dyDescent="0.3">
      <c r="A4" s="15" t="s">
        <v>32</v>
      </c>
      <c r="B4" s="16">
        <v>0</v>
      </c>
      <c r="C4" s="3">
        <v>0</v>
      </c>
      <c r="D4" s="17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</row>
    <row r="5" spans="1:24" x14ac:dyDescent="0.3">
      <c r="A5" s="15" t="s">
        <v>33</v>
      </c>
      <c r="B5" s="16">
        <v>0</v>
      </c>
      <c r="C5" s="3">
        <v>0</v>
      </c>
      <c r="D5" s="17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  <c r="Q5" s="18">
        <v>0</v>
      </c>
      <c r="R5" s="18">
        <v>0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</row>
    <row r="6" spans="1:24" x14ac:dyDescent="0.3">
      <c r="A6" s="15" t="s">
        <v>34</v>
      </c>
      <c r="B6" s="16">
        <v>0</v>
      </c>
      <c r="C6" s="3">
        <v>0</v>
      </c>
      <c r="D6" s="17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</row>
    <row r="7" spans="1:24" x14ac:dyDescent="0.3">
      <c r="A7" s="15" t="s">
        <v>35</v>
      </c>
      <c r="B7" s="16">
        <v>0</v>
      </c>
      <c r="C7" s="3">
        <v>0</v>
      </c>
      <c r="D7" s="17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</row>
    <row r="8" spans="1:24" x14ac:dyDescent="0.3">
      <c r="A8" s="15" t="s">
        <v>23</v>
      </c>
      <c r="B8" s="16">
        <v>0</v>
      </c>
      <c r="C8" s="3">
        <v>0</v>
      </c>
      <c r="D8" s="17">
        <v>0</v>
      </c>
      <c r="E8" s="25">
        <v>1</v>
      </c>
      <c r="F8" s="25">
        <v>1</v>
      </c>
      <c r="G8" s="25">
        <v>1</v>
      </c>
      <c r="H8" s="25">
        <v>1</v>
      </c>
      <c r="I8" s="25">
        <v>1</v>
      </c>
      <c r="J8" s="25">
        <v>1</v>
      </c>
      <c r="K8" s="25">
        <v>1</v>
      </c>
      <c r="L8" s="25">
        <v>1</v>
      </c>
      <c r="M8" s="25">
        <v>1</v>
      </c>
      <c r="N8" s="25">
        <v>1</v>
      </c>
      <c r="O8" s="25">
        <v>1</v>
      </c>
      <c r="P8" s="25">
        <v>1</v>
      </c>
      <c r="Q8" s="25">
        <v>1</v>
      </c>
      <c r="R8" s="25">
        <v>1</v>
      </c>
      <c r="S8" s="25">
        <v>1</v>
      </c>
      <c r="T8" s="25">
        <v>1</v>
      </c>
      <c r="U8" s="25">
        <v>1</v>
      </c>
      <c r="V8" s="25">
        <v>1</v>
      </c>
      <c r="W8" s="25">
        <v>1</v>
      </c>
      <c r="X8" s="25">
        <v>1</v>
      </c>
    </row>
    <row r="9" spans="1:24" x14ac:dyDescent="0.3">
      <c r="A9" s="15" t="s">
        <v>24</v>
      </c>
      <c r="B9" s="16">
        <v>0</v>
      </c>
      <c r="C9" s="3">
        <v>0</v>
      </c>
      <c r="D9" s="17">
        <v>0</v>
      </c>
      <c r="E9" s="25">
        <v>2000</v>
      </c>
      <c r="F9" s="25">
        <v>2000</v>
      </c>
      <c r="G9" s="25">
        <v>2000</v>
      </c>
      <c r="H9" s="25">
        <v>2000</v>
      </c>
      <c r="I9" s="25">
        <v>2000</v>
      </c>
      <c r="J9" s="25">
        <v>2000</v>
      </c>
      <c r="K9" s="25">
        <v>2000</v>
      </c>
      <c r="L9" s="25">
        <v>2000</v>
      </c>
      <c r="M9" s="25">
        <v>2000</v>
      </c>
      <c r="N9" s="25">
        <v>2000</v>
      </c>
      <c r="O9" s="25">
        <v>2000</v>
      </c>
      <c r="P9" s="25">
        <v>2000</v>
      </c>
      <c r="Q9" s="25">
        <v>2000</v>
      </c>
      <c r="R9" s="25">
        <v>2000</v>
      </c>
      <c r="S9" s="25">
        <v>2000</v>
      </c>
      <c r="T9" s="25">
        <v>2000</v>
      </c>
      <c r="U9" s="25">
        <v>2005</v>
      </c>
      <c r="V9" s="25">
        <v>2005</v>
      </c>
      <c r="W9" s="25">
        <v>2005</v>
      </c>
      <c r="X9" s="25">
        <v>2005</v>
      </c>
    </row>
    <row r="10" spans="1:24" x14ac:dyDescent="0.3">
      <c r="A10" s="15" t="s">
        <v>25</v>
      </c>
      <c r="B10" s="16">
        <v>0</v>
      </c>
      <c r="C10" s="3">
        <v>0</v>
      </c>
      <c r="D10" s="17">
        <v>0</v>
      </c>
      <c r="E10" s="18">
        <v>0</v>
      </c>
      <c r="F10" s="18">
        <v>0</v>
      </c>
      <c r="G10" s="18">
        <v>0</v>
      </c>
      <c r="H10" s="18">
        <v>12</v>
      </c>
      <c r="I10" s="18">
        <v>3</v>
      </c>
      <c r="J10" s="18">
        <v>6</v>
      </c>
      <c r="K10" s="18">
        <v>9</v>
      </c>
      <c r="L10" s="18">
        <v>12</v>
      </c>
      <c r="M10" s="18">
        <v>3</v>
      </c>
      <c r="N10" s="18">
        <v>6</v>
      </c>
      <c r="O10" s="18">
        <v>9</v>
      </c>
      <c r="P10" s="18">
        <v>12</v>
      </c>
      <c r="Q10" s="18">
        <v>3</v>
      </c>
      <c r="R10" s="18">
        <v>6</v>
      </c>
      <c r="S10" s="18">
        <v>9</v>
      </c>
      <c r="T10" s="18">
        <v>12</v>
      </c>
      <c r="U10" s="18">
        <v>0</v>
      </c>
      <c r="V10" s="18">
        <v>0</v>
      </c>
      <c r="W10" s="18">
        <v>0</v>
      </c>
      <c r="X10" s="18">
        <v>0</v>
      </c>
    </row>
    <row r="11" spans="1:24" x14ac:dyDescent="0.3">
      <c r="A11" s="15" t="s">
        <v>26</v>
      </c>
      <c r="B11" s="16">
        <v>0</v>
      </c>
      <c r="C11" s="3">
        <v>0</v>
      </c>
      <c r="D11" s="17">
        <v>0</v>
      </c>
      <c r="E11" s="18">
        <v>0</v>
      </c>
      <c r="F11" s="18">
        <v>0</v>
      </c>
      <c r="G11" s="18">
        <v>0</v>
      </c>
      <c r="H11" s="18">
        <v>2010</v>
      </c>
      <c r="I11" s="18">
        <v>2011</v>
      </c>
      <c r="J11" s="18">
        <v>2011</v>
      </c>
      <c r="K11" s="18">
        <v>2011</v>
      </c>
      <c r="L11" s="18">
        <v>2011</v>
      </c>
      <c r="M11" s="18">
        <v>2012</v>
      </c>
      <c r="N11" s="18">
        <v>2012</v>
      </c>
      <c r="O11" s="18">
        <v>2012</v>
      </c>
      <c r="P11" s="18">
        <v>2012</v>
      </c>
      <c r="Q11" s="18">
        <v>2013</v>
      </c>
      <c r="R11" s="18">
        <v>2013</v>
      </c>
      <c r="S11" s="18">
        <v>2013</v>
      </c>
      <c r="T11" s="18">
        <v>2013</v>
      </c>
      <c r="U11" s="18">
        <v>0</v>
      </c>
      <c r="V11" s="18">
        <v>0</v>
      </c>
      <c r="W11" s="18">
        <v>0</v>
      </c>
      <c r="X11" s="18">
        <v>0</v>
      </c>
    </row>
    <row r="12" spans="1:24" x14ac:dyDescent="0.3">
      <c r="A12" s="15" t="s">
        <v>120</v>
      </c>
      <c r="B12" s="16">
        <v>0</v>
      </c>
      <c r="C12" s="3">
        <v>0</v>
      </c>
      <c r="D12" s="17">
        <v>0</v>
      </c>
      <c r="E12" s="18">
        <v>0</v>
      </c>
      <c r="F12" s="18">
        <v>0</v>
      </c>
      <c r="G12" s="18">
        <v>0</v>
      </c>
      <c r="H12" s="18">
        <v>7</v>
      </c>
      <c r="I12" s="18">
        <v>10</v>
      </c>
      <c r="J12" s="18">
        <v>1</v>
      </c>
      <c r="K12" s="18">
        <v>4</v>
      </c>
      <c r="L12" s="18">
        <v>7</v>
      </c>
      <c r="M12" s="18">
        <v>10</v>
      </c>
      <c r="N12" s="18">
        <v>1</v>
      </c>
      <c r="O12" s="18">
        <v>4</v>
      </c>
      <c r="P12" s="18">
        <v>7</v>
      </c>
      <c r="Q12" s="18">
        <v>10</v>
      </c>
      <c r="R12" s="18">
        <v>1</v>
      </c>
      <c r="S12" s="18">
        <v>4</v>
      </c>
      <c r="T12" s="18">
        <v>7</v>
      </c>
      <c r="U12" s="18">
        <v>0</v>
      </c>
      <c r="V12" s="18">
        <v>0</v>
      </c>
      <c r="W12" s="18">
        <v>0</v>
      </c>
      <c r="X12" s="18">
        <v>0</v>
      </c>
    </row>
    <row r="13" spans="1:24" x14ac:dyDescent="0.3">
      <c r="A13" s="15" t="s">
        <v>119</v>
      </c>
      <c r="B13" s="16">
        <v>0</v>
      </c>
      <c r="C13" s="3">
        <v>0</v>
      </c>
      <c r="D13" s="17">
        <v>0</v>
      </c>
      <c r="E13" s="18">
        <v>0</v>
      </c>
      <c r="F13" s="18">
        <v>0</v>
      </c>
      <c r="G13" s="18">
        <v>0</v>
      </c>
      <c r="H13" s="18">
        <v>2010</v>
      </c>
      <c r="I13" s="18">
        <v>2010</v>
      </c>
      <c r="J13" s="18">
        <v>2011</v>
      </c>
      <c r="K13" s="18">
        <v>2011</v>
      </c>
      <c r="L13" s="18">
        <v>2011</v>
      </c>
      <c r="M13" s="18">
        <v>2011</v>
      </c>
      <c r="N13" s="18">
        <v>2012</v>
      </c>
      <c r="O13" s="18">
        <v>2012</v>
      </c>
      <c r="P13" s="18">
        <v>2012</v>
      </c>
      <c r="Q13" s="18">
        <v>2012</v>
      </c>
      <c r="R13" s="18">
        <v>2013</v>
      </c>
      <c r="S13" s="18">
        <v>2013</v>
      </c>
      <c r="T13" s="18">
        <v>2013</v>
      </c>
      <c r="U13" s="18">
        <v>0</v>
      </c>
      <c r="V13" s="18">
        <v>0</v>
      </c>
      <c r="W13" s="18">
        <v>0</v>
      </c>
      <c r="X13" s="18">
        <v>0</v>
      </c>
    </row>
    <row r="14" spans="1:24" x14ac:dyDescent="0.3">
      <c r="A14" s="15" t="s">
        <v>27</v>
      </c>
      <c r="B14" s="19">
        <v>0</v>
      </c>
      <c r="C14" s="3">
        <v>0</v>
      </c>
      <c r="D14" s="19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</row>
    <row r="15" spans="1:24" x14ac:dyDescent="0.3">
      <c r="A15" s="3" t="s">
        <v>3</v>
      </c>
      <c r="B15" s="3">
        <v>0</v>
      </c>
      <c r="C15" s="4">
        <v>0</v>
      </c>
      <c r="D15" s="3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</row>
    <row r="16" spans="1:24" x14ac:dyDescent="0.3">
      <c r="A16" s="3" t="s">
        <v>4</v>
      </c>
      <c r="B16" s="3">
        <v>0</v>
      </c>
      <c r="C16" s="4">
        <v>0</v>
      </c>
      <c r="D16" s="3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</row>
    <row r="17" spans="1:24" x14ac:dyDescent="0.3">
      <c r="A17" s="3" t="s">
        <v>5</v>
      </c>
      <c r="B17" s="3">
        <v>0</v>
      </c>
      <c r="C17" s="4">
        <v>0</v>
      </c>
      <c r="D17" s="3">
        <v>0</v>
      </c>
      <c r="E17" s="10">
        <v>6</v>
      </c>
      <c r="F17" s="10">
        <v>6</v>
      </c>
      <c r="G17" s="10">
        <v>6</v>
      </c>
      <c r="H17" s="10">
        <v>6</v>
      </c>
      <c r="I17" s="10">
        <v>6</v>
      </c>
      <c r="J17" s="10">
        <v>6</v>
      </c>
      <c r="K17" s="10">
        <v>6</v>
      </c>
      <c r="L17" s="10">
        <v>6</v>
      </c>
      <c r="M17" s="10">
        <v>6</v>
      </c>
      <c r="N17" s="10">
        <v>6</v>
      </c>
      <c r="O17" s="10">
        <v>6</v>
      </c>
      <c r="P17" s="10">
        <v>6</v>
      </c>
      <c r="Q17" s="10">
        <v>6</v>
      </c>
      <c r="R17" s="10">
        <v>6</v>
      </c>
      <c r="S17" s="10">
        <v>6</v>
      </c>
      <c r="T17" s="10">
        <v>6</v>
      </c>
      <c r="U17" s="10">
        <v>6</v>
      </c>
      <c r="V17" s="10">
        <v>6</v>
      </c>
      <c r="W17" s="10">
        <v>6</v>
      </c>
      <c r="X17" s="10">
        <v>6</v>
      </c>
    </row>
    <row r="18" spans="1:24" x14ac:dyDescent="0.3">
      <c r="A18" s="3" t="s">
        <v>6</v>
      </c>
      <c r="B18" s="3">
        <v>0</v>
      </c>
      <c r="C18" s="4">
        <v>0</v>
      </c>
      <c r="D18" s="3">
        <v>0</v>
      </c>
      <c r="E18" s="10">
        <v>12</v>
      </c>
      <c r="F18" s="10">
        <v>12</v>
      </c>
      <c r="G18" s="10">
        <v>12</v>
      </c>
      <c r="H18" s="10">
        <v>12</v>
      </c>
      <c r="I18" s="10">
        <v>12</v>
      </c>
      <c r="J18" s="10">
        <v>12</v>
      </c>
      <c r="K18" s="10">
        <v>12</v>
      </c>
      <c r="L18" s="10">
        <v>12</v>
      </c>
      <c r="M18" s="10">
        <v>12</v>
      </c>
      <c r="N18" s="10">
        <v>12</v>
      </c>
      <c r="O18" s="10">
        <v>12</v>
      </c>
      <c r="P18" s="10">
        <v>12</v>
      </c>
      <c r="Q18" s="10">
        <v>12</v>
      </c>
      <c r="R18" s="10">
        <v>12</v>
      </c>
      <c r="S18" s="10">
        <v>12</v>
      </c>
      <c r="T18" s="10">
        <v>12</v>
      </c>
      <c r="U18" s="10">
        <v>12</v>
      </c>
      <c r="V18" s="10">
        <v>12</v>
      </c>
      <c r="W18" s="10">
        <v>12</v>
      </c>
      <c r="X18" s="10">
        <v>12</v>
      </c>
    </row>
    <row r="19" spans="1:24" x14ac:dyDescent="0.3">
      <c r="A19" s="3" t="s">
        <v>28</v>
      </c>
      <c r="B19" s="3">
        <v>0</v>
      </c>
      <c r="C19" s="4">
        <v>0</v>
      </c>
      <c r="D19" s="3">
        <v>0</v>
      </c>
      <c r="E19" s="10">
        <v>2</v>
      </c>
      <c r="F19" s="10">
        <v>1</v>
      </c>
      <c r="G19" s="10">
        <v>1</v>
      </c>
      <c r="H19" s="10">
        <v>2</v>
      </c>
      <c r="I19" s="10">
        <v>2</v>
      </c>
      <c r="J19" s="10">
        <v>2</v>
      </c>
      <c r="K19" s="10">
        <v>2</v>
      </c>
      <c r="L19" s="10">
        <v>2</v>
      </c>
      <c r="M19" s="10">
        <v>2</v>
      </c>
      <c r="N19" s="10">
        <v>2</v>
      </c>
      <c r="O19" s="10">
        <v>2</v>
      </c>
      <c r="P19" s="10">
        <v>2</v>
      </c>
      <c r="Q19" s="10">
        <v>2</v>
      </c>
      <c r="R19" s="10">
        <v>2</v>
      </c>
      <c r="S19" s="10">
        <v>2</v>
      </c>
      <c r="T19" s="10">
        <v>2</v>
      </c>
      <c r="U19" s="10">
        <v>1</v>
      </c>
      <c r="V19" s="10">
        <v>2</v>
      </c>
      <c r="W19" s="10">
        <v>2</v>
      </c>
      <c r="X19" s="10">
        <v>2</v>
      </c>
    </row>
    <row r="20" spans="1:24" x14ac:dyDescent="0.3">
      <c r="A20" s="3" t="s">
        <v>36</v>
      </c>
      <c r="B20" s="3">
        <v>0</v>
      </c>
      <c r="C20" s="4">
        <v>0</v>
      </c>
      <c r="D20" s="3">
        <v>0</v>
      </c>
      <c r="E20" s="18">
        <v>1</v>
      </c>
      <c r="F20" s="18">
        <v>1</v>
      </c>
      <c r="G20" s="18">
        <v>1</v>
      </c>
      <c r="H20" s="18">
        <v>1</v>
      </c>
      <c r="I20" s="18">
        <v>1</v>
      </c>
      <c r="J20" s="18">
        <v>1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18">
        <v>1</v>
      </c>
      <c r="T20" s="18">
        <v>1</v>
      </c>
      <c r="U20" s="18">
        <v>1</v>
      </c>
      <c r="V20" s="18">
        <v>1</v>
      </c>
      <c r="W20" s="18">
        <v>1</v>
      </c>
      <c r="X20" s="18">
        <v>1</v>
      </c>
    </row>
    <row r="21" spans="1:24" x14ac:dyDescent="0.3">
      <c r="A21" s="3" t="s">
        <v>37</v>
      </c>
      <c r="B21" s="3">
        <v>0</v>
      </c>
      <c r="C21" s="4">
        <v>0</v>
      </c>
      <c r="D21" s="3">
        <v>0</v>
      </c>
      <c r="E21" s="18">
        <v>2</v>
      </c>
      <c r="F21" s="18">
        <v>2</v>
      </c>
      <c r="G21" s="18">
        <v>2</v>
      </c>
      <c r="H21" s="18">
        <v>2</v>
      </c>
      <c r="I21" s="18">
        <v>2</v>
      </c>
      <c r="J21" s="18">
        <v>2</v>
      </c>
      <c r="K21" s="18">
        <v>2</v>
      </c>
      <c r="L21" s="18">
        <v>2</v>
      </c>
      <c r="M21" s="18">
        <v>2</v>
      </c>
      <c r="N21" s="18">
        <v>2</v>
      </c>
      <c r="O21" s="18">
        <v>2</v>
      </c>
      <c r="P21" s="18">
        <v>2</v>
      </c>
      <c r="Q21" s="18">
        <v>2</v>
      </c>
      <c r="R21" s="18">
        <v>2</v>
      </c>
      <c r="S21" s="18">
        <v>2</v>
      </c>
      <c r="T21" s="18">
        <v>2</v>
      </c>
      <c r="U21" s="18">
        <v>2</v>
      </c>
      <c r="V21" s="18">
        <v>2</v>
      </c>
      <c r="W21" s="18">
        <v>2</v>
      </c>
      <c r="X21" s="18">
        <v>2</v>
      </c>
    </row>
    <row r="22" spans="1:24" x14ac:dyDescent="0.3">
      <c r="A22" s="3" t="s">
        <v>29</v>
      </c>
      <c r="B22" s="3">
        <v>0</v>
      </c>
      <c r="C22" s="4">
        <v>0</v>
      </c>
      <c r="D22" s="3">
        <v>0</v>
      </c>
      <c r="E22" s="10">
        <v>5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K22" s="10">
        <v>5</v>
      </c>
      <c r="L22" s="10">
        <v>5</v>
      </c>
      <c r="M22" s="10">
        <v>5</v>
      </c>
      <c r="N22" s="10">
        <v>5</v>
      </c>
      <c r="O22" s="10">
        <v>5</v>
      </c>
      <c r="P22" s="10">
        <v>5</v>
      </c>
      <c r="Q22" s="10">
        <v>5</v>
      </c>
      <c r="R22" s="10">
        <v>5</v>
      </c>
      <c r="S22" s="10">
        <v>5</v>
      </c>
      <c r="T22" s="10">
        <v>5</v>
      </c>
      <c r="U22" s="10">
        <v>5</v>
      </c>
      <c r="V22" s="10">
        <v>5</v>
      </c>
      <c r="W22" s="10">
        <v>5</v>
      </c>
      <c r="X22" s="10">
        <v>5</v>
      </c>
    </row>
    <row r="23" spans="1:24" s="20" customFormat="1" x14ac:dyDescent="0.3">
      <c r="A23" s="5" t="s">
        <v>9</v>
      </c>
      <c r="B23" s="5">
        <v>0</v>
      </c>
      <c r="C23" s="2">
        <v>0</v>
      </c>
      <c r="D23" s="5">
        <v>0</v>
      </c>
      <c r="E23" s="11">
        <v>100</v>
      </c>
      <c r="F23" s="11">
        <v>1000</v>
      </c>
      <c r="G23" s="11">
        <v>1000</v>
      </c>
      <c r="H23" s="11">
        <v>100</v>
      </c>
      <c r="I23" s="11">
        <v>1000</v>
      </c>
      <c r="J23" s="11">
        <v>1000</v>
      </c>
      <c r="K23" s="11">
        <v>1000</v>
      </c>
      <c r="L23" s="11">
        <v>1000</v>
      </c>
      <c r="M23" s="11">
        <v>1000</v>
      </c>
      <c r="N23" s="11">
        <v>1000</v>
      </c>
      <c r="O23" s="11">
        <v>1000</v>
      </c>
      <c r="P23" s="11">
        <v>1000</v>
      </c>
      <c r="Q23" s="11">
        <v>1000</v>
      </c>
      <c r="R23" s="11">
        <v>1000</v>
      </c>
      <c r="S23" s="11">
        <v>1000</v>
      </c>
      <c r="T23" s="11">
        <v>20000</v>
      </c>
      <c r="U23" s="11">
        <v>20000</v>
      </c>
      <c r="V23" s="11">
        <v>5000</v>
      </c>
      <c r="W23" s="11">
        <v>100</v>
      </c>
      <c r="X23" s="11">
        <v>100</v>
      </c>
    </row>
    <row r="24" spans="1:24" s="20" customFormat="1" x14ac:dyDescent="0.3">
      <c r="A24" s="5" t="s">
        <v>8</v>
      </c>
      <c r="B24" s="5">
        <v>0</v>
      </c>
      <c r="C24" s="2">
        <v>0</v>
      </c>
      <c r="D24" s="5">
        <v>0</v>
      </c>
      <c r="E24" s="11">
        <v>100</v>
      </c>
      <c r="F24" s="11">
        <v>1000</v>
      </c>
      <c r="G24" s="11">
        <v>2000</v>
      </c>
      <c r="H24" s="11">
        <v>100</v>
      </c>
      <c r="I24" s="11">
        <v>1000</v>
      </c>
      <c r="J24" s="11">
        <v>1000</v>
      </c>
      <c r="K24" s="11">
        <v>1000</v>
      </c>
      <c r="L24" s="11">
        <v>1000</v>
      </c>
      <c r="M24" s="11">
        <v>1000</v>
      </c>
      <c r="N24" s="11">
        <v>1000</v>
      </c>
      <c r="O24" s="11">
        <v>1000</v>
      </c>
      <c r="P24" s="11">
        <v>1000</v>
      </c>
      <c r="Q24" s="11">
        <v>1000</v>
      </c>
      <c r="R24" s="11">
        <v>1000</v>
      </c>
      <c r="S24" s="11">
        <v>1000</v>
      </c>
      <c r="T24" s="11">
        <v>5000</v>
      </c>
      <c r="U24" s="11">
        <v>10000</v>
      </c>
      <c r="V24" s="11">
        <v>5000</v>
      </c>
      <c r="W24" s="11">
        <v>100</v>
      </c>
      <c r="X24" s="11">
        <v>100</v>
      </c>
    </row>
    <row r="25" spans="1:24" x14ac:dyDescent="0.3">
      <c r="A25" s="5" t="s">
        <v>10</v>
      </c>
      <c r="B25" s="5">
        <v>0</v>
      </c>
      <c r="C25" s="2">
        <v>0</v>
      </c>
      <c r="D25" s="5">
        <v>0</v>
      </c>
      <c r="E25" s="11">
        <v>1</v>
      </c>
      <c r="F25" s="11">
        <v>1</v>
      </c>
      <c r="G25" s="11">
        <v>1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11">
        <v>1</v>
      </c>
      <c r="N25" s="11">
        <v>1</v>
      </c>
      <c r="O25" s="11">
        <v>1</v>
      </c>
      <c r="P25" s="11">
        <v>1</v>
      </c>
      <c r="Q25" s="11">
        <v>1</v>
      </c>
      <c r="R25" s="11">
        <v>1</v>
      </c>
      <c r="S25" s="11">
        <v>1</v>
      </c>
      <c r="T25" s="11">
        <v>1</v>
      </c>
      <c r="U25" s="11">
        <v>1</v>
      </c>
      <c r="V25" s="11">
        <v>1</v>
      </c>
      <c r="W25" s="11">
        <v>1</v>
      </c>
      <c r="X25" s="11">
        <v>1</v>
      </c>
    </row>
    <row r="26" spans="1:24" x14ac:dyDescent="0.3">
      <c r="A26" s="5" t="s">
        <v>31</v>
      </c>
      <c r="B26" s="5">
        <v>0</v>
      </c>
      <c r="C26" s="2">
        <v>0</v>
      </c>
      <c r="D26" s="5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</row>
    <row r="27" spans="1:24" x14ac:dyDescent="0.3">
      <c r="A27" s="5" t="s">
        <v>30</v>
      </c>
      <c r="B27" s="5">
        <v>0</v>
      </c>
      <c r="C27" s="2">
        <v>0</v>
      </c>
      <c r="D27" s="5">
        <v>0</v>
      </c>
      <c r="E27" s="11">
        <v>1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  <c r="Q27" s="11">
        <v>1</v>
      </c>
      <c r="R27" s="11">
        <v>1</v>
      </c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1">
        <v>1</v>
      </c>
    </row>
    <row r="28" spans="1:24" x14ac:dyDescent="0.3">
      <c r="A28" s="5" t="s">
        <v>7</v>
      </c>
      <c r="B28" s="5">
        <v>0</v>
      </c>
      <c r="C28" s="5">
        <v>0</v>
      </c>
      <c r="D28" s="5">
        <v>0</v>
      </c>
      <c r="E28" s="11">
        <v>4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4</v>
      </c>
      <c r="O28" s="11">
        <v>4</v>
      </c>
      <c r="P28" s="11">
        <v>4</v>
      </c>
      <c r="Q28" s="11">
        <v>4</v>
      </c>
      <c r="R28" s="11">
        <v>4</v>
      </c>
      <c r="S28" s="11">
        <v>4</v>
      </c>
      <c r="T28" s="11">
        <v>4</v>
      </c>
      <c r="U28" s="11">
        <v>4</v>
      </c>
      <c r="V28" s="11">
        <v>4</v>
      </c>
      <c r="W28" s="11">
        <v>4</v>
      </c>
      <c r="X28" s="11">
        <v>4</v>
      </c>
    </row>
    <row r="29" spans="1:24" s="9" customFormat="1" x14ac:dyDescent="0.3">
      <c r="A29" s="6" t="s">
        <v>11</v>
      </c>
      <c r="B29" s="6">
        <v>0</v>
      </c>
      <c r="C29" s="6">
        <v>0</v>
      </c>
      <c r="D29" s="6">
        <v>0</v>
      </c>
      <c r="E29" s="12">
        <v>12</v>
      </c>
      <c r="F29" s="12">
        <v>12</v>
      </c>
      <c r="G29" s="12">
        <v>12</v>
      </c>
      <c r="H29" s="12">
        <v>12</v>
      </c>
      <c r="I29" s="12">
        <v>12</v>
      </c>
      <c r="J29" s="12">
        <v>12</v>
      </c>
      <c r="K29" s="12">
        <v>12</v>
      </c>
      <c r="L29" s="12">
        <v>12</v>
      </c>
      <c r="M29" s="12">
        <v>12</v>
      </c>
      <c r="N29" s="12">
        <v>12</v>
      </c>
      <c r="O29" s="12">
        <v>12</v>
      </c>
      <c r="P29" s="12">
        <v>12</v>
      </c>
      <c r="Q29" s="12">
        <v>12</v>
      </c>
      <c r="R29" s="12">
        <v>12</v>
      </c>
      <c r="S29" s="12">
        <v>12</v>
      </c>
      <c r="T29" s="12">
        <v>12</v>
      </c>
      <c r="U29" s="12">
        <v>12</v>
      </c>
      <c r="V29" s="12">
        <v>12</v>
      </c>
      <c r="W29" s="12">
        <v>12</v>
      </c>
      <c r="X29" s="12">
        <v>12</v>
      </c>
    </row>
    <row r="30" spans="1:24" s="9" customFormat="1" x14ac:dyDescent="0.3">
      <c r="A30" s="7" t="s">
        <v>38</v>
      </c>
      <c r="B30" s="7">
        <v>0</v>
      </c>
      <c r="C30" s="7">
        <v>0</v>
      </c>
      <c r="D30" s="7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</row>
    <row r="31" spans="1:24" x14ac:dyDescent="0.3">
      <c r="A31" t="s">
        <v>76</v>
      </c>
      <c r="B31">
        <v>0</v>
      </c>
      <c r="C31" s="1">
        <v>0</v>
      </c>
      <c r="D31" s="8">
        <v>1</v>
      </c>
      <c r="E31" s="13">
        <v>7</v>
      </c>
      <c r="F31" s="13">
        <v>3</v>
      </c>
      <c r="G31" s="13">
        <v>3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</row>
    <row r="32" spans="1:24" x14ac:dyDescent="0.3">
      <c r="A32" t="s">
        <v>18</v>
      </c>
      <c r="B32">
        <v>0</v>
      </c>
      <c r="C32" s="1">
        <v>0</v>
      </c>
      <c r="D32" s="8">
        <v>1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</row>
    <row r="33" spans="1:24" x14ac:dyDescent="0.3">
      <c r="A33" t="s">
        <v>12</v>
      </c>
      <c r="B33">
        <v>1</v>
      </c>
      <c r="C33" s="1">
        <v>2</v>
      </c>
      <c r="D33" s="8">
        <v>2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</row>
    <row r="34" spans="1:24" x14ac:dyDescent="0.3">
      <c r="A34" t="s">
        <v>67</v>
      </c>
      <c r="B34">
        <v>0</v>
      </c>
      <c r="C34" s="1">
        <v>0</v>
      </c>
      <c r="D34" s="8">
        <v>2</v>
      </c>
      <c r="E34" s="13">
        <v>7</v>
      </c>
      <c r="F34" s="13">
        <v>3</v>
      </c>
      <c r="G34" s="13">
        <v>3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</row>
    <row r="35" spans="1:24" x14ac:dyDescent="0.3">
      <c r="A35" t="s">
        <v>13</v>
      </c>
      <c r="B35">
        <v>0</v>
      </c>
      <c r="C35" s="1">
        <v>2</v>
      </c>
      <c r="D35" s="8">
        <v>2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</row>
    <row r="36" spans="1:24" x14ac:dyDescent="0.3">
      <c r="A36" t="s">
        <v>68</v>
      </c>
      <c r="B36">
        <v>0</v>
      </c>
      <c r="C36" s="1">
        <v>1</v>
      </c>
      <c r="D36" s="8">
        <v>2</v>
      </c>
      <c r="E36" s="13">
        <v>7</v>
      </c>
      <c r="F36" s="13">
        <v>3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</row>
    <row r="37" spans="1:24" x14ac:dyDescent="0.3">
      <c r="A37" t="s">
        <v>14</v>
      </c>
      <c r="B37">
        <v>0</v>
      </c>
      <c r="C37" s="1">
        <v>1</v>
      </c>
      <c r="D37" s="8">
        <v>2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</row>
    <row r="38" spans="1:24" x14ac:dyDescent="0.3">
      <c r="A38" t="s">
        <v>69</v>
      </c>
      <c r="B38">
        <v>0</v>
      </c>
      <c r="C38" s="1">
        <v>0</v>
      </c>
      <c r="D38" s="8">
        <v>2</v>
      </c>
      <c r="E38" s="13">
        <v>7</v>
      </c>
      <c r="F38" s="13">
        <v>3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</row>
    <row r="39" spans="1:24" x14ac:dyDescent="0.3">
      <c r="A39" t="s">
        <v>70</v>
      </c>
      <c r="B39">
        <v>0</v>
      </c>
      <c r="C39" s="1">
        <v>0</v>
      </c>
      <c r="D39" s="8">
        <v>2</v>
      </c>
      <c r="E39" s="13">
        <v>7</v>
      </c>
      <c r="F39" s="13">
        <v>3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</row>
    <row r="40" spans="1:24" x14ac:dyDescent="0.3">
      <c r="A40" t="s">
        <v>15</v>
      </c>
      <c r="B40">
        <v>0</v>
      </c>
      <c r="C40" s="1">
        <v>2</v>
      </c>
      <c r="D40" s="8">
        <v>2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</row>
    <row r="41" spans="1:24" x14ac:dyDescent="0.3">
      <c r="A41" t="s">
        <v>71</v>
      </c>
      <c r="B41">
        <v>0</v>
      </c>
      <c r="C41" s="1">
        <v>0</v>
      </c>
      <c r="D41" s="8">
        <v>2</v>
      </c>
      <c r="E41" s="13">
        <v>7</v>
      </c>
      <c r="F41" s="13">
        <v>3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</row>
    <row r="42" spans="1:24" x14ac:dyDescent="0.3">
      <c r="A42" t="s">
        <v>72</v>
      </c>
      <c r="B42">
        <v>1</v>
      </c>
      <c r="C42" s="1">
        <v>2</v>
      </c>
      <c r="D42" s="8">
        <v>2</v>
      </c>
      <c r="E42" s="13">
        <v>2</v>
      </c>
      <c r="F42" s="13">
        <v>2</v>
      </c>
      <c r="G42" s="13">
        <v>2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</row>
    <row r="43" spans="1:24" x14ac:dyDescent="0.3">
      <c r="A43" t="s">
        <v>16</v>
      </c>
      <c r="B43">
        <v>0</v>
      </c>
      <c r="C43" s="1">
        <v>1</v>
      </c>
      <c r="D43" s="8">
        <v>2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</row>
    <row r="44" spans="1:24" x14ac:dyDescent="0.3">
      <c r="A44" t="s">
        <v>73</v>
      </c>
      <c r="B44">
        <v>0</v>
      </c>
      <c r="C44" s="1">
        <v>2</v>
      </c>
      <c r="D44" s="8">
        <v>2</v>
      </c>
      <c r="E44" s="13">
        <v>7</v>
      </c>
      <c r="F44" s="13">
        <v>3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</row>
    <row r="45" spans="1:24" x14ac:dyDescent="0.3">
      <c r="A45" t="s">
        <v>17</v>
      </c>
      <c r="B45">
        <v>0</v>
      </c>
      <c r="C45" s="1">
        <v>0</v>
      </c>
      <c r="D45" s="8">
        <v>2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</row>
    <row r="46" spans="1:24" x14ac:dyDescent="0.3">
      <c r="A46" t="s">
        <v>19</v>
      </c>
      <c r="B46">
        <v>1</v>
      </c>
      <c r="C46" s="1">
        <v>2</v>
      </c>
      <c r="D46" s="8">
        <v>2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</row>
    <row r="47" spans="1:24" x14ac:dyDescent="0.3">
      <c r="A47" t="s">
        <v>20</v>
      </c>
      <c r="B47">
        <v>0</v>
      </c>
      <c r="C47" s="1">
        <v>0</v>
      </c>
      <c r="D47" s="8">
        <v>2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</row>
    <row r="48" spans="1:24" x14ac:dyDescent="0.3">
      <c r="A48" t="s">
        <v>74</v>
      </c>
      <c r="B48">
        <v>1</v>
      </c>
      <c r="C48" s="1">
        <v>1</v>
      </c>
      <c r="D48" s="8">
        <v>2</v>
      </c>
      <c r="E48" s="13">
        <v>2</v>
      </c>
      <c r="F48" s="13">
        <v>2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</row>
    <row r="49" spans="1:24" x14ac:dyDescent="0.3">
      <c r="A49" t="s">
        <v>75</v>
      </c>
      <c r="B49">
        <v>1</v>
      </c>
      <c r="C49" s="1">
        <v>1</v>
      </c>
      <c r="D49" s="8">
        <v>2</v>
      </c>
      <c r="E49" s="13">
        <v>2</v>
      </c>
      <c r="F49" s="13">
        <v>2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</row>
    <row r="50" spans="1:24" x14ac:dyDescent="0.3">
      <c r="A50" t="s">
        <v>21</v>
      </c>
      <c r="B50">
        <v>1</v>
      </c>
      <c r="C50" s="1">
        <v>1</v>
      </c>
      <c r="D50" s="8">
        <v>2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</row>
    <row r="51" spans="1:24" x14ac:dyDescent="0.3">
      <c r="A51" t="s">
        <v>97</v>
      </c>
      <c r="B51">
        <v>1</v>
      </c>
      <c r="C51" s="1">
        <v>1</v>
      </c>
      <c r="D51" s="8">
        <v>2</v>
      </c>
      <c r="E51" s="13">
        <v>0</v>
      </c>
      <c r="F51" s="13">
        <v>0</v>
      </c>
      <c r="G51" s="13">
        <v>0</v>
      </c>
      <c r="H51" s="13">
        <v>2</v>
      </c>
      <c r="I51" s="13">
        <v>2</v>
      </c>
      <c r="J51" s="13">
        <v>2</v>
      </c>
      <c r="K51" s="13">
        <v>2</v>
      </c>
      <c r="L51" s="13">
        <v>2</v>
      </c>
      <c r="M51" s="13">
        <v>2</v>
      </c>
      <c r="N51" s="13">
        <v>2</v>
      </c>
      <c r="O51" s="13">
        <v>2</v>
      </c>
      <c r="P51" s="13">
        <v>2</v>
      </c>
      <c r="Q51" s="13">
        <v>2</v>
      </c>
      <c r="R51" s="13">
        <v>2</v>
      </c>
      <c r="S51" s="13">
        <v>2</v>
      </c>
      <c r="T51" s="13">
        <v>2</v>
      </c>
      <c r="U51" s="13">
        <v>0</v>
      </c>
      <c r="V51" s="13">
        <v>0</v>
      </c>
      <c r="W51" s="13">
        <v>0</v>
      </c>
      <c r="X51" s="13">
        <v>0</v>
      </c>
    </row>
    <row r="52" spans="1:24" x14ac:dyDescent="0.3">
      <c r="A52" t="s">
        <v>103</v>
      </c>
      <c r="B52">
        <v>1</v>
      </c>
      <c r="C52" s="1">
        <v>1</v>
      </c>
      <c r="D52" s="8">
        <v>1</v>
      </c>
      <c r="E52" s="13">
        <v>0</v>
      </c>
      <c r="F52" s="13">
        <v>0</v>
      </c>
      <c r="G52" s="13">
        <v>0</v>
      </c>
      <c r="H52" s="13">
        <v>2</v>
      </c>
      <c r="I52" s="13">
        <v>2</v>
      </c>
      <c r="J52" s="13">
        <v>2</v>
      </c>
      <c r="K52" s="13">
        <v>2</v>
      </c>
      <c r="L52" s="13">
        <v>2</v>
      </c>
      <c r="M52" s="13">
        <v>2</v>
      </c>
      <c r="N52" s="13">
        <v>2</v>
      </c>
      <c r="O52" s="13">
        <v>2</v>
      </c>
      <c r="P52" s="13">
        <v>2</v>
      </c>
      <c r="Q52" s="13">
        <v>2</v>
      </c>
      <c r="R52" s="13">
        <v>2</v>
      </c>
      <c r="S52" s="13">
        <v>2</v>
      </c>
      <c r="T52" s="13">
        <v>2</v>
      </c>
      <c r="U52" s="13">
        <v>0</v>
      </c>
      <c r="V52" s="13">
        <v>0</v>
      </c>
      <c r="W52" s="13">
        <v>0</v>
      </c>
      <c r="X52" s="13">
        <v>0</v>
      </c>
    </row>
    <row r="53" spans="1:24" x14ac:dyDescent="0.3">
      <c r="A53" t="s">
        <v>104</v>
      </c>
      <c r="B53">
        <v>1</v>
      </c>
      <c r="C53" s="1">
        <v>1</v>
      </c>
      <c r="D53" s="8">
        <v>1</v>
      </c>
      <c r="E53" s="13">
        <v>0</v>
      </c>
      <c r="F53" s="13">
        <v>0</v>
      </c>
      <c r="G53" s="13">
        <v>0</v>
      </c>
      <c r="H53" s="13">
        <v>2</v>
      </c>
      <c r="I53" s="13">
        <v>2</v>
      </c>
      <c r="J53" s="13">
        <v>2</v>
      </c>
      <c r="K53" s="13">
        <v>2</v>
      </c>
      <c r="L53" s="13">
        <v>2</v>
      </c>
      <c r="M53" s="13">
        <v>2</v>
      </c>
      <c r="N53" s="13">
        <v>2</v>
      </c>
      <c r="O53" s="13">
        <v>2</v>
      </c>
      <c r="P53" s="13">
        <v>2</v>
      </c>
      <c r="Q53" s="13">
        <v>2</v>
      </c>
      <c r="R53" s="13">
        <v>2</v>
      </c>
      <c r="S53" s="13">
        <v>2</v>
      </c>
      <c r="T53" s="13">
        <v>2</v>
      </c>
      <c r="U53" s="13">
        <v>0</v>
      </c>
      <c r="V53" s="13">
        <v>0</v>
      </c>
      <c r="W53" s="13">
        <v>0</v>
      </c>
      <c r="X53" s="13">
        <v>0</v>
      </c>
    </row>
    <row r="54" spans="1:24" x14ac:dyDescent="0.3">
      <c r="A54" t="s">
        <v>105</v>
      </c>
      <c r="B54">
        <v>1</v>
      </c>
      <c r="C54" s="1">
        <v>1</v>
      </c>
      <c r="D54" s="8">
        <v>1</v>
      </c>
      <c r="E54" s="13">
        <v>0</v>
      </c>
      <c r="F54" s="13">
        <v>0</v>
      </c>
      <c r="G54" s="13">
        <v>0</v>
      </c>
      <c r="H54" s="13">
        <v>2</v>
      </c>
      <c r="I54" s="13">
        <v>2</v>
      </c>
      <c r="J54" s="13">
        <v>2</v>
      </c>
      <c r="K54" s="13">
        <v>2</v>
      </c>
      <c r="L54" s="13">
        <v>2</v>
      </c>
      <c r="M54" s="13">
        <v>2</v>
      </c>
      <c r="N54" s="13">
        <v>2</v>
      </c>
      <c r="O54" s="13">
        <v>2</v>
      </c>
      <c r="P54" s="13">
        <v>2</v>
      </c>
      <c r="Q54" s="13">
        <v>2</v>
      </c>
      <c r="R54" s="13">
        <v>2</v>
      </c>
      <c r="S54" s="13">
        <v>2</v>
      </c>
      <c r="T54" s="13">
        <v>2</v>
      </c>
      <c r="U54" s="13">
        <v>0</v>
      </c>
      <c r="V54" s="13">
        <v>0</v>
      </c>
      <c r="W54" s="13">
        <v>0</v>
      </c>
      <c r="X54" s="13">
        <v>0</v>
      </c>
    </row>
    <row r="55" spans="1:24" x14ac:dyDescent="0.3">
      <c r="A55" t="s">
        <v>106</v>
      </c>
      <c r="B55">
        <v>1</v>
      </c>
      <c r="C55" s="1">
        <v>1</v>
      </c>
      <c r="D55" s="8">
        <v>1</v>
      </c>
      <c r="E55" s="13">
        <v>0</v>
      </c>
      <c r="F55" s="13">
        <v>0</v>
      </c>
      <c r="G55" s="13">
        <v>0</v>
      </c>
      <c r="H55" s="13">
        <v>2</v>
      </c>
      <c r="I55" s="13">
        <v>2</v>
      </c>
      <c r="J55" s="13">
        <v>2</v>
      </c>
      <c r="K55" s="13">
        <v>2</v>
      </c>
      <c r="L55" s="13">
        <v>2</v>
      </c>
      <c r="M55" s="13">
        <v>2</v>
      </c>
      <c r="N55" s="13">
        <v>2</v>
      </c>
      <c r="O55" s="13">
        <v>2</v>
      </c>
      <c r="P55" s="13">
        <v>2</v>
      </c>
      <c r="Q55" s="13">
        <v>2</v>
      </c>
      <c r="R55" s="13">
        <v>2</v>
      </c>
      <c r="S55" s="13">
        <v>2</v>
      </c>
      <c r="T55" s="13">
        <v>2</v>
      </c>
      <c r="U55" s="13">
        <v>0</v>
      </c>
      <c r="V55" s="13">
        <v>0</v>
      </c>
      <c r="W55" s="13">
        <v>0</v>
      </c>
      <c r="X55" s="13">
        <v>0</v>
      </c>
    </row>
    <row r="56" spans="1:24" x14ac:dyDescent="0.3">
      <c r="A56" t="s">
        <v>124</v>
      </c>
      <c r="B56">
        <v>0</v>
      </c>
      <c r="C56" s="1">
        <v>0</v>
      </c>
      <c r="D56" s="8">
        <v>2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</row>
    <row r="57" spans="1:24" x14ac:dyDescent="0.3">
      <c r="A57" t="s">
        <v>125</v>
      </c>
      <c r="B57">
        <v>0</v>
      </c>
      <c r="C57" s="1">
        <v>0</v>
      </c>
      <c r="D57" s="8">
        <v>2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</row>
    <row r="58" spans="1:24" x14ac:dyDescent="0.3">
      <c r="A58" t="s">
        <v>123</v>
      </c>
      <c r="B58">
        <v>0</v>
      </c>
      <c r="C58" s="1">
        <v>0</v>
      </c>
      <c r="D58" s="31">
        <v>1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3</v>
      </c>
      <c r="V58" s="13">
        <v>7</v>
      </c>
      <c r="W58" s="13">
        <v>7</v>
      </c>
      <c r="X58" s="13">
        <v>7</v>
      </c>
    </row>
    <row r="59" spans="1:24" x14ac:dyDescent="0.3">
      <c r="A59" t="s">
        <v>126</v>
      </c>
      <c r="B59">
        <v>0</v>
      </c>
      <c r="C59" s="1">
        <v>0</v>
      </c>
      <c r="D59" s="8">
        <v>2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3</v>
      </c>
      <c r="V59" s="13">
        <v>0</v>
      </c>
      <c r="W59" s="13">
        <v>7</v>
      </c>
      <c r="X59" s="13">
        <v>7</v>
      </c>
    </row>
    <row r="60" spans="1:24" x14ac:dyDescent="0.3">
      <c r="A60" t="s">
        <v>127</v>
      </c>
      <c r="B60">
        <v>0</v>
      </c>
      <c r="C60" s="1">
        <v>0</v>
      </c>
      <c r="D60" s="8">
        <v>2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3</v>
      </c>
      <c r="V60" s="13">
        <v>0</v>
      </c>
      <c r="W60" s="13">
        <v>7</v>
      </c>
      <c r="X60" s="13">
        <v>7</v>
      </c>
    </row>
    <row r="61" spans="1:24" x14ac:dyDescent="0.3">
      <c r="A61" t="s">
        <v>128</v>
      </c>
      <c r="B61">
        <v>0</v>
      </c>
      <c r="C61" s="1">
        <v>0</v>
      </c>
      <c r="D61" s="8">
        <v>2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3</v>
      </c>
      <c r="V61" s="13">
        <v>0</v>
      </c>
      <c r="W61" s="13">
        <v>7</v>
      </c>
      <c r="X61" s="13">
        <v>7</v>
      </c>
    </row>
    <row r="62" spans="1:24" x14ac:dyDescent="0.3">
      <c r="A62" t="s">
        <v>129</v>
      </c>
      <c r="B62">
        <v>1</v>
      </c>
      <c r="C62" s="1">
        <v>0</v>
      </c>
      <c r="D62" s="8">
        <v>2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2</v>
      </c>
      <c r="V62" s="13">
        <v>2</v>
      </c>
      <c r="W62" s="13">
        <v>2</v>
      </c>
      <c r="X62" s="13">
        <v>2</v>
      </c>
    </row>
    <row r="63" spans="1:24" x14ac:dyDescent="0.3">
      <c r="A63" t="s">
        <v>130</v>
      </c>
      <c r="B63">
        <v>1</v>
      </c>
      <c r="C63" s="1">
        <v>0</v>
      </c>
      <c r="D63" s="8">
        <v>2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2</v>
      </c>
      <c r="V63" s="13">
        <v>0</v>
      </c>
      <c r="W63" s="13">
        <v>2</v>
      </c>
      <c r="X63" s="13">
        <v>2</v>
      </c>
    </row>
    <row r="64" spans="1:24" x14ac:dyDescent="0.3">
      <c r="A64" t="s">
        <v>131</v>
      </c>
      <c r="B64">
        <v>1</v>
      </c>
      <c r="C64" s="1">
        <v>0</v>
      </c>
      <c r="D64" s="8">
        <v>2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2</v>
      </c>
      <c r="V64" s="13">
        <v>0</v>
      </c>
      <c r="W64" s="13">
        <v>2</v>
      </c>
      <c r="X64" s="13">
        <v>2</v>
      </c>
    </row>
    <row r="65" spans="1:24" x14ac:dyDescent="0.3">
      <c r="A65" t="s">
        <v>132</v>
      </c>
      <c r="B65">
        <v>0</v>
      </c>
      <c r="C65" s="1">
        <v>0</v>
      </c>
      <c r="D65" s="31">
        <v>2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3</v>
      </c>
      <c r="V65" s="13">
        <v>0</v>
      </c>
      <c r="W65" s="13">
        <v>7</v>
      </c>
      <c r="X65" s="13">
        <v>7</v>
      </c>
    </row>
    <row r="66" spans="1:24" x14ac:dyDescent="0.3">
      <c r="A66" t="s">
        <v>133</v>
      </c>
      <c r="B66">
        <v>0</v>
      </c>
      <c r="C66" s="1">
        <v>0</v>
      </c>
      <c r="D66" s="31">
        <v>2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3</v>
      </c>
      <c r="V66" s="13">
        <v>0</v>
      </c>
      <c r="W66" s="13">
        <v>7</v>
      </c>
      <c r="X66" s="13">
        <v>7</v>
      </c>
    </row>
    <row r="67" spans="1:24" x14ac:dyDescent="0.3">
      <c r="A67" t="s">
        <v>134</v>
      </c>
      <c r="B67">
        <v>0</v>
      </c>
      <c r="C67" s="1">
        <v>0</v>
      </c>
      <c r="D67" s="31">
        <v>2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3</v>
      </c>
      <c r="V67" s="13">
        <v>0</v>
      </c>
      <c r="W67" s="13">
        <v>7</v>
      </c>
      <c r="X67" s="13">
        <v>7</v>
      </c>
    </row>
    <row r="68" spans="1:24" x14ac:dyDescent="0.3">
      <c r="A68" t="s">
        <v>135</v>
      </c>
      <c r="B68">
        <v>0</v>
      </c>
      <c r="C68" s="1">
        <v>0</v>
      </c>
      <c r="D68" s="31">
        <v>2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3</v>
      </c>
      <c r="V68" s="13">
        <v>0</v>
      </c>
      <c r="W68" s="13">
        <v>7</v>
      </c>
      <c r="X68" s="13">
        <v>7</v>
      </c>
    </row>
    <row r="69" spans="1:24" x14ac:dyDescent="0.3">
      <c r="A69" t="s">
        <v>136</v>
      </c>
      <c r="B69">
        <v>0</v>
      </c>
      <c r="C69" s="1">
        <v>0</v>
      </c>
      <c r="D69" s="31">
        <v>2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3</v>
      </c>
      <c r="V69" s="13">
        <v>0</v>
      </c>
      <c r="W69" s="13">
        <v>7</v>
      </c>
      <c r="X69" s="13">
        <v>7</v>
      </c>
    </row>
    <row r="70" spans="1:24" x14ac:dyDescent="0.3">
      <c r="A70" t="s">
        <v>137</v>
      </c>
      <c r="B70">
        <v>0</v>
      </c>
      <c r="C70" s="1">
        <v>0</v>
      </c>
      <c r="D70" s="31">
        <v>2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3</v>
      </c>
      <c r="V70" s="13">
        <v>0</v>
      </c>
      <c r="W70" s="13">
        <v>7</v>
      </c>
      <c r="X70" s="13">
        <v>7</v>
      </c>
    </row>
    <row r="71" spans="1:24" x14ac:dyDescent="0.3">
      <c r="A71" t="s">
        <v>138</v>
      </c>
      <c r="B71">
        <v>0</v>
      </c>
      <c r="C71" s="1">
        <v>0</v>
      </c>
      <c r="D71" s="31">
        <v>2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3</v>
      </c>
      <c r="V71" s="13">
        <v>0</v>
      </c>
      <c r="W71" s="13">
        <v>7</v>
      </c>
      <c r="X71" s="13">
        <v>7</v>
      </c>
    </row>
    <row r="72" spans="1:24" x14ac:dyDescent="0.3">
      <c r="A72" t="s">
        <v>139</v>
      </c>
      <c r="B72">
        <v>1</v>
      </c>
      <c r="C72" s="1">
        <v>0</v>
      </c>
      <c r="D72" s="31">
        <v>2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2</v>
      </c>
      <c r="V72" s="13">
        <v>0</v>
      </c>
      <c r="W72" s="13">
        <v>2</v>
      </c>
      <c r="X72" s="13">
        <v>2</v>
      </c>
    </row>
  </sheetData>
  <phoneticPr fontId="6" type="noConversion"/>
  <conditionalFormatting sqref="A1:D29 E1:X1">
    <cfRule type="beginsWith" dxfId="16" priority="61" operator="beginsWith" text="es">
      <formula>LEFT(A1,LEN("es"))="es"</formula>
    </cfRule>
  </conditionalFormatting>
  <conditionalFormatting sqref="A19:XFD19">
    <cfRule type="cellIs" dxfId="15" priority="19" operator="equal">
      <formula>2</formula>
    </cfRule>
    <cfRule type="cellIs" dxfId="14" priority="20" operator="equal">
      <formula>3</formula>
    </cfRule>
    <cfRule type="cellIs" dxfId="13" priority="21" operator="equal">
      <formula>1</formula>
    </cfRule>
  </conditionalFormatting>
  <conditionalFormatting sqref="B31:B72">
    <cfRule type="cellIs" dxfId="12" priority="239" stopIfTrue="1" operator="equal">
      <formula>1</formula>
    </cfRule>
    <cfRule type="cellIs" dxfId="11" priority="240" stopIfTrue="1" operator="equal">
      <formula>0</formula>
    </cfRule>
  </conditionalFormatting>
  <conditionalFormatting sqref="D31:D72">
    <cfRule type="cellIs" dxfId="7" priority="312" operator="equal">
      <formula>2</formula>
    </cfRule>
    <cfRule type="cellIs" dxfId="6" priority="313" operator="equal">
      <formula>1</formula>
    </cfRule>
  </conditionalFormatting>
  <conditionalFormatting sqref="A1:D29 E1:X1">
    <cfRule type="beginsWith" dxfId="5" priority="62" operator="beginsWith" text="de">
      <formula>LEFT(A1,LEN("de"))="de"</formula>
    </cfRule>
    <cfRule type="containsText" dxfId="4" priority="63" operator="containsText" text="trade">
      <formula>NOT(ISERROR(SEARCH("trade",A1)))</formula>
    </cfRule>
  </conditionalFormatting>
  <conditionalFormatting sqref="E31:W32 E34:W72">
    <cfRule type="cellIs" dxfId="3" priority="4" stopIfTrue="1" operator="notEqual">
      <formula>0</formula>
    </cfRule>
  </conditionalFormatting>
  <conditionalFormatting sqref="E31:W72">
    <cfRule type="cellIs" dxfId="2" priority="3" stopIfTrue="1" operator="equal">
      <formula>1</formula>
    </cfRule>
  </conditionalFormatting>
  <conditionalFormatting sqref="X31:X32 X34:X72">
    <cfRule type="cellIs" dxfId="1" priority="2" stopIfTrue="1" operator="notEqual">
      <formula>0</formula>
    </cfRule>
  </conditionalFormatting>
  <conditionalFormatting sqref="X31:X72">
    <cfRule type="cellIs" dxfId="0" priority="1" stopIfTrue="1" operator="equal">
      <formula>1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340" stopIfTrue="1" operator="beginsWith" id="{F839BFC3-8183-4DE5-84C6-03F64E23B8C0}">
            <xm:f>LEFT(#REF!,LEN("AT"))="AT"</xm:f>
            <x14:dxf>
              <fill>
                <patternFill>
                  <bgColor rgb="FF00B050"/>
                </patternFill>
              </fill>
            </x14:dxf>
          </x14:cfRule>
          <x14:cfRule type="beginsWith" priority="341" stopIfTrue="1" operator="beginsWith" id="{7B8C8731-3BDA-4C6F-8381-EE03B36C9129}">
            <xm:f>LEFT(#REF!,LEN("BE"))="BE"</xm:f>
            <x14:dxf>
              <fill>
                <patternFill>
                  <bgColor rgb="FFFFC000"/>
                </patternFill>
              </fill>
            </x14:dxf>
          </x14:cfRule>
          <x14:cfRule type="beginsWith" priority="342" stopIfTrue="1" operator="beginsWith" id="{CA92AE46-3B9C-4114-BD06-16817F828CFA}">
            <xm:f>LEFT(#REF!,LEN("NL"))="NL"</xm:f>
            <x14:dxf>
              <fill>
                <patternFill>
                  <bgColor theme="9"/>
                </patternFill>
              </fill>
            </x14:dxf>
          </x14:cfRule>
          <xm:sqref>B31:B72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D0D77-4EBA-47F8-BC99-3D63C4348141}">
  <dimension ref="A1:B138"/>
  <sheetViews>
    <sheetView topLeftCell="A68" workbookViewId="0">
      <selection activeCell="J78" sqref="J78"/>
    </sheetView>
  </sheetViews>
  <sheetFormatPr defaultRowHeight="14.4" x14ac:dyDescent="0.3"/>
  <cols>
    <col min="1" max="1" width="10.5546875" bestFit="1" customWidth="1"/>
  </cols>
  <sheetData>
    <row r="1" spans="1:2" x14ac:dyDescent="0.3">
      <c r="A1" t="s">
        <v>121</v>
      </c>
      <c r="B1" t="s">
        <v>123</v>
      </c>
    </row>
    <row r="2" spans="1:2" x14ac:dyDescent="0.3">
      <c r="A2" s="28">
        <f>IF(ISBLANK(HLOOKUP(A$1,[1]MBdata_BG_Q!$A$1:$Q$346,ROW()+4,FALSE)),"",HLOOKUP(A$1,[1]MBdata_BG_Q!$A$1:$Q$346,ROW()+4,FALSE))</f>
        <v>38353</v>
      </c>
      <c r="B2">
        <v>21.4436745796304</v>
      </c>
    </row>
    <row r="3" spans="1:2" x14ac:dyDescent="0.3">
      <c r="A3" s="28">
        <f>IF(ISBLANK(HLOOKUP(A$1,[1]MBdata_BG_Q!$A$1:$Q$346,ROW()+4,FALSE)),"",HLOOKUP(A$1,[1]MBdata_BG_Q!$A$1:$Q$346,ROW()+4,FALSE))</f>
        <v>38443</v>
      </c>
      <c r="B3">
        <v>21.742474355109103</v>
      </c>
    </row>
    <row r="4" spans="1:2" x14ac:dyDescent="0.3">
      <c r="A4" s="28">
        <f>IF(ISBLANK(HLOOKUP(A$1,[1]MBdata_BG_Q!$A$1:$Q$346,ROW()+4,FALSE)),"",HLOOKUP(A$1,[1]MBdata_BG_Q!$A$1:$Q$346,ROW()+4,FALSE))</f>
        <v>38534</v>
      </c>
      <c r="B4">
        <v>22.025547657395801</v>
      </c>
    </row>
    <row r="5" spans="1:2" x14ac:dyDescent="0.3">
      <c r="A5" s="28">
        <f>IF(ISBLANK(HLOOKUP(A$1,[1]MBdata_BG_Q!$A$1:$Q$346,ROW()+4,FALSE)),"",HLOOKUP(A$1,[1]MBdata_BG_Q!$A$1:$Q$346,ROW()+4,FALSE))</f>
        <v>38626</v>
      </c>
      <c r="B5">
        <v>22.390914853066</v>
      </c>
    </row>
    <row r="6" spans="1:2" x14ac:dyDescent="0.3">
      <c r="A6" s="28">
        <f>IF(ISBLANK(HLOOKUP(A$1,[1]MBdata_BG_Q!$A$1:$Q$346,ROW()+4,FALSE)),"",HLOOKUP(A$1,[1]MBdata_BG_Q!$A$1:$Q$346,ROW()+4,FALSE))</f>
        <v>38718</v>
      </c>
      <c r="B6">
        <v>22.7397129780345</v>
      </c>
    </row>
    <row r="7" spans="1:2" x14ac:dyDescent="0.3">
      <c r="A7" s="28">
        <f>IF(ISBLANK(HLOOKUP(A$1,[1]MBdata_BG_Q!$A$1:$Q$346,ROW()+4,FALSE)),"",HLOOKUP(A$1,[1]MBdata_BG_Q!$A$1:$Q$346,ROW()+4,FALSE))</f>
        <v>38808</v>
      </c>
      <c r="B7">
        <v>23.1345425633743</v>
      </c>
    </row>
    <row r="8" spans="1:2" x14ac:dyDescent="0.3">
      <c r="A8" s="28">
        <f>IF(ISBLANK(HLOOKUP(A$1,[1]MBdata_BG_Q!$A$1:$Q$346,ROW()+4,FALSE)),"",HLOOKUP(A$1,[1]MBdata_BG_Q!$A$1:$Q$346,ROW()+4,FALSE))</f>
        <v>38899</v>
      </c>
      <c r="B8">
        <v>23.625049095314601</v>
      </c>
    </row>
    <row r="9" spans="1:2" x14ac:dyDescent="0.3">
      <c r="A9" s="28">
        <f>IF(ISBLANK(HLOOKUP(A$1,[1]MBdata_BG_Q!$A$1:$Q$346,ROW()+4,FALSE)),"",HLOOKUP(A$1,[1]MBdata_BG_Q!$A$1:$Q$346,ROW()+4,FALSE))</f>
        <v>38991</v>
      </c>
      <c r="B9">
        <v>24.0114402416106</v>
      </c>
    </row>
    <row r="10" spans="1:2" x14ac:dyDescent="0.3">
      <c r="A10" s="28">
        <f>IF(ISBLANK(HLOOKUP(A$1,[1]MBdata_BG_Q!$A$1:$Q$346,ROW()+4,FALSE)),"",HLOOKUP(A$1,[1]MBdata_BG_Q!$A$1:$Q$346,ROW()+4,FALSE))</f>
        <v>39083</v>
      </c>
      <c r="B10">
        <v>24.3536372099183</v>
      </c>
    </row>
    <row r="11" spans="1:2" x14ac:dyDescent="0.3">
      <c r="A11" s="28">
        <f>IF(ISBLANK(HLOOKUP(A$1,[1]MBdata_BG_Q!$A$1:$Q$346,ROW()+4,FALSE)),"",HLOOKUP(A$1,[1]MBdata_BG_Q!$A$1:$Q$346,ROW()+4,FALSE))</f>
        <v>39173</v>
      </c>
      <c r="B11">
        <v>24.8293165318481</v>
      </c>
    </row>
    <row r="12" spans="1:2" x14ac:dyDescent="0.3">
      <c r="A12" s="28">
        <f>IF(ISBLANK(HLOOKUP(A$1,[1]MBdata_BG_Q!$A$1:$Q$346,ROW()+4,FALSE)),"",HLOOKUP(A$1,[1]MBdata_BG_Q!$A$1:$Q$346,ROW()+4,FALSE))</f>
        <v>39264</v>
      </c>
      <c r="B12">
        <v>25.141929312671405</v>
      </c>
    </row>
    <row r="13" spans="1:2" x14ac:dyDescent="0.3">
      <c r="A13" s="28">
        <f>IF(ISBLANK(HLOOKUP(A$1,[1]MBdata_BG_Q!$A$1:$Q$346,ROW()+4,FALSE)),"",HLOOKUP(A$1,[1]MBdata_BG_Q!$A$1:$Q$346,ROW()+4,FALSE))</f>
        <v>39356</v>
      </c>
      <c r="B13">
        <v>25.684445527066003</v>
      </c>
    </row>
    <row r="14" spans="1:2" x14ac:dyDescent="0.3">
      <c r="A14" s="28">
        <f>IF(ISBLANK(HLOOKUP(A$1,[1]MBdata_BG_Q!$A$1:$Q$346,ROW()+4,FALSE)),"",HLOOKUP(A$1,[1]MBdata_BG_Q!$A$1:$Q$346,ROW()+4,FALSE))</f>
        <v>39448</v>
      </c>
      <c r="B14">
        <v>26.109628506149004</v>
      </c>
    </row>
    <row r="15" spans="1:2" x14ac:dyDescent="0.3">
      <c r="A15" s="28">
        <f>IF(ISBLANK(HLOOKUP(A$1,[1]MBdata_BG_Q!$A$1:$Q$346,ROW()+4,FALSE)),"",HLOOKUP(A$1,[1]MBdata_BG_Q!$A$1:$Q$346,ROW()+4,FALSE))</f>
        <v>39539</v>
      </c>
      <c r="B15">
        <v>26.413983950173602</v>
      </c>
    </row>
    <row r="16" spans="1:2" x14ac:dyDescent="0.3">
      <c r="A16" s="28">
        <f>IF(ISBLANK(HLOOKUP(A$1,[1]MBdata_BG_Q!$A$1:$Q$346,ROW()+4,FALSE)),"",HLOOKUP(A$1,[1]MBdata_BG_Q!$A$1:$Q$346,ROW()+4,FALSE))</f>
        <v>39630</v>
      </c>
      <c r="B16">
        <v>26.710060084755003</v>
      </c>
    </row>
    <row r="17" spans="1:2" x14ac:dyDescent="0.3">
      <c r="A17" s="28">
        <f>IF(ISBLANK(HLOOKUP(A$1,[1]MBdata_BG_Q!$A$1:$Q$346,ROW()+4,FALSE)),"",HLOOKUP(A$1,[1]MBdata_BG_Q!$A$1:$Q$346,ROW()+4,FALSE))</f>
        <v>39722</v>
      </c>
      <c r="B17">
        <v>26.835566983004</v>
      </c>
    </row>
    <row r="18" spans="1:2" x14ac:dyDescent="0.3">
      <c r="A18" s="28">
        <f>IF(ISBLANK(HLOOKUP(A$1,[1]MBdata_BG_Q!$A$1:$Q$346,ROW()+4,FALSE)),"",HLOOKUP(A$1,[1]MBdata_BG_Q!$A$1:$Q$346,ROW()+4,FALSE))</f>
        <v>39814</v>
      </c>
      <c r="B18">
        <v>25.685692672317003</v>
      </c>
    </row>
    <row r="19" spans="1:2" x14ac:dyDescent="0.3">
      <c r="A19" s="28">
        <f>IF(ISBLANK(HLOOKUP(A$1,[1]MBdata_BG_Q!$A$1:$Q$346,ROW()+4,FALSE)),"",HLOOKUP(A$1,[1]MBdata_BG_Q!$A$1:$Q$346,ROW()+4,FALSE))</f>
        <v>39904</v>
      </c>
      <c r="B19">
        <v>25.6826057987859</v>
      </c>
    </row>
    <row r="20" spans="1:2" x14ac:dyDescent="0.3">
      <c r="A20" s="28">
        <f>IF(ISBLANK(HLOOKUP(A$1,[1]MBdata_BG_Q!$A$1:$Q$346,ROW()+4,FALSE)),"",HLOOKUP(A$1,[1]MBdata_BG_Q!$A$1:$Q$346,ROW()+4,FALSE))</f>
        <v>39995</v>
      </c>
      <c r="B20">
        <v>25.895822724411101</v>
      </c>
    </row>
    <row r="21" spans="1:2" x14ac:dyDescent="0.3">
      <c r="A21" s="28">
        <f>IF(ISBLANK(HLOOKUP(A$1,[1]MBdata_BG_Q!$A$1:$Q$346,ROW()+4,FALSE)),"",HLOOKUP(A$1,[1]MBdata_BG_Q!$A$1:$Q$346,ROW()+4,FALSE))</f>
        <v>40087</v>
      </c>
      <c r="B21">
        <v>25.127598755350402</v>
      </c>
    </row>
    <row r="22" spans="1:2" x14ac:dyDescent="0.3">
      <c r="A22" s="28">
        <f>IF(ISBLANK(HLOOKUP(A$1,[1]MBdata_BG_Q!$A$1:$Q$346,ROW()+4,FALSE)),"",HLOOKUP(A$1,[1]MBdata_BG_Q!$A$1:$Q$346,ROW()+4,FALSE))</f>
        <v>40179</v>
      </c>
      <c r="B22">
        <v>25.475694478172702</v>
      </c>
    </row>
    <row r="23" spans="1:2" x14ac:dyDescent="0.3">
      <c r="A23" s="28">
        <f>IF(ISBLANK(HLOOKUP(A$1,[1]MBdata_BG_Q!$A$1:$Q$346,ROW()+4,FALSE)),"",HLOOKUP(A$1,[1]MBdata_BG_Q!$A$1:$Q$346,ROW()+4,FALSE))</f>
        <v>40269</v>
      </c>
      <c r="B23">
        <v>25.893752651039598</v>
      </c>
    </row>
    <row r="24" spans="1:2" x14ac:dyDescent="0.3">
      <c r="A24" s="28">
        <f>IF(ISBLANK(HLOOKUP(A$1,[1]MBdata_BG_Q!$A$1:$Q$346,ROW()+4,FALSE)),"",HLOOKUP(A$1,[1]MBdata_BG_Q!$A$1:$Q$346,ROW()+4,FALSE))</f>
        <v>40360</v>
      </c>
      <c r="B24">
        <v>26.086026956662202</v>
      </c>
    </row>
    <row r="25" spans="1:2" x14ac:dyDescent="0.3">
      <c r="A25" s="28">
        <f>IF(ISBLANK(HLOOKUP(A$1,[1]MBdata_BG_Q!$A$1:$Q$346,ROW()+4,FALSE)),"",HLOOKUP(A$1,[1]MBdata_BG_Q!$A$1:$Q$346,ROW()+4,FALSE))</f>
        <v>40452</v>
      </c>
      <c r="B25">
        <v>26.357401572712604</v>
      </c>
    </row>
    <row r="26" spans="1:2" x14ac:dyDescent="0.3">
      <c r="A26" s="28">
        <f>IF(ISBLANK(HLOOKUP(A$1,[1]MBdata_BG_Q!$A$1:$Q$346,ROW()+4,FALSE)),"",HLOOKUP(A$1,[1]MBdata_BG_Q!$A$1:$Q$346,ROW()+4,FALSE))</f>
        <v>40544</v>
      </c>
      <c r="B26">
        <v>26.3619395650698</v>
      </c>
    </row>
    <row r="27" spans="1:2" x14ac:dyDescent="0.3">
      <c r="A27" s="28">
        <f>IF(ISBLANK(HLOOKUP(A$1,[1]MBdata_BG_Q!$A$1:$Q$346,ROW()+4,FALSE)),"",HLOOKUP(A$1,[1]MBdata_BG_Q!$A$1:$Q$346,ROW()+4,FALSE))</f>
        <v>40634</v>
      </c>
      <c r="B27">
        <v>26.6253133825257</v>
      </c>
    </row>
    <row r="28" spans="1:2" x14ac:dyDescent="0.3">
      <c r="A28" s="28">
        <f>IF(ISBLANK(HLOOKUP(A$1,[1]MBdata_BG_Q!$A$1:$Q$346,ROW()+4,FALSE)),"",HLOOKUP(A$1,[1]MBdata_BG_Q!$A$1:$Q$346,ROW()+4,FALSE))</f>
        <v>40725</v>
      </c>
      <c r="B28">
        <v>26.647359368800903</v>
      </c>
    </row>
    <row r="29" spans="1:2" x14ac:dyDescent="0.3">
      <c r="A29" s="28">
        <f>IF(ISBLANK(HLOOKUP(A$1,[1]MBdata_BG_Q!$A$1:$Q$346,ROW()+4,FALSE)),"",HLOOKUP(A$1,[1]MBdata_BG_Q!$A$1:$Q$346,ROW()+4,FALSE))</f>
        <v>40817</v>
      </c>
      <c r="B29">
        <v>26.616705179198103</v>
      </c>
    </row>
    <row r="30" spans="1:2" x14ac:dyDescent="0.3">
      <c r="A30" s="28">
        <f>IF(ISBLANK(HLOOKUP(A$1,[1]MBdata_BG_Q!$A$1:$Q$346,ROW()+4,FALSE)),"",HLOOKUP(A$1,[1]MBdata_BG_Q!$A$1:$Q$346,ROW()+4,FALSE))</f>
        <v>40909</v>
      </c>
      <c r="B30">
        <v>26.801276238093102</v>
      </c>
    </row>
    <row r="31" spans="1:2" x14ac:dyDescent="0.3">
      <c r="A31" s="28">
        <f>IF(ISBLANK(HLOOKUP(A$1,[1]MBdata_BG_Q!$A$1:$Q$346,ROW()+4,FALSE)),"",HLOOKUP(A$1,[1]MBdata_BG_Q!$A$1:$Q$346,ROW()+4,FALSE))</f>
        <v>41000</v>
      </c>
      <c r="B31">
        <v>26.729839344895804</v>
      </c>
    </row>
    <row r="32" spans="1:2" x14ac:dyDescent="0.3">
      <c r="A32" s="28">
        <f>IF(ISBLANK(HLOOKUP(A$1,[1]MBdata_BG_Q!$A$1:$Q$346,ROW()+4,FALSE)),"",HLOOKUP(A$1,[1]MBdata_BG_Q!$A$1:$Q$346,ROW()+4,FALSE))</f>
        <v>41091</v>
      </c>
      <c r="B32">
        <v>26.6666284747551</v>
      </c>
    </row>
    <row r="33" spans="1:2" x14ac:dyDescent="0.3">
      <c r="A33" s="28">
        <f>IF(ISBLANK(HLOOKUP(A$1,[1]MBdata_BG_Q!$A$1:$Q$346,ROW()+4,FALSE)),"",HLOOKUP(A$1,[1]MBdata_BG_Q!$A$1:$Q$346,ROW()+4,FALSE))</f>
        <v>41183</v>
      </c>
      <c r="B33">
        <v>26.581405998936003</v>
      </c>
    </row>
    <row r="34" spans="1:2" x14ac:dyDescent="0.3">
      <c r="A34" s="28">
        <f>IF(ISBLANK(HLOOKUP(A$1,[1]MBdata_BG_Q!$A$1:$Q$346,ROW()+4,FALSE)),"",HLOOKUP(A$1,[1]MBdata_BG_Q!$A$1:$Q$346,ROW()+4,FALSE))</f>
        <v>41275</v>
      </c>
      <c r="B34">
        <v>26.509872821316801</v>
      </c>
    </row>
    <row r="35" spans="1:2" x14ac:dyDescent="0.3">
      <c r="A35" s="28">
        <f>IF(ISBLANK(HLOOKUP(A$1,[1]MBdata_BG_Q!$A$1:$Q$346,ROW()+4,FALSE)),"",HLOOKUP(A$1,[1]MBdata_BG_Q!$A$1:$Q$346,ROW()+4,FALSE))</f>
        <v>41365</v>
      </c>
      <c r="B35">
        <v>26.4587322363741</v>
      </c>
    </row>
    <row r="36" spans="1:2" x14ac:dyDescent="0.3">
      <c r="A36" s="28">
        <f>IF(ISBLANK(HLOOKUP(A$1,[1]MBdata_BG_Q!$A$1:$Q$346,ROW()+4,FALSE)),"",HLOOKUP(A$1,[1]MBdata_BG_Q!$A$1:$Q$346,ROW()+4,FALSE))</f>
        <v>41456</v>
      </c>
      <c r="B36">
        <v>26.570724222655802</v>
      </c>
    </row>
    <row r="37" spans="1:2" x14ac:dyDescent="0.3">
      <c r="A37" s="28">
        <f>IF(ISBLANK(HLOOKUP(A$1,[1]MBdata_BG_Q!$A$1:$Q$346,ROW()+4,FALSE)),"",HLOOKUP(A$1,[1]MBdata_BG_Q!$A$1:$Q$346,ROW()+4,FALSE))</f>
        <v>41548</v>
      </c>
      <c r="B37">
        <v>26.615452816184902</v>
      </c>
    </row>
    <row r="38" spans="1:2" x14ac:dyDescent="0.3">
      <c r="A38" s="28">
        <f>IF(ISBLANK(HLOOKUP(A$1,[1]MBdata_BG_Q!$A$1:$Q$346,ROW()+4,FALSE)),"",HLOOKUP(A$1,[1]MBdata_BG_Q!$A$1:$Q$346,ROW()+4,FALSE))</f>
        <v>41640</v>
      </c>
      <c r="B38">
        <v>26.596324288680897</v>
      </c>
    </row>
    <row r="39" spans="1:2" x14ac:dyDescent="0.3">
      <c r="A39" s="28">
        <f>IF(ISBLANK(HLOOKUP(A$1,[1]MBdata_BG_Q!$A$1:$Q$346,ROW()+4,FALSE)),"",HLOOKUP(A$1,[1]MBdata_BG_Q!$A$1:$Q$346,ROW()+4,FALSE))</f>
        <v>41730</v>
      </c>
      <c r="B39">
        <v>26.768356185321501</v>
      </c>
    </row>
    <row r="40" spans="1:2" x14ac:dyDescent="0.3">
      <c r="A40" s="28">
        <f>IF(ISBLANK(HLOOKUP(A$1,[1]MBdata_BG_Q!$A$1:$Q$346,ROW()+4,FALSE)),"",HLOOKUP(A$1,[1]MBdata_BG_Q!$A$1:$Q$346,ROW()+4,FALSE))</f>
        <v>41821</v>
      </c>
      <c r="B40">
        <v>26.870971997829098</v>
      </c>
    </row>
    <row r="41" spans="1:2" x14ac:dyDescent="0.3">
      <c r="A41" s="28">
        <f>IF(ISBLANK(HLOOKUP(A$1,[1]MBdata_BG_Q!$A$1:$Q$346,ROW()+4,FALSE)),"",HLOOKUP(A$1,[1]MBdata_BG_Q!$A$1:$Q$346,ROW()+4,FALSE))</f>
        <v>41913</v>
      </c>
      <c r="B41">
        <v>27.114462229456905</v>
      </c>
    </row>
    <row r="42" spans="1:2" x14ac:dyDescent="0.3">
      <c r="A42" s="28">
        <f>IF(ISBLANK(HLOOKUP(A$1,[1]MBdata_BG_Q!$A$1:$Q$346,ROW()+4,FALSE)),"",HLOOKUP(A$1,[1]MBdata_BG_Q!$A$1:$Q$346,ROW()+4,FALSE))</f>
        <v>42005</v>
      </c>
      <c r="B42">
        <v>27.387628066287899</v>
      </c>
    </row>
    <row r="43" spans="1:2" x14ac:dyDescent="0.3">
      <c r="A43" s="28">
        <f>IF(ISBLANK(HLOOKUP(A$1,[1]MBdata_BG_Q!$A$1:$Q$346,ROW()+4,FALSE)),"",HLOOKUP(A$1,[1]MBdata_BG_Q!$A$1:$Q$346,ROW()+4,FALSE))</f>
        <v>42095</v>
      </c>
      <c r="B43">
        <v>27.580504881169105</v>
      </c>
    </row>
    <row r="44" spans="1:2" x14ac:dyDescent="0.3">
      <c r="A44" s="28">
        <f>IF(ISBLANK(HLOOKUP(A$1,[1]MBdata_BG_Q!$A$1:$Q$346,ROW()+4,FALSE)),"",HLOOKUP(A$1,[1]MBdata_BG_Q!$A$1:$Q$346,ROW()+4,FALSE))</f>
        <v>42186</v>
      </c>
      <c r="B44">
        <v>27.883133011927999</v>
      </c>
    </row>
    <row r="45" spans="1:2" x14ac:dyDescent="0.3">
      <c r="A45" s="28">
        <f>IF(ISBLANK(HLOOKUP(A$1,[1]MBdata_BG_Q!$A$1:$Q$346,ROW()+4,FALSE)),"",HLOOKUP(A$1,[1]MBdata_BG_Q!$A$1:$Q$346,ROW()+4,FALSE))</f>
        <v>42278</v>
      </c>
      <c r="B45">
        <v>28.056204739192101</v>
      </c>
    </row>
    <row r="46" spans="1:2" x14ac:dyDescent="0.3">
      <c r="A46" s="28">
        <f>IF(ISBLANK(HLOOKUP(A$1,[1]MBdata_BG_Q!$A$1:$Q$346,ROW()+4,FALSE)),"",HLOOKUP(A$1,[1]MBdata_BG_Q!$A$1:$Q$346,ROW()+4,FALSE))</f>
        <v>42370</v>
      </c>
      <c r="B46">
        <v>28.277302444642505</v>
      </c>
    </row>
    <row r="47" spans="1:2" x14ac:dyDescent="0.3">
      <c r="A47" s="28">
        <f>IF(ISBLANK(HLOOKUP(A$1,[1]MBdata_BG_Q!$A$1:$Q$346,ROW()+4,FALSE)),"",HLOOKUP(A$1,[1]MBdata_BG_Q!$A$1:$Q$346,ROW()+4,FALSE))</f>
        <v>42461</v>
      </c>
      <c r="B47">
        <v>28.491480477713004</v>
      </c>
    </row>
    <row r="48" spans="1:2" x14ac:dyDescent="0.3">
      <c r="A48" s="28">
        <f>IF(ISBLANK(HLOOKUP(A$1,[1]MBdata_BG_Q!$A$1:$Q$346,ROW()+4,FALSE)),"",HLOOKUP(A$1,[1]MBdata_BG_Q!$A$1:$Q$346,ROW()+4,FALSE))</f>
        <v>42552</v>
      </c>
      <c r="B48">
        <v>28.626704000271904</v>
      </c>
    </row>
    <row r="49" spans="1:2" x14ac:dyDescent="0.3">
      <c r="A49" s="28">
        <f>IF(ISBLANK(HLOOKUP(A$1,[1]MBdata_BG_Q!$A$1:$Q$346,ROW()+4,FALSE)),"",HLOOKUP(A$1,[1]MBdata_BG_Q!$A$1:$Q$346,ROW()+4,FALSE))</f>
        <v>42644</v>
      </c>
      <c r="B49">
        <v>28.900236953380201</v>
      </c>
    </row>
    <row r="50" spans="1:2" x14ac:dyDescent="0.3">
      <c r="A50" s="28">
        <f>IF(ISBLANK(HLOOKUP(A$1,[1]MBdata_BG_Q!$A$1:$Q$346,ROW()+4,FALSE)),"",HLOOKUP(A$1,[1]MBdata_BG_Q!$A$1:$Q$346,ROW()+4,FALSE))</f>
        <v>42736</v>
      </c>
      <c r="B50">
        <v>29.072322511788904</v>
      </c>
    </row>
    <row r="51" spans="1:2" x14ac:dyDescent="0.3">
      <c r="A51" s="28">
        <f>IF(ISBLANK(HLOOKUP(A$1,[1]MBdata_BG_Q!$A$1:$Q$346,ROW()+4,FALSE)),"",HLOOKUP(A$1,[1]MBdata_BG_Q!$A$1:$Q$346,ROW()+4,FALSE))</f>
        <v>42826</v>
      </c>
      <c r="B51">
        <v>29.270865100865603</v>
      </c>
    </row>
    <row r="52" spans="1:2" x14ac:dyDescent="0.3">
      <c r="A52" s="28">
        <f>IF(ISBLANK(HLOOKUP(A$1,[1]MBdata_BG_Q!$A$1:$Q$346,ROW()+4,FALSE)),"",HLOOKUP(A$1,[1]MBdata_BG_Q!$A$1:$Q$346,ROW()+4,FALSE))</f>
        <v>42917</v>
      </c>
      <c r="B52">
        <v>29.468575390470601</v>
      </c>
    </row>
    <row r="53" spans="1:2" x14ac:dyDescent="0.3">
      <c r="A53" s="28">
        <f>IF(ISBLANK(HLOOKUP(A$1,[1]MBdata_BG_Q!$A$1:$Q$346,ROW()+4,FALSE)),"",HLOOKUP(A$1,[1]MBdata_BG_Q!$A$1:$Q$346,ROW()+4,FALSE))</f>
        <v>43009</v>
      </c>
      <c r="B53">
        <v>29.629744877399098</v>
      </c>
    </row>
    <row r="54" spans="1:2" x14ac:dyDescent="0.3">
      <c r="A54" s="28">
        <f>IF(ISBLANK(HLOOKUP(A$1,[1]MBdata_BG_Q!$A$1:$Q$346,ROW()+4,FALSE)),"",HLOOKUP(A$1,[1]MBdata_BG_Q!$A$1:$Q$346,ROW()+4,FALSE))</f>
        <v>43101</v>
      </c>
      <c r="B54">
        <v>29.8580596430673</v>
      </c>
    </row>
    <row r="55" spans="1:2" x14ac:dyDescent="0.3">
      <c r="A55" s="28">
        <f>IF(ISBLANK(HLOOKUP(A$1,[1]MBdata_BG_Q!$A$1:$Q$346,ROW()+4,FALSE)),"",HLOOKUP(A$1,[1]MBdata_BG_Q!$A$1:$Q$346,ROW()+4,FALSE))</f>
        <v>43191</v>
      </c>
      <c r="B55">
        <v>30.013394236832102</v>
      </c>
    </row>
    <row r="56" spans="1:2" x14ac:dyDescent="0.3">
      <c r="A56" s="28">
        <f>IF(ISBLANK(HLOOKUP(A$1,[1]MBdata_BG_Q!$A$1:$Q$346,ROW()+4,FALSE)),"",HLOOKUP(A$1,[1]MBdata_BG_Q!$A$1:$Q$346,ROW()+4,FALSE))</f>
        <v>43282</v>
      </c>
      <c r="B56">
        <v>30.179171818135604</v>
      </c>
    </row>
    <row r="57" spans="1:2" x14ac:dyDescent="0.3">
      <c r="A57" s="28">
        <f>IF(ISBLANK(HLOOKUP(A$1,[1]MBdata_BG_Q!$A$1:$Q$346,ROW()+4,FALSE)),"",HLOOKUP(A$1,[1]MBdata_BG_Q!$A$1:$Q$346,ROW()+4,FALSE))</f>
        <v>43374</v>
      </c>
      <c r="B57">
        <v>30.282215400184104</v>
      </c>
    </row>
    <row r="58" spans="1:2" x14ac:dyDescent="0.3">
      <c r="A58" s="28">
        <f>IF(ISBLANK(HLOOKUP(A$1,[1]MBdata_BG_Q!$A$1:$Q$346,ROW()+4,FALSE)),"",HLOOKUP(A$1,[1]MBdata_BG_Q!$A$1:$Q$346,ROW()+4,FALSE))</f>
        <v>43466</v>
      </c>
      <c r="B58">
        <v>31.418087100099502</v>
      </c>
    </row>
    <row r="59" spans="1:2" x14ac:dyDescent="0.3">
      <c r="A59" s="28">
        <f>IF(ISBLANK(HLOOKUP(A$1,[1]MBdata_BG_Q!$A$1:$Q$346,ROW()+4,FALSE)),"",HLOOKUP(A$1,[1]MBdata_BG_Q!$A$1:$Q$346,ROW()+4,FALSE))</f>
        <v>43556</v>
      </c>
      <c r="B59">
        <v>31.338742028920599</v>
      </c>
    </row>
    <row r="60" spans="1:2" x14ac:dyDescent="0.3">
      <c r="A60" s="28">
        <f>IF(ISBLANK(HLOOKUP(A$1,[1]MBdata_BG_Q!$A$1:$Q$346,ROW()+4,FALSE)),"",HLOOKUP(A$1,[1]MBdata_BG_Q!$A$1:$Q$346,ROW()+4,FALSE))</f>
        <v>43647</v>
      </c>
      <c r="B60">
        <v>31.079740221210301</v>
      </c>
    </row>
    <row r="61" spans="1:2" x14ac:dyDescent="0.3">
      <c r="A61" s="28">
        <f>IF(ISBLANK(HLOOKUP(A$1,[1]MBdata_BG_Q!$A$1:$Q$346,ROW()+4,FALSE)),"",HLOOKUP(A$1,[1]MBdata_BG_Q!$A$1:$Q$346,ROW()+4,FALSE))</f>
        <v>43739</v>
      </c>
      <c r="B61">
        <v>31.148649798769302</v>
      </c>
    </row>
    <row r="62" spans="1:2" x14ac:dyDescent="0.3">
      <c r="A62" s="28">
        <f>IF(ISBLANK(HLOOKUP(A$1,[1]MBdata_BG_Q!$A$1:$Q$346,ROW()+4,FALSE)),"",HLOOKUP(A$1,[1]MBdata_BG_Q!$A$1:$Q$346,ROW()+4,FALSE))</f>
        <v>43831</v>
      </c>
      <c r="B62">
        <v>31.1868961954791</v>
      </c>
    </row>
    <row r="63" spans="1:2" x14ac:dyDescent="0.3">
      <c r="A63" s="28">
        <f>IF(ISBLANK(HLOOKUP(A$1,[1]MBdata_BG_Q!$A$1:$Q$346,ROW()+4,FALSE)),"",HLOOKUP(A$1,[1]MBdata_BG_Q!$A$1:$Q$346,ROW()+4,FALSE))</f>
        <v>43922</v>
      </c>
      <c r="B63">
        <v>29.422130543916502</v>
      </c>
    </row>
    <row r="64" spans="1:2" x14ac:dyDescent="0.3">
      <c r="A64" s="28">
        <f>IF(ISBLANK(HLOOKUP(A$1,[1]MBdata_BG_Q!$A$1:$Q$346,ROW()+4,FALSE)),"",HLOOKUP(A$1,[1]MBdata_BG_Q!$A$1:$Q$346,ROW()+4,FALSE))</f>
        <v>44013</v>
      </c>
      <c r="B64">
        <v>30.345851059083802</v>
      </c>
    </row>
    <row r="65" spans="1:2" x14ac:dyDescent="0.3">
      <c r="A65" s="28">
        <f>IF(ISBLANK(HLOOKUP(A$1,[1]MBdata_BG_Q!$A$1:$Q$346,ROW()+4,FALSE)),"",HLOOKUP(A$1,[1]MBdata_BG_Q!$A$1:$Q$346,ROW()+4,FALSE))</f>
        <v>44105</v>
      </c>
      <c r="B65">
        <v>30.197237019352301</v>
      </c>
    </row>
    <row r="66" spans="1:2" x14ac:dyDescent="0.3">
      <c r="A66" s="28">
        <f>IF(ISBLANK(HLOOKUP(A$1,[1]MBdata_BG_Q!$A$1:$Q$346,ROW()+4,FALSE)),"",HLOOKUP(A$1,[1]MBdata_BG_Q!$A$1:$Q$346,ROW()+4,FALSE))</f>
        <v>44197</v>
      </c>
      <c r="B66">
        <v>31.840656243616703</v>
      </c>
    </row>
    <row r="67" spans="1:2" x14ac:dyDescent="0.3">
      <c r="A67" s="28">
        <f>IF(ISBLANK(HLOOKUP(A$1,[1]MBdata_BG_Q!$A$1:$Q$346,ROW()+4,FALSE)),"",HLOOKUP(A$1,[1]MBdata_BG_Q!$A$1:$Q$346,ROW()+4,FALSE))</f>
        <v>44287</v>
      </c>
      <c r="B67">
        <v>32.236771833103901</v>
      </c>
    </row>
    <row r="68" spans="1:2" x14ac:dyDescent="0.3">
      <c r="A68" s="28">
        <f>IF(ISBLANK(HLOOKUP(A$1,[1]MBdata_BG_Q!$A$1:$Q$346,ROW()+4,FALSE)),"",HLOOKUP(A$1,[1]MBdata_BG_Q!$A$1:$Q$346,ROW()+4,FALSE))</f>
        <v>44378</v>
      </c>
      <c r="B68">
        <v>32.823195503097608</v>
      </c>
    </row>
    <row r="69" spans="1:2" x14ac:dyDescent="0.3">
      <c r="A69" s="28">
        <f>IF(ISBLANK(HLOOKUP(A$1,[1]MBdata_BG_Q!$A$1:$Q$346,ROW()+4,FALSE)),"",HLOOKUP(A$1,[1]MBdata_BG_Q!$A$1:$Q$346,ROW()+4,FALSE))</f>
        <v>44470</v>
      </c>
      <c r="B69">
        <v>33.166847527166205</v>
      </c>
    </row>
    <row r="70" spans="1:2" x14ac:dyDescent="0.3">
      <c r="A70" s="28">
        <f>IF(ISBLANK(HLOOKUP(A$1,[1]MBdata_BG_Q!$A$1:$Q$346,ROW()+4,FALSE)),"",HLOOKUP(A$1,[1]MBdata_BG_Q!$A$1:$Q$346,ROW()+4,FALSE))</f>
        <v>44562</v>
      </c>
      <c r="B70">
        <v>33.495053121702099</v>
      </c>
    </row>
    <row r="71" spans="1:2" x14ac:dyDescent="0.3">
      <c r="A71" s="28">
        <f>IF(ISBLANK(HLOOKUP(A$1,[1]MBdata_BG_Q!$A$1:$Q$346,ROW()+4,FALSE)),"",HLOOKUP(A$1,[1]MBdata_BG_Q!$A$1:$Q$346,ROW()+4,FALSE))</f>
        <v>44652</v>
      </c>
      <c r="B71">
        <v>33.753861375586702</v>
      </c>
    </row>
    <row r="72" spans="1:2" x14ac:dyDescent="0.3">
      <c r="A72" s="28">
        <f>IF(ISBLANK(HLOOKUP(A$1,[1]MBdata_BG_Q!$A$1:$Q$346,ROW()+4,FALSE)),"",HLOOKUP(A$1,[1]MBdata_BG_Q!$A$1:$Q$346,ROW()+4,FALSE))</f>
        <v>44743</v>
      </c>
      <c r="B72">
        <v>33.9757875527417</v>
      </c>
    </row>
    <row r="73" spans="1:2" x14ac:dyDescent="0.3">
      <c r="A73" s="28">
        <f>IF(ISBLANK(HLOOKUP(A$1,[1]MBdata_BG_Q!$A$1:$Q$346,ROW()+4,FALSE)),"",HLOOKUP(A$1,[1]MBdata_BG_Q!$A$1:$Q$346,ROW()+4,FALSE))</f>
        <v>44835</v>
      </c>
      <c r="B73">
        <v>34.194048877267207</v>
      </c>
    </row>
    <row r="74" spans="1:2" x14ac:dyDescent="0.3">
      <c r="A74" s="28">
        <f>IF(ISBLANK(HLOOKUP(A$1,[1]MBdata_BG_Q!$A$1:$Q$346,ROW()+4,FALSE)),"",HLOOKUP(A$1,[1]MBdata_BG_Q!$A$1:$Q$346,ROW()+4,FALSE))</f>
        <v>44927</v>
      </c>
      <c r="B74">
        <v>34.305985476837506</v>
      </c>
    </row>
    <row r="75" spans="1:2" x14ac:dyDescent="0.3">
      <c r="A75" s="28">
        <f>IF(ISBLANK(HLOOKUP(A$1,[1]MBdata_BG_Q!$A$1:$Q$346,ROW()+4,FALSE)),"",HLOOKUP(A$1,[1]MBdata_BG_Q!$A$1:$Q$346,ROW()+4,FALSE))</f>
        <v>45017</v>
      </c>
      <c r="B75">
        <v>34.4423827340039</v>
      </c>
    </row>
    <row r="76" spans="1:2" x14ac:dyDescent="0.3">
      <c r="A76" s="28">
        <f>IF(ISBLANK(HLOOKUP(A$1,[1]MBdata_BG_Q!$A$1:$Q$346,ROW()+4,FALSE)),"",HLOOKUP(A$1,[1]MBdata_BG_Q!$A$1:$Q$346,ROW()+4,FALSE))</f>
        <v>45108</v>
      </c>
      <c r="B76">
        <v>34.585059604415598</v>
      </c>
    </row>
    <row r="77" spans="1:2" x14ac:dyDescent="0.3">
      <c r="A77" s="28">
        <f>IF(ISBLANK(HLOOKUP(A$1,[1]MBdata_BG_Q!$A$1:$Q$346,ROW()+4,FALSE)),"",HLOOKUP(A$1,[1]MBdata_BG_Q!$A$1:$Q$346,ROW()+4,FALSE))</f>
        <v>45200</v>
      </c>
      <c r="B77">
        <v>34.726085334102308</v>
      </c>
    </row>
    <row r="78" spans="1:2" x14ac:dyDescent="0.3">
      <c r="A78" s="28">
        <f>IF(ISBLANK(HLOOKUP(A$1,[1]MBdata_BG_Q!$A$1:$Q$346,ROW()+4,FALSE)),"",HLOOKUP(A$1,[1]MBdata_BG_Q!$A$1:$Q$346,ROW()+4,FALSE))</f>
        <v>45292</v>
      </c>
      <c r="B78">
        <v>35.005034375546899</v>
      </c>
    </row>
    <row r="79" spans="1:2" x14ac:dyDescent="0.3">
      <c r="A79" s="28">
        <f>IF(ISBLANK(HLOOKUP(A$1,[1]MBdata_BG_Q!$A$1:$Q$346,ROW()+4,FALSE)),"",HLOOKUP(A$1,[1]MBdata_BG_Q!$A$1:$Q$346,ROW()+4,FALSE))</f>
        <v>45383</v>
      </c>
      <c r="B79">
        <v>35.268804837320296</v>
      </c>
    </row>
    <row r="80" spans="1:2" x14ac:dyDescent="0.3">
      <c r="A80" s="28">
        <f>IF(ISBLANK(HLOOKUP(A$1,[1]MBdata_BG_Q!$A$1:$Q$346,ROW()+4,FALSE)),"",HLOOKUP(A$1,[1]MBdata_BG_Q!$A$1:$Q$346,ROW()+4,FALSE))</f>
        <v>45474</v>
      </c>
      <c r="B80">
        <v>35.553559109091204</v>
      </c>
    </row>
    <row r="81" spans="1:2" x14ac:dyDescent="0.3">
      <c r="A81" s="28">
        <f>IF(ISBLANK(HLOOKUP(A$1,[1]MBdata_BG_Q!$A$1:$Q$346,ROW()+4,FALSE)),"",HLOOKUP(A$1,[1]MBdata_BG_Q!$A$1:$Q$346,ROW()+4,FALSE))</f>
        <v>45566</v>
      </c>
      <c r="B81">
        <v>35.891156417661897</v>
      </c>
    </row>
    <row r="82" spans="1:2" x14ac:dyDescent="0.3">
      <c r="A82" s="28">
        <f>IF(ISBLANK(HLOOKUP(A$1,[1]MBdata_BG_Q!$A$1:$Q$346,ROW()+4,FALSE)),"",HLOOKUP(A$1,[1]MBdata_BG_Q!$A$1:$Q$346,ROW()+4,FALSE))</f>
        <v>45658</v>
      </c>
      <c r="B82">
        <v>36.107056593059404</v>
      </c>
    </row>
    <row r="83" spans="1:2" x14ac:dyDescent="0.3">
      <c r="A83" s="28"/>
    </row>
    <row r="84" spans="1:2" x14ac:dyDescent="0.3">
      <c r="A84" s="28"/>
    </row>
    <row r="85" spans="1:2" x14ac:dyDescent="0.3">
      <c r="A85" s="28"/>
    </row>
    <row r="86" spans="1:2" x14ac:dyDescent="0.3">
      <c r="A86" s="28"/>
    </row>
    <row r="87" spans="1:2" x14ac:dyDescent="0.3">
      <c r="A87" s="28"/>
    </row>
    <row r="88" spans="1:2" x14ac:dyDescent="0.3">
      <c r="A88" s="28"/>
    </row>
    <row r="89" spans="1:2" x14ac:dyDescent="0.3">
      <c r="A89" s="28"/>
    </row>
    <row r="90" spans="1:2" x14ac:dyDescent="0.3">
      <c r="A90" s="28"/>
    </row>
    <row r="91" spans="1:2" x14ac:dyDescent="0.3">
      <c r="A91" s="28"/>
    </row>
    <row r="92" spans="1:2" x14ac:dyDescent="0.3">
      <c r="A92" s="28"/>
    </row>
    <row r="93" spans="1:2" x14ac:dyDescent="0.3">
      <c r="A93" s="28"/>
    </row>
    <row r="94" spans="1:2" x14ac:dyDescent="0.3">
      <c r="A94" s="28"/>
    </row>
    <row r="95" spans="1:2" x14ac:dyDescent="0.3">
      <c r="A95" s="28"/>
    </row>
    <row r="96" spans="1:2" x14ac:dyDescent="0.3">
      <c r="A96" s="28"/>
    </row>
    <row r="97" spans="1:1" x14ac:dyDescent="0.3">
      <c r="A97" s="28"/>
    </row>
    <row r="98" spans="1:1" x14ac:dyDescent="0.3">
      <c r="A98" s="28"/>
    </row>
    <row r="99" spans="1:1" x14ac:dyDescent="0.3">
      <c r="A99" s="28"/>
    </row>
    <row r="100" spans="1:1" x14ac:dyDescent="0.3">
      <c r="A100" s="28"/>
    </row>
    <row r="101" spans="1:1" x14ac:dyDescent="0.3">
      <c r="A101" s="28"/>
    </row>
    <row r="102" spans="1:1" x14ac:dyDescent="0.3">
      <c r="A102" s="28"/>
    </row>
    <row r="103" spans="1:1" x14ac:dyDescent="0.3">
      <c r="A103" s="28"/>
    </row>
    <row r="104" spans="1:1" x14ac:dyDescent="0.3">
      <c r="A104" s="28"/>
    </row>
    <row r="105" spans="1:1" x14ac:dyDescent="0.3">
      <c r="A105" s="28"/>
    </row>
    <row r="106" spans="1:1" x14ac:dyDescent="0.3">
      <c r="A106" s="28"/>
    </row>
    <row r="107" spans="1:1" x14ac:dyDescent="0.3">
      <c r="A107" s="28"/>
    </row>
    <row r="108" spans="1:1" x14ac:dyDescent="0.3">
      <c r="A108" s="28"/>
    </row>
    <row r="109" spans="1:1" x14ac:dyDescent="0.3">
      <c r="A109" s="28"/>
    </row>
    <row r="110" spans="1:1" x14ac:dyDescent="0.3">
      <c r="A110" s="28"/>
    </row>
    <row r="111" spans="1:1" x14ac:dyDescent="0.3">
      <c r="A111" s="28"/>
    </row>
    <row r="112" spans="1:1" x14ac:dyDescent="0.3">
      <c r="A112" s="28"/>
    </row>
    <row r="113" spans="1:1" x14ac:dyDescent="0.3">
      <c r="A113" s="28"/>
    </row>
    <row r="114" spans="1:1" x14ac:dyDescent="0.3">
      <c r="A114" s="28"/>
    </row>
    <row r="115" spans="1:1" x14ac:dyDescent="0.3">
      <c r="A115" s="28"/>
    </row>
    <row r="116" spans="1:1" x14ac:dyDescent="0.3">
      <c r="A116" s="28"/>
    </row>
    <row r="117" spans="1:1" x14ac:dyDescent="0.3">
      <c r="A117" s="28"/>
    </row>
    <row r="118" spans="1:1" x14ac:dyDescent="0.3">
      <c r="A118" s="28"/>
    </row>
    <row r="119" spans="1:1" x14ac:dyDescent="0.3">
      <c r="A119" s="28"/>
    </row>
    <row r="120" spans="1:1" x14ac:dyDescent="0.3">
      <c r="A120" s="28"/>
    </row>
    <row r="121" spans="1:1" x14ac:dyDescent="0.3">
      <c r="A121" s="28"/>
    </row>
    <row r="122" spans="1:1" x14ac:dyDescent="0.3">
      <c r="A122" s="28"/>
    </row>
    <row r="123" spans="1:1" x14ac:dyDescent="0.3">
      <c r="A123" s="28"/>
    </row>
    <row r="124" spans="1:1" x14ac:dyDescent="0.3">
      <c r="A124" s="28"/>
    </row>
    <row r="125" spans="1:1" x14ac:dyDescent="0.3">
      <c r="A125" s="28"/>
    </row>
    <row r="126" spans="1:1" x14ac:dyDescent="0.3">
      <c r="A126" s="28"/>
    </row>
    <row r="127" spans="1:1" x14ac:dyDescent="0.3">
      <c r="A127" s="28"/>
    </row>
    <row r="128" spans="1:1" x14ac:dyDescent="0.3">
      <c r="A128" s="28"/>
    </row>
    <row r="129" spans="1:1" x14ac:dyDescent="0.3">
      <c r="A129" s="28"/>
    </row>
    <row r="130" spans="1:1" x14ac:dyDescent="0.3">
      <c r="A130" s="28"/>
    </row>
    <row r="131" spans="1:1" x14ac:dyDescent="0.3">
      <c r="A131" s="28"/>
    </row>
    <row r="132" spans="1:1" x14ac:dyDescent="0.3">
      <c r="A132" s="28"/>
    </row>
    <row r="133" spans="1:1" x14ac:dyDescent="0.3">
      <c r="A133" s="28"/>
    </row>
    <row r="134" spans="1:1" x14ac:dyDescent="0.3">
      <c r="A134" s="28"/>
    </row>
    <row r="135" spans="1:1" x14ac:dyDescent="0.3">
      <c r="A135" s="28"/>
    </row>
    <row r="136" spans="1:1" x14ac:dyDescent="0.3">
      <c r="A136" s="28"/>
    </row>
    <row r="137" spans="1:1" x14ac:dyDescent="0.3">
      <c r="A137" s="28"/>
    </row>
    <row r="138" spans="1:1" x14ac:dyDescent="0.3">
      <c r="A138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C2D7-D70B-4B05-B065-5A25B2961EEA}">
  <dimension ref="A1:Q246"/>
  <sheetViews>
    <sheetView topLeftCell="A151" workbookViewId="0">
      <selection activeCell="R151" sqref="R1:R1048576"/>
    </sheetView>
  </sheetViews>
  <sheetFormatPr defaultRowHeight="14.4" x14ac:dyDescent="0.3"/>
  <cols>
    <col min="1" max="1" width="10.5546875" bestFit="1" customWidth="1"/>
  </cols>
  <sheetData>
    <row r="1" spans="1:17" x14ac:dyDescent="0.3">
      <c r="A1" t="s">
        <v>121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</row>
    <row r="2" spans="1:17" x14ac:dyDescent="0.3">
      <c r="A2" s="28">
        <v>38353</v>
      </c>
      <c r="C2">
        <v>12327546000</v>
      </c>
      <c r="D2">
        <v>659.15476190476193</v>
      </c>
      <c r="E2">
        <v>67.9443103487352</v>
      </c>
      <c r="F2">
        <v>2236334.51272874</v>
      </c>
      <c r="G2">
        <v>2.1</v>
      </c>
      <c r="H2">
        <v>10.7</v>
      </c>
      <c r="I2">
        <v>23.9</v>
      </c>
      <c r="J2">
        <v>64.636878844939972</v>
      </c>
      <c r="K2">
        <v>57.175660160734793</v>
      </c>
      <c r="L2">
        <v>46.39558137320256</v>
      </c>
      <c r="M2">
        <v>55.353812935518711</v>
      </c>
      <c r="N2">
        <v>68.785215235519487</v>
      </c>
      <c r="O2">
        <v>87.75914016441871</v>
      </c>
      <c r="Q2">
        <v>112.5</v>
      </c>
    </row>
    <row r="3" spans="1:17" x14ac:dyDescent="0.3">
      <c r="A3" s="28">
        <v>38384</v>
      </c>
      <c r="C3">
        <v>12784763000</v>
      </c>
      <c r="D3">
        <v>775.39750000000004</v>
      </c>
      <c r="E3">
        <v>68.465989120863597</v>
      </c>
      <c r="F3">
        <v>2236781.1843921798</v>
      </c>
      <c r="G3">
        <v>0.7</v>
      </c>
      <c r="H3">
        <v>7.8</v>
      </c>
      <c r="I3">
        <v>10.5</v>
      </c>
      <c r="J3">
        <v>65.133361634081709</v>
      </c>
      <c r="K3">
        <v>56.349024110218146</v>
      </c>
      <c r="L3">
        <v>46.85268069707648</v>
      </c>
      <c r="M3">
        <v>51.46726862302485</v>
      </c>
      <c r="N3">
        <v>68.244309217940057</v>
      </c>
      <c r="O3">
        <v>88.135019220515375</v>
      </c>
      <c r="Q3">
        <v>106.2</v>
      </c>
    </row>
    <row r="4" spans="1:17" x14ac:dyDescent="0.3">
      <c r="A4" s="28">
        <v>38412</v>
      </c>
      <c r="C4">
        <v>13197599000</v>
      </c>
      <c r="D4">
        <v>865.81909090909096</v>
      </c>
      <c r="E4">
        <v>68.908070245515404</v>
      </c>
      <c r="F4">
        <v>2237383.51374532</v>
      </c>
      <c r="G4">
        <v>-4.4000000000000004</v>
      </c>
      <c r="H4">
        <v>8.6999999999999993</v>
      </c>
      <c r="I4">
        <v>9.6</v>
      </c>
      <c r="J4">
        <v>66.255787415782194</v>
      </c>
      <c r="K4">
        <v>57.175660160734793</v>
      </c>
      <c r="L4">
        <v>46.39558137320256</v>
      </c>
      <c r="M4">
        <v>56.884875846501139</v>
      </c>
      <c r="N4">
        <v>70.407933288257823</v>
      </c>
      <c r="O4">
        <v>91.008876043202079</v>
      </c>
      <c r="Q4">
        <v>106.4</v>
      </c>
    </row>
    <row r="5" spans="1:17" x14ac:dyDescent="0.3">
      <c r="A5" s="28">
        <v>38443</v>
      </c>
      <c r="C5">
        <v>13506590000</v>
      </c>
      <c r="D5">
        <v>806.80857142857144</v>
      </c>
      <c r="E5">
        <v>69.6975321989148</v>
      </c>
      <c r="F5">
        <v>2255016.6388773001</v>
      </c>
      <c r="G5">
        <v>2.5</v>
      </c>
      <c r="H5">
        <v>12.5</v>
      </c>
      <c r="I5">
        <v>18.8</v>
      </c>
      <c r="J5">
        <v>66.867152974777497</v>
      </c>
      <c r="K5">
        <v>58.691159586681984</v>
      </c>
      <c r="L5">
        <v>48.338253499666706</v>
      </c>
      <c r="M5">
        <v>55.118264795367566</v>
      </c>
      <c r="N5">
        <v>73.112463376155063</v>
      </c>
      <c r="O5">
        <v>90.195761329702165</v>
      </c>
      <c r="Q5">
        <v>108.4</v>
      </c>
    </row>
    <row r="6" spans="1:17" x14ac:dyDescent="0.3">
      <c r="A6" s="28">
        <v>38473</v>
      </c>
      <c r="C6">
        <v>14075390000</v>
      </c>
      <c r="D6">
        <v>801.38947368421054</v>
      </c>
      <c r="E6">
        <v>69.994171435186601</v>
      </c>
      <c r="F6">
        <v>2255807.1296094302</v>
      </c>
      <c r="G6">
        <v>2.1</v>
      </c>
      <c r="H6">
        <v>14.8</v>
      </c>
      <c r="I6">
        <v>16.3</v>
      </c>
      <c r="J6">
        <v>66.223430380202998</v>
      </c>
      <c r="K6">
        <v>58.415614236509761</v>
      </c>
      <c r="L6">
        <v>50.280925626130852</v>
      </c>
      <c r="M6">
        <v>57.120423986652284</v>
      </c>
      <c r="N6">
        <v>74.013973405454138</v>
      </c>
      <c r="O6">
        <v>92.168976389192608</v>
      </c>
      <c r="Q6">
        <v>108.6</v>
      </c>
    </row>
    <row r="7" spans="1:17" x14ac:dyDescent="0.3">
      <c r="A7" s="28">
        <v>38504</v>
      </c>
      <c r="C7">
        <v>14577142000</v>
      </c>
      <c r="D7">
        <v>749.36045454545456</v>
      </c>
      <c r="E7">
        <v>70.720332958391694</v>
      </c>
      <c r="F7">
        <v>2263695.1379618798</v>
      </c>
      <c r="G7">
        <v>2</v>
      </c>
      <c r="H7">
        <v>14.1</v>
      </c>
      <c r="I7">
        <v>22.3</v>
      </c>
      <c r="J7">
        <v>67.003337343744036</v>
      </c>
      <c r="K7">
        <v>59.242250287026408</v>
      </c>
      <c r="L7">
        <v>50.280925626130852</v>
      </c>
      <c r="M7">
        <v>58.769260967710288</v>
      </c>
      <c r="N7">
        <v>76.177597475771918</v>
      </c>
      <c r="O7">
        <v>92.893687387804576</v>
      </c>
      <c r="Q7">
        <v>112.6</v>
      </c>
    </row>
    <row r="8" spans="1:17" x14ac:dyDescent="0.3">
      <c r="A8" s="28">
        <v>38534</v>
      </c>
      <c r="C8">
        <v>13582423000</v>
      </c>
      <c r="D8">
        <v>753.21571428571428</v>
      </c>
      <c r="E8">
        <v>71.038511864070202</v>
      </c>
      <c r="F8">
        <v>2292597.8031737301</v>
      </c>
      <c r="G8">
        <v>4.5</v>
      </c>
      <c r="H8">
        <v>16.2</v>
      </c>
      <c r="I8">
        <v>13.1</v>
      </c>
      <c r="J8">
        <v>67.691645189892398</v>
      </c>
      <c r="K8">
        <v>59.517795637198631</v>
      </c>
      <c r="L8">
        <v>50.623750119036288</v>
      </c>
      <c r="M8">
        <v>59.004809107861433</v>
      </c>
      <c r="N8">
        <v>78.701825557809329</v>
      </c>
      <c r="O8">
        <v>94.066284640377205</v>
      </c>
      <c r="Q8">
        <v>110</v>
      </c>
    </row>
    <row r="9" spans="1:17" x14ac:dyDescent="0.3">
      <c r="A9" s="28">
        <v>38565</v>
      </c>
      <c r="C9">
        <v>13912322000</v>
      </c>
      <c r="D9">
        <v>816.54565217391303</v>
      </c>
      <c r="E9">
        <v>71.623267272382705</v>
      </c>
      <c r="F9">
        <v>2295574.7733461298</v>
      </c>
      <c r="G9">
        <v>2.2999999999999998</v>
      </c>
      <c r="H9">
        <v>14.3</v>
      </c>
      <c r="I9">
        <v>1.5</v>
      </c>
      <c r="J9">
        <v>67.865264827011046</v>
      </c>
      <c r="K9">
        <v>60.344431687715272</v>
      </c>
      <c r="L9">
        <v>49.252452147414544</v>
      </c>
      <c r="M9">
        <v>56.296005496123279</v>
      </c>
      <c r="N9">
        <v>80.504845616407479</v>
      </c>
      <c r="O9">
        <v>91.825366803209988</v>
      </c>
      <c r="Q9">
        <v>101.2</v>
      </c>
    </row>
    <row r="10" spans="1:17" x14ac:dyDescent="0.3">
      <c r="A10" s="28">
        <v>38596</v>
      </c>
      <c r="C10">
        <v>14275171000</v>
      </c>
      <c r="D10">
        <v>859.95238095238096</v>
      </c>
      <c r="E10">
        <v>72.105690057337796</v>
      </c>
      <c r="F10">
        <v>2311398.5085217999</v>
      </c>
      <c r="G10">
        <v>4.3</v>
      </c>
      <c r="H10">
        <v>13</v>
      </c>
      <c r="I10">
        <v>12.1</v>
      </c>
      <c r="J10">
        <v>69.105598653976188</v>
      </c>
      <c r="K10">
        <v>60.482204362801383</v>
      </c>
      <c r="L10">
        <v>48.338253499666706</v>
      </c>
      <c r="M10">
        <v>54.293846304838567</v>
      </c>
      <c r="N10">
        <v>80.504845616407479</v>
      </c>
      <c r="O10">
        <v>93.558592552702649</v>
      </c>
      <c r="Q10">
        <v>107.1</v>
      </c>
    </row>
    <row r="11" spans="1:17" x14ac:dyDescent="0.3">
      <c r="A11" s="28">
        <v>38626</v>
      </c>
      <c r="C11">
        <v>14259332000</v>
      </c>
      <c r="D11">
        <v>859.5</v>
      </c>
      <c r="E11">
        <v>72.684875284475893</v>
      </c>
      <c r="F11">
        <v>2294925.5975846499</v>
      </c>
      <c r="G11">
        <v>3.9</v>
      </c>
      <c r="H11">
        <v>8.8000000000000007</v>
      </c>
      <c r="I11">
        <v>7.7</v>
      </c>
      <c r="J11">
        <v>69.990047078974229</v>
      </c>
      <c r="K11">
        <v>61.171067738231919</v>
      </c>
      <c r="L11">
        <v>51.537948766784126</v>
      </c>
      <c r="M11">
        <v>63.597997840808731</v>
      </c>
      <c r="N11">
        <v>83.930583727743965</v>
      </c>
      <c r="O11">
        <v>96.988687904948478</v>
      </c>
      <c r="Q11">
        <v>102.9</v>
      </c>
    </row>
    <row r="12" spans="1:17" x14ac:dyDescent="0.3">
      <c r="A12" s="28">
        <v>38657</v>
      </c>
      <c r="C12">
        <v>14798736000</v>
      </c>
      <c r="D12">
        <v>840.86545454545455</v>
      </c>
      <c r="E12">
        <v>72.859677797223398</v>
      </c>
      <c r="F12">
        <v>2308786.7578290701</v>
      </c>
      <c r="G12">
        <v>4.9000000000000004</v>
      </c>
      <c r="H12">
        <v>7.5</v>
      </c>
      <c r="I12">
        <v>11.8</v>
      </c>
      <c r="J12">
        <v>70.912664842737669</v>
      </c>
      <c r="K12">
        <v>61.997703788748566</v>
      </c>
      <c r="L12">
        <v>51.766498428721079</v>
      </c>
      <c r="M12">
        <v>60.535872018843861</v>
      </c>
      <c r="N12">
        <v>85.913905792201945</v>
      </c>
      <c r="O12">
        <v>95.447763978352697</v>
      </c>
      <c r="Q12">
        <v>107.2</v>
      </c>
    </row>
    <row r="13" spans="1:17" x14ac:dyDescent="0.3">
      <c r="A13" s="28">
        <v>38687</v>
      </c>
      <c r="C13">
        <v>14415049000</v>
      </c>
      <c r="D13">
        <v>815.93363636363642</v>
      </c>
      <c r="E13">
        <v>73.101411523023202</v>
      </c>
      <c r="F13">
        <v>2319451.34076794</v>
      </c>
      <c r="G13">
        <v>3.5</v>
      </c>
      <c r="H13">
        <v>10.4</v>
      </c>
      <c r="I13">
        <v>12.7</v>
      </c>
      <c r="J13">
        <v>72.233464529408906</v>
      </c>
      <c r="K13">
        <v>62.824339839265221</v>
      </c>
      <c r="L13">
        <v>53.823445386153708</v>
      </c>
      <c r="M13">
        <v>65.835705172244587</v>
      </c>
      <c r="N13">
        <v>85.102546765832784</v>
      </c>
      <c r="O13">
        <v>97.67894330496992</v>
      </c>
      <c r="Q13">
        <v>109</v>
      </c>
    </row>
    <row r="14" spans="1:17" x14ac:dyDescent="0.3">
      <c r="A14" s="28">
        <v>38718</v>
      </c>
      <c r="C14">
        <v>13469985000</v>
      </c>
      <c r="D14">
        <v>847.28772727272735</v>
      </c>
      <c r="E14">
        <v>73.248966662584607</v>
      </c>
      <c r="F14">
        <v>2283610.4585986398</v>
      </c>
      <c r="G14">
        <v>-1.7</v>
      </c>
      <c r="H14">
        <v>6.2</v>
      </c>
      <c r="I14">
        <v>8.3000000000000007</v>
      </c>
      <c r="J14">
        <v>72.464739915951185</v>
      </c>
      <c r="K14">
        <v>61.30884041331803</v>
      </c>
      <c r="L14">
        <v>50.052375964193892</v>
      </c>
      <c r="M14">
        <v>63.480223770733154</v>
      </c>
      <c r="N14">
        <v>76.267748478701819</v>
      </c>
      <c r="O14">
        <v>95.331456408900749</v>
      </c>
      <c r="Q14">
        <v>104.7</v>
      </c>
    </row>
    <row r="15" spans="1:17" x14ac:dyDescent="0.3">
      <c r="A15" s="28">
        <v>38749</v>
      </c>
      <c r="C15">
        <v>13415618000</v>
      </c>
      <c r="D15">
        <v>873.09550000000002</v>
      </c>
      <c r="E15">
        <v>75.064395205329006</v>
      </c>
      <c r="F15">
        <v>2289224.0586868101</v>
      </c>
      <c r="G15">
        <v>-2.5</v>
      </c>
      <c r="H15">
        <v>8.9</v>
      </c>
      <c r="I15">
        <v>8.6999999999999993</v>
      </c>
      <c r="J15">
        <v>73.89288104278576</v>
      </c>
      <c r="K15">
        <v>62.68656716417911</v>
      </c>
      <c r="L15">
        <v>50.966574611941731</v>
      </c>
      <c r="M15">
        <v>64.186868191186591</v>
      </c>
      <c r="N15">
        <v>82.848771692585089</v>
      </c>
      <c r="O15">
        <v>94.204048369013123</v>
      </c>
      <c r="Q15">
        <v>98.3</v>
      </c>
    </row>
    <row r="16" spans="1:17" x14ac:dyDescent="0.3">
      <c r="A16" s="28">
        <v>38777</v>
      </c>
      <c r="C16">
        <v>13722985000</v>
      </c>
      <c r="D16">
        <v>874.79217391304348</v>
      </c>
      <c r="E16">
        <v>75.387662459045401</v>
      </c>
      <c r="F16">
        <v>2293121.40300141</v>
      </c>
      <c r="G16">
        <v>-2.2000000000000002</v>
      </c>
      <c r="H16">
        <v>10.199999999999999</v>
      </c>
      <c r="I16">
        <v>13.6</v>
      </c>
      <c r="J16">
        <v>73.671040195988212</v>
      </c>
      <c r="K16">
        <v>62.68656716417911</v>
      </c>
      <c r="L16">
        <v>53.252071231311312</v>
      </c>
      <c r="M16">
        <v>62.773579350279725</v>
      </c>
      <c r="N16">
        <v>85.102546765832784</v>
      </c>
      <c r="O16">
        <v>94.609251433008154</v>
      </c>
      <c r="Q16">
        <v>102.2</v>
      </c>
    </row>
    <row r="17" spans="1:17" x14ac:dyDescent="0.3">
      <c r="A17" s="28">
        <v>38808</v>
      </c>
      <c r="C17">
        <v>14344268000</v>
      </c>
      <c r="D17">
        <v>877.27299999999991</v>
      </c>
      <c r="E17">
        <v>75.816277581044702</v>
      </c>
      <c r="F17">
        <v>2324693.97929144</v>
      </c>
      <c r="G17">
        <v>-1.1000000000000001</v>
      </c>
      <c r="H17">
        <v>10.1</v>
      </c>
      <c r="I17">
        <v>18.399999999999999</v>
      </c>
      <c r="J17">
        <v>74.934818330157484</v>
      </c>
      <c r="K17">
        <v>63.926521239954077</v>
      </c>
      <c r="L17">
        <v>52.7949719074374</v>
      </c>
      <c r="M17">
        <v>68.897830994209457</v>
      </c>
      <c r="N17">
        <v>91.322965967996396</v>
      </c>
      <c r="O17">
        <v>97.207429153055259</v>
      </c>
      <c r="Q17">
        <v>106.3</v>
      </c>
    </row>
    <row r="18" spans="1:17" x14ac:dyDescent="0.3">
      <c r="A18" s="28">
        <v>38838</v>
      </c>
      <c r="C18">
        <v>15242532000</v>
      </c>
      <c r="D18">
        <v>879.09999999999991</v>
      </c>
      <c r="E18">
        <v>76.298377443614598</v>
      </c>
      <c r="F18">
        <v>2338001.3893420799</v>
      </c>
      <c r="G18">
        <v>-3</v>
      </c>
      <c r="H18">
        <v>11.8</v>
      </c>
      <c r="I18">
        <v>33.1</v>
      </c>
      <c r="J18">
        <v>77.354927318879959</v>
      </c>
      <c r="K18">
        <v>65.855338691159588</v>
      </c>
      <c r="L18">
        <v>55.880392343586337</v>
      </c>
      <c r="M18">
        <v>62.655805280204163</v>
      </c>
      <c r="N18">
        <v>96.822177146720762</v>
      </c>
      <c r="O18">
        <v>98.791387157073387</v>
      </c>
      <c r="Q18">
        <v>111</v>
      </c>
    </row>
    <row r="19" spans="1:17" x14ac:dyDescent="0.3">
      <c r="A19" s="28">
        <v>38869</v>
      </c>
      <c r="C19">
        <v>15401997000</v>
      </c>
      <c r="D19">
        <v>880.48363636363638</v>
      </c>
      <c r="E19">
        <v>76.450726555301202</v>
      </c>
      <c r="F19">
        <v>2345318.2035660702</v>
      </c>
      <c r="G19">
        <v>-2</v>
      </c>
      <c r="H19">
        <v>13.3</v>
      </c>
      <c r="I19">
        <v>32.6</v>
      </c>
      <c r="J19">
        <v>78.060248125898937</v>
      </c>
      <c r="K19">
        <v>66.681974741676243</v>
      </c>
      <c r="L19">
        <v>56.108942005523296</v>
      </c>
      <c r="M19">
        <v>64.069094121111021</v>
      </c>
      <c r="N19">
        <v>97.092630155510491</v>
      </c>
      <c r="O19">
        <v>99.280619465202378</v>
      </c>
      <c r="Q19">
        <v>111.4</v>
      </c>
    </row>
    <row r="20" spans="1:17" x14ac:dyDescent="0.3">
      <c r="A20" s="28">
        <v>38899</v>
      </c>
      <c r="C20">
        <v>16277720000</v>
      </c>
      <c r="D20">
        <v>902.68571428571431</v>
      </c>
      <c r="E20">
        <v>76.397773227598606</v>
      </c>
      <c r="F20">
        <v>2354657.5286539998</v>
      </c>
      <c r="G20">
        <v>8.5</v>
      </c>
      <c r="H20">
        <v>23.6</v>
      </c>
      <c r="I20">
        <v>33</v>
      </c>
      <c r="J20">
        <v>77.95356925358125</v>
      </c>
      <c r="K20">
        <v>67.646383467278994</v>
      </c>
      <c r="L20">
        <v>56.451766498428732</v>
      </c>
      <c r="M20">
        <v>61.124742369221721</v>
      </c>
      <c r="N20">
        <v>100.78882127563669</v>
      </c>
      <c r="O20">
        <v>97.933131934510229</v>
      </c>
      <c r="Q20">
        <v>117.6</v>
      </c>
    </row>
    <row r="21" spans="1:17" x14ac:dyDescent="0.3">
      <c r="A21" s="28">
        <v>38930</v>
      </c>
      <c r="C21">
        <v>15913922000</v>
      </c>
      <c r="D21">
        <v>942.49652173913034</v>
      </c>
      <c r="E21">
        <v>76.417350666367895</v>
      </c>
      <c r="F21">
        <v>2352554.5182123999</v>
      </c>
      <c r="G21">
        <v>9</v>
      </c>
      <c r="H21">
        <v>21.1</v>
      </c>
      <c r="I21">
        <v>27.3</v>
      </c>
      <c r="J21">
        <v>78.214933052332583</v>
      </c>
      <c r="K21">
        <v>69.024110218140081</v>
      </c>
      <c r="L21">
        <v>57.708789639081999</v>
      </c>
      <c r="M21">
        <v>63.126901560506447</v>
      </c>
      <c r="N21">
        <v>100.42821726391706</v>
      </c>
      <c r="O21">
        <v>101.12291254801293</v>
      </c>
      <c r="Q21">
        <v>115.5</v>
      </c>
    </row>
    <row r="22" spans="1:17" x14ac:dyDescent="0.3">
      <c r="A22" s="28">
        <v>38961</v>
      </c>
      <c r="C22">
        <v>16520265000</v>
      </c>
      <c r="D22">
        <v>945.3605</v>
      </c>
      <c r="E22">
        <v>75.792591999390197</v>
      </c>
      <c r="F22">
        <v>2358371.3942462099</v>
      </c>
      <c r="G22">
        <v>9.4</v>
      </c>
      <c r="H22">
        <v>24.3</v>
      </c>
      <c r="I22">
        <v>27.1</v>
      </c>
      <c r="J22">
        <v>78.059237690850807</v>
      </c>
      <c r="K22">
        <v>70.12629161882893</v>
      </c>
      <c r="L22">
        <v>57.023140653271128</v>
      </c>
      <c r="M22">
        <v>64.775738541564451</v>
      </c>
      <c r="N22">
        <v>107.73044850123958</v>
      </c>
      <c r="O22">
        <v>100.62637026901875</v>
      </c>
      <c r="Q22">
        <v>114</v>
      </c>
    </row>
    <row r="23" spans="1:17" x14ac:dyDescent="0.3">
      <c r="A23" s="28">
        <v>38991</v>
      </c>
      <c r="C23">
        <v>16923487000</v>
      </c>
      <c r="D23">
        <v>1044.4159090909091</v>
      </c>
      <c r="E23">
        <v>76.425858489225902</v>
      </c>
      <c r="F23">
        <v>2369058.9585507</v>
      </c>
      <c r="G23">
        <v>7.5</v>
      </c>
      <c r="H23">
        <v>24.1</v>
      </c>
      <c r="I23">
        <v>25.4</v>
      </c>
      <c r="J23">
        <v>78.00509191032441</v>
      </c>
      <c r="K23">
        <v>70.815154994259473</v>
      </c>
      <c r="L23">
        <v>59.537186934577669</v>
      </c>
      <c r="M23">
        <v>61.949160859750727</v>
      </c>
      <c r="N23">
        <v>98.715348208248813</v>
      </c>
      <c r="O23">
        <v>100.1033022265761</v>
      </c>
      <c r="Q23">
        <v>115.6</v>
      </c>
    </row>
    <row r="24" spans="1:17" x14ac:dyDescent="0.3">
      <c r="A24" s="28">
        <v>39022</v>
      </c>
      <c r="C24">
        <v>17556266000</v>
      </c>
      <c r="D24">
        <v>1109.4686363636365</v>
      </c>
      <c r="E24">
        <v>77.111251147350401</v>
      </c>
      <c r="F24">
        <v>2375795.55270882</v>
      </c>
      <c r="G24">
        <v>6.1</v>
      </c>
      <c r="H24">
        <v>26</v>
      </c>
      <c r="I24">
        <v>26</v>
      </c>
      <c r="J24">
        <v>78.780722632415291</v>
      </c>
      <c r="K24">
        <v>72.33065442020667</v>
      </c>
      <c r="L24">
        <v>58.965812779735273</v>
      </c>
      <c r="M24">
        <v>62.891353420355301</v>
      </c>
      <c r="N24">
        <v>102.50169033130494</v>
      </c>
      <c r="O24">
        <v>100.55857261373508</v>
      </c>
      <c r="Q24">
        <v>116.5</v>
      </c>
    </row>
    <row r="25" spans="1:17" x14ac:dyDescent="0.3">
      <c r="A25" s="28">
        <v>39052</v>
      </c>
      <c r="C25">
        <v>17458569000</v>
      </c>
      <c r="D25">
        <v>1195.6005263157895</v>
      </c>
      <c r="E25">
        <v>77.692859138265405</v>
      </c>
      <c r="F25">
        <v>2380998.54643628</v>
      </c>
      <c r="G25">
        <v>7.2</v>
      </c>
      <c r="H25">
        <v>25.4</v>
      </c>
      <c r="I25">
        <v>25.8</v>
      </c>
      <c r="J25">
        <v>78.931670615788377</v>
      </c>
      <c r="K25">
        <v>73.019517795637199</v>
      </c>
      <c r="L25">
        <v>69.479097228835357</v>
      </c>
      <c r="M25">
        <v>66.895671802924738</v>
      </c>
      <c r="N25">
        <v>111.51679062429569</v>
      </c>
      <c r="O25">
        <v>102.46194446582814</v>
      </c>
      <c r="Q25">
        <v>118.7</v>
      </c>
    </row>
    <row r="26" spans="1:17" x14ac:dyDescent="0.3">
      <c r="A26" s="28">
        <v>39083</v>
      </c>
      <c r="C26">
        <v>16776140000</v>
      </c>
      <c r="D26">
        <v>1360.1580952380953</v>
      </c>
      <c r="E26">
        <v>78.351498118097396</v>
      </c>
      <c r="F26">
        <v>2389201.80461061</v>
      </c>
      <c r="G26">
        <v>6.7</v>
      </c>
      <c r="H26">
        <v>26.1</v>
      </c>
      <c r="I26">
        <v>27.8</v>
      </c>
      <c r="J26">
        <v>78.523847448221389</v>
      </c>
      <c r="K26">
        <v>74.948335246842717</v>
      </c>
      <c r="L26">
        <v>75.99276259403868</v>
      </c>
      <c r="M26">
        <v>60.653646088919437</v>
      </c>
      <c r="N26">
        <v>114.58192472391255</v>
      </c>
      <c r="O26">
        <v>100.97865020657422</v>
      </c>
      <c r="Q26">
        <v>120.2</v>
      </c>
    </row>
    <row r="27" spans="1:17" x14ac:dyDescent="0.3">
      <c r="A27" s="28">
        <v>39114</v>
      </c>
      <c r="C27">
        <v>16692947000</v>
      </c>
      <c r="D27">
        <v>1323.8195000000001</v>
      </c>
      <c r="E27">
        <v>78.676530800678506</v>
      </c>
      <c r="F27">
        <v>2396425.2548956499</v>
      </c>
      <c r="G27">
        <v>6.3</v>
      </c>
      <c r="H27">
        <v>23.1</v>
      </c>
      <c r="I27">
        <v>27.1</v>
      </c>
      <c r="J27">
        <v>77.953065536819722</v>
      </c>
      <c r="K27">
        <v>76.326061997703789</v>
      </c>
      <c r="L27">
        <v>72.450242834015825</v>
      </c>
      <c r="M27">
        <v>63.480223770733154</v>
      </c>
      <c r="N27">
        <v>116.74554879423034</v>
      </c>
      <c r="O27">
        <v>107.01777754511551</v>
      </c>
      <c r="Q27">
        <v>119.7</v>
      </c>
    </row>
    <row r="28" spans="1:17" x14ac:dyDescent="0.3">
      <c r="A28" s="28">
        <v>39142</v>
      </c>
      <c r="C28">
        <v>17564730000</v>
      </c>
      <c r="D28">
        <v>1273.8822727272727</v>
      </c>
      <c r="E28">
        <v>78.872889975493607</v>
      </c>
      <c r="F28">
        <v>2404875.1977001498</v>
      </c>
      <c r="G28">
        <v>7.2</v>
      </c>
      <c r="H28">
        <v>21.3</v>
      </c>
      <c r="I28">
        <v>27.4</v>
      </c>
      <c r="J28">
        <v>78.728224556359677</v>
      </c>
      <c r="K28">
        <v>77.841561423650987</v>
      </c>
      <c r="L28">
        <v>75.535663270164747</v>
      </c>
      <c r="M28">
        <v>68.308960643831597</v>
      </c>
      <c r="N28">
        <v>117.19630380887988</v>
      </c>
      <c r="O28">
        <v>107.36988259239286</v>
      </c>
      <c r="Q28">
        <v>119.1</v>
      </c>
    </row>
    <row r="29" spans="1:17" x14ac:dyDescent="0.3">
      <c r="A29" s="28">
        <v>39173</v>
      </c>
      <c r="C29">
        <v>17928209000</v>
      </c>
      <c r="D29">
        <v>1279.95</v>
      </c>
      <c r="E29">
        <v>79.278010526129904</v>
      </c>
      <c r="F29">
        <v>2399462.2669233801</v>
      </c>
      <c r="G29">
        <v>6.8</v>
      </c>
      <c r="H29">
        <v>18</v>
      </c>
      <c r="I29">
        <v>31.6</v>
      </c>
      <c r="J29">
        <v>79.966556731013455</v>
      </c>
      <c r="K29">
        <v>78.117106773823195</v>
      </c>
      <c r="L29">
        <v>71.078944862394067</v>
      </c>
      <c r="M29">
        <v>67.013445873000308</v>
      </c>
      <c r="N29">
        <v>118.36826684696868</v>
      </c>
      <c r="O29">
        <v>107.0722824323616</v>
      </c>
      <c r="Q29">
        <v>122.1</v>
      </c>
    </row>
    <row r="30" spans="1:17" x14ac:dyDescent="0.3">
      <c r="A30" s="28">
        <v>39203</v>
      </c>
      <c r="C30">
        <v>17595793000</v>
      </c>
      <c r="D30">
        <v>1284.9385714285713</v>
      </c>
      <c r="E30">
        <v>79.749174783888506</v>
      </c>
      <c r="F30">
        <v>2403232.2062766599</v>
      </c>
      <c r="G30">
        <v>9.6</v>
      </c>
      <c r="H30">
        <v>21.5</v>
      </c>
      <c r="I30">
        <v>28.4</v>
      </c>
      <c r="J30">
        <v>81.027697114141759</v>
      </c>
      <c r="K30">
        <v>79.632606199770379</v>
      </c>
      <c r="L30">
        <v>72.450242834015825</v>
      </c>
      <c r="M30">
        <v>68.308960643831597</v>
      </c>
      <c r="N30">
        <v>119.26977687626776</v>
      </c>
      <c r="O30">
        <v>106.74303377339369</v>
      </c>
      <c r="Q30">
        <v>118.9</v>
      </c>
    </row>
    <row r="31" spans="1:17" x14ac:dyDescent="0.3">
      <c r="A31" s="28">
        <v>39234</v>
      </c>
      <c r="C31">
        <v>18711632000</v>
      </c>
      <c r="D31">
        <v>1363.8123809523811</v>
      </c>
      <c r="E31">
        <v>80.341278523396497</v>
      </c>
      <c r="F31">
        <v>2409575.9956899402</v>
      </c>
      <c r="G31">
        <v>7.4</v>
      </c>
      <c r="H31">
        <v>20.7</v>
      </c>
      <c r="I31">
        <v>33.1</v>
      </c>
      <c r="J31">
        <v>81.767465592054634</v>
      </c>
      <c r="K31">
        <v>79.632606199770379</v>
      </c>
      <c r="L31">
        <v>74.621464622416923</v>
      </c>
      <c r="M31">
        <v>69.368927274511748</v>
      </c>
      <c r="N31">
        <v>124.94929006085192</v>
      </c>
      <c r="O31">
        <v>107.37313355914499</v>
      </c>
      <c r="Q31">
        <v>120.8</v>
      </c>
    </row>
    <row r="32" spans="1:17" x14ac:dyDescent="0.3">
      <c r="A32" s="28">
        <v>39264</v>
      </c>
      <c r="C32">
        <v>19274734000</v>
      </c>
      <c r="D32">
        <v>1515.3686363636364</v>
      </c>
      <c r="E32">
        <v>81.467533427112997</v>
      </c>
      <c r="F32">
        <v>2403756.7191499602</v>
      </c>
      <c r="G32">
        <v>8.3000000000000007</v>
      </c>
      <c r="H32">
        <v>18.2</v>
      </c>
      <c r="I32">
        <v>28.8</v>
      </c>
      <c r="J32">
        <v>83.042668763101048</v>
      </c>
      <c r="K32">
        <v>80.183696900114825</v>
      </c>
      <c r="L32">
        <v>76.221312255975633</v>
      </c>
      <c r="M32">
        <v>66.895671802924738</v>
      </c>
      <c r="N32">
        <v>124.94929006085192</v>
      </c>
      <c r="O32">
        <v>108.71650784759983</v>
      </c>
      <c r="Q32">
        <v>117.5</v>
      </c>
    </row>
    <row r="33" spans="1:17" x14ac:dyDescent="0.3">
      <c r="A33" s="28">
        <v>39295</v>
      </c>
      <c r="C33">
        <v>20196406000</v>
      </c>
      <c r="D33">
        <v>1576.0682608695652</v>
      </c>
      <c r="E33">
        <v>83.303075843804606</v>
      </c>
      <c r="F33">
        <v>2411597.2053972501</v>
      </c>
      <c r="G33">
        <v>9.1</v>
      </c>
      <c r="H33">
        <v>20.399999999999999</v>
      </c>
      <c r="I33">
        <v>25.6</v>
      </c>
      <c r="J33">
        <v>83.985541934451277</v>
      </c>
      <c r="K33">
        <v>81.148105625717577</v>
      </c>
      <c r="L33">
        <v>76.678411579849552</v>
      </c>
      <c r="M33">
        <v>65.129060751791158</v>
      </c>
      <c r="N33">
        <v>127.38336713995945</v>
      </c>
      <c r="O33">
        <v>108.72003221877409</v>
      </c>
      <c r="Q33">
        <v>114.2</v>
      </c>
    </row>
    <row r="34" spans="1:17" x14ac:dyDescent="0.3">
      <c r="A34" s="28">
        <v>39326</v>
      </c>
      <c r="C34">
        <v>22893664000</v>
      </c>
      <c r="D34">
        <v>1701.4868421052631</v>
      </c>
      <c r="E34">
        <v>84.022849507960899</v>
      </c>
      <c r="F34">
        <v>2416259.8976239902</v>
      </c>
      <c r="G34">
        <v>7.1</v>
      </c>
      <c r="H34">
        <v>24.3</v>
      </c>
      <c r="I34">
        <v>24.6</v>
      </c>
      <c r="J34">
        <v>84.220988298612269</v>
      </c>
      <c r="K34">
        <v>81.699196326061994</v>
      </c>
      <c r="L34">
        <v>82.04932863536807</v>
      </c>
      <c r="M34">
        <v>69.604475414662886</v>
      </c>
      <c r="N34">
        <v>121.974306964165</v>
      </c>
      <c r="O34">
        <v>109.1286932399137</v>
      </c>
      <c r="Q34">
        <v>115.3</v>
      </c>
    </row>
    <row r="35" spans="1:17" x14ac:dyDescent="0.3">
      <c r="A35" s="28">
        <v>39356</v>
      </c>
      <c r="C35">
        <v>23120275000</v>
      </c>
      <c r="D35">
        <v>1918.4143478260869</v>
      </c>
      <c r="E35">
        <v>84.479500996884397</v>
      </c>
      <c r="F35">
        <v>2393345.3614207702</v>
      </c>
      <c r="G35">
        <v>8.1</v>
      </c>
      <c r="H35">
        <v>18.3</v>
      </c>
      <c r="I35">
        <v>20.100000000000001</v>
      </c>
      <c r="J35">
        <v>85.804172162356934</v>
      </c>
      <c r="K35">
        <v>82.388059701492537</v>
      </c>
      <c r="L35">
        <v>77.021236072755002</v>
      </c>
      <c r="M35">
        <v>68.897830994209457</v>
      </c>
      <c r="N35">
        <v>124.22808203741268</v>
      </c>
      <c r="O35">
        <v>109.35274539659272</v>
      </c>
      <c r="Q35">
        <v>115</v>
      </c>
    </row>
    <row r="36" spans="1:17" x14ac:dyDescent="0.3">
      <c r="A36" s="28">
        <v>39387</v>
      </c>
      <c r="C36">
        <v>23533824000</v>
      </c>
      <c r="D36">
        <v>1757.5104545454546</v>
      </c>
      <c r="E36">
        <v>85.896785046158897</v>
      </c>
      <c r="F36">
        <v>2414672.6875410401</v>
      </c>
      <c r="G36">
        <v>6.8</v>
      </c>
      <c r="H36">
        <v>21.5</v>
      </c>
      <c r="I36">
        <v>20.399999999999999</v>
      </c>
      <c r="J36">
        <v>88.540534911451815</v>
      </c>
      <c r="K36">
        <v>83.214695752009192</v>
      </c>
      <c r="L36">
        <v>81.249404818588715</v>
      </c>
      <c r="M36">
        <v>70.428893905191885</v>
      </c>
      <c r="N36">
        <v>128.91593418976785</v>
      </c>
      <c r="O36">
        <v>109.60427857184688</v>
      </c>
      <c r="Q36">
        <v>114.9</v>
      </c>
    </row>
    <row r="37" spans="1:17" x14ac:dyDescent="0.3">
      <c r="A37" s="28">
        <v>39417</v>
      </c>
      <c r="C37">
        <v>23346050000</v>
      </c>
      <c r="D37">
        <v>1729.234705882353</v>
      </c>
      <c r="E37">
        <v>86.754543308525498</v>
      </c>
      <c r="F37">
        <v>2428417.10594045</v>
      </c>
      <c r="G37">
        <v>6.2</v>
      </c>
      <c r="H37">
        <v>25.5</v>
      </c>
      <c r="I37">
        <v>17.899999999999999</v>
      </c>
      <c r="J37">
        <v>86.884791186181985</v>
      </c>
      <c r="K37">
        <v>84.867967853042487</v>
      </c>
      <c r="L37">
        <v>82.04932863536807</v>
      </c>
      <c r="M37">
        <v>72.666601236627756</v>
      </c>
      <c r="N37">
        <v>131.89091728645482</v>
      </c>
      <c r="O37">
        <v>111.99492019749231</v>
      </c>
      <c r="Q37">
        <v>114.8</v>
      </c>
    </row>
    <row r="38" spans="1:17" x14ac:dyDescent="0.3">
      <c r="A38" s="28">
        <v>39448</v>
      </c>
      <c r="C38">
        <v>22843396000</v>
      </c>
      <c r="D38">
        <v>1526.0349999999999</v>
      </c>
      <c r="E38">
        <v>87.657189902589707</v>
      </c>
      <c r="F38">
        <v>2494315.6316255499</v>
      </c>
      <c r="G38">
        <v>8.1</v>
      </c>
      <c r="H38">
        <v>22.4</v>
      </c>
      <c r="I38">
        <v>14.5</v>
      </c>
      <c r="J38">
        <v>87.913108279908286</v>
      </c>
      <c r="K38">
        <v>85.419058553386918</v>
      </c>
      <c r="L38">
        <v>95.876583182554072</v>
      </c>
      <c r="M38">
        <v>72.195504956325465</v>
      </c>
      <c r="N38">
        <v>132.88257831868381</v>
      </c>
      <c r="O38">
        <v>108.74647496468546</v>
      </c>
      <c r="P38">
        <v>718336.546132416</v>
      </c>
      <c r="Q38">
        <v>116.7</v>
      </c>
    </row>
    <row r="39" spans="1:17" x14ac:dyDescent="0.3">
      <c r="A39" s="28">
        <v>39479</v>
      </c>
      <c r="C39">
        <v>22797557000</v>
      </c>
      <c r="D39">
        <v>1416.2261904761904</v>
      </c>
      <c r="E39">
        <v>88.471722375604301</v>
      </c>
      <c r="F39">
        <v>2502353.9719075798</v>
      </c>
      <c r="G39">
        <v>7</v>
      </c>
      <c r="H39">
        <v>24</v>
      </c>
      <c r="I39">
        <v>17.7</v>
      </c>
      <c r="J39">
        <v>88.798133493808237</v>
      </c>
      <c r="K39">
        <v>87.21010332950631</v>
      </c>
      <c r="L39">
        <v>98.162079801923653</v>
      </c>
      <c r="M39">
        <v>74.079890077534614</v>
      </c>
      <c r="N39">
        <v>137.93103448275863</v>
      </c>
      <c r="O39">
        <v>109.71913610165115</v>
      </c>
      <c r="P39">
        <v>717801.89696291904</v>
      </c>
      <c r="Q39">
        <v>115.7</v>
      </c>
    </row>
    <row r="40" spans="1:17" x14ac:dyDescent="0.3">
      <c r="A40" s="28">
        <v>39508</v>
      </c>
      <c r="C40">
        <v>23693960000</v>
      </c>
      <c r="D40">
        <v>1295.58</v>
      </c>
      <c r="E40">
        <v>89.467954237422504</v>
      </c>
      <c r="F40">
        <v>2501911.3012073198</v>
      </c>
      <c r="G40">
        <v>4.5999999999999996</v>
      </c>
      <c r="H40">
        <v>18.2</v>
      </c>
      <c r="I40">
        <v>19.399999999999999</v>
      </c>
      <c r="J40">
        <v>90.570683999800934</v>
      </c>
      <c r="K40">
        <v>87.623421354764645</v>
      </c>
      <c r="L40">
        <v>94.619560041900783</v>
      </c>
      <c r="M40">
        <v>77.024241829423914</v>
      </c>
      <c r="N40">
        <v>136.48861843588011</v>
      </c>
      <c r="O40">
        <v>110.43996520022917</v>
      </c>
      <c r="P40">
        <v>715921.81555223803</v>
      </c>
      <c r="Q40">
        <v>114.3</v>
      </c>
    </row>
    <row r="41" spans="1:17" x14ac:dyDescent="0.3">
      <c r="A41" s="28">
        <v>39539</v>
      </c>
      <c r="C41">
        <v>25302137000</v>
      </c>
      <c r="D41">
        <v>1174.4680952380954</v>
      </c>
      <c r="E41">
        <v>90.023133361209105</v>
      </c>
      <c r="F41">
        <v>2490710.2496871799</v>
      </c>
      <c r="G41">
        <v>8.1999999999999993</v>
      </c>
      <c r="H41">
        <v>22.1</v>
      </c>
      <c r="I41">
        <v>27.5</v>
      </c>
      <c r="J41">
        <v>90.327903724091613</v>
      </c>
      <c r="K41">
        <v>88.725602755453522</v>
      </c>
      <c r="L41">
        <v>103.30444719550522</v>
      </c>
      <c r="M41">
        <v>77.142015899499484</v>
      </c>
      <c r="N41">
        <v>138.38178949740816</v>
      </c>
      <c r="O41">
        <v>112.50822980517609</v>
      </c>
      <c r="P41">
        <v>714610.33176481701</v>
      </c>
      <c r="Q41">
        <v>116.7</v>
      </c>
    </row>
    <row r="42" spans="1:17" x14ac:dyDescent="0.3">
      <c r="A42" s="28">
        <v>39569</v>
      </c>
      <c r="C42">
        <v>25061765000</v>
      </c>
      <c r="D42">
        <v>1206.375</v>
      </c>
      <c r="E42">
        <v>90.9324145162132</v>
      </c>
      <c r="F42">
        <v>2489016.9440548802</v>
      </c>
      <c r="G42">
        <v>10.4</v>
      </c>
      <c r="H42">
        <v>18.2</v>
      </c>
      <c r="I42">
        <v>29.6</v>
      </c>
      <c r="J42">
        <v>90.809150245389375</v>
      </c>
      <c r="K42">
        <v>87.898966704936853</v>
      </c>
      <c r="L42">
        <v>101.01895057613564</v>
      </c>
      <c r="M42">
        <v>74.079890077534614</v>
      </c>
      <c r="N42">
        <v>139.82420554428668</v>
      </c>
      <c r="O42">
        <v>114.06654092473835</v>
      </c>
      <c r="P42">
        <v>713084.16907104396</v>
      </c>
      <c r="Q42">
        <v>119.1</v>
      </c>
    </row>
    <row r="43" spans="1:17" x14ac:dyDescent="0.3">
      <c r="A43" s="28">
        <v>39600</v>
      </c>
      <c r="C43">
        <v>25883631000</v>
      </c>
      <c r="D43">
        <v>1192.344761904762</v>
      </c>
      <c r="E43">
        <v>92.0061116880089</v>
      </c>
      <c r="F43">
        <v>2487319.12187303</v>
      </c>
      <c r="G43">
        <v>9.3000000000000007</v>
      </c>
      <c r="H43">
        <v>21.1</v>
      </c>
      <c r="I43">
        <v>29.3</v>
      </c>
      <c r="J43">
        <v>91.487620754384182</v>
      </c>
      <c r="K43">
        <v>88.036739380022965</v>
      </c>
      <c r="L43">
        <v>108.33253975811829</v>
      </c>
      <c r="M43">
        <v>73.019923446854463</v>
      </c>
      <c r="N43">
        <v>137.48027946810907</v>
      </c>
      <c r="O43">
        <v>111.44239421219149</v>
      </c>
      <c r="P43">
        <v>723044.316352522</v>
      </c>
      <c r="Q43">
        <v>118.6</v>
      </c>
    </row>
    <row r="44" spans="1:17" x14ac:dyDescent="0.3">
      <c r="A44" s="28">
        <v>39630</v>
      </c>
      <c r="C44">
        <v>26683569000</v>
      </c>
      <c r="D44">
        <v>1061.7878260869566</v>
      </c>
      <c r="E44">
        <v>93.068950979957194</v>
      </c>
      <c r="F44">
        <v>2576891.7758627399</v>
      </c>
      <c r="G44">
        <v>9.5</v>
      </c>
      <c r="H44">
        <v>17.399999999999999</v>
      </c>
      <c r="I44">
        <v>23.2</v>
      </c>
      <c r="J44">
        <v>93.339892187848363</v>
      </c>
      <c r="K44">
        <v>87.623421354764645</v>
      </c>
      <c r="L44">
        <v>101.36177506904106</v>
      </c>
      <c r="M44">
        <v>73.137697516930047</v>
      </c>
      <c r="N44">
        <v>139.0128465179175</v>
      </c>
      <c r="O44">
        <v>110.74943576116266</v>
      </c>
      <c r="P44">
        <v>705803.12527827697</v>
      </c>
      <c r="Q44">
        <v>117.3</v>
      </c>
    </row>
    <row r="45" spans="1:17" x14ac:dyDescent="0.3">
      <c r="A45" s="28">
        <v>39661</v>
      </c>
      <c r="C45">
        <v>28119197000</v>
      </c>
      <c r="D45">
        <v>1021.3438095238096</v>
      </c>
      <c r="E45">
        <v>92.975296775185001</v>
      </c>
      <c r="F45">
        <v>2572206.9792143898</v>
      </c>
      <c r="G45">
        <v>6.5</v>
      </c>
      <c r="H45">
        <v>16.5</v>
      </c>
      <c r="I45">
        <v>25.3</v>
      </c>
      <c r="J45">
        <v>93.620209949403019</v>
      </c>
      <c r="K45">
        <v>86.934557979334102</v>
      </c>
      <c r="L45">
        <v>98.162079801923653</v>
      </c>
      <c r="M45">
        <v>74.550986357836905</v>
      </c>
      <c r="N45">
        <v>139.19314852377732</v>
      </c>
      <c r="O45">
        <v>107.67843663971696</v>
      </c>
      <c r="P45">
        <v>721018.26777128095</v>
      </c>
      <c r="Q45">
        <v>118.7</v>
      </c>
    </row>
    <row r="46" spans="1:17" x14ac:dyDescent="0.3">
      <c r="A46" s="28">
        <v>39692</v>
      </c>
      <c r="C46">
        <v>28793812000</v>
      </c>
      <c r="D46">
        <v>916.24952380952391</v>
      </c>
      <c r="E46">
        <v>93.602493797311496</v>
      </c>
      <c r="F46">
        <v>2568144.0545298201</v>
      </c>
      <c r="G46">
        <v>9.1</v>
      </c>
      <c r="H46">
        <v>16.5</v>
      </c>
      <c r="I46">
        <v>25.5</v>
      </c>
      <c r="J46">
        <v>93.397031991733044</v>
      </c>
      <c r="K46">
        <v>86.659012629161893</v>
      </c>
      <c r="L46">
        <v>93.705361394152959</v>
      </c>
      <c r="M46">
        <v>71.135538325645314</v>
      </c>
      <c r="N46">
        <v>137.29997746224927</v>
      </c>
      <c r="O46">
        <v>108.98727341894467</v>
      </c>
      <c r="P46">
        <v>694409.71146491403</v>
      </c>
      <c r="Q46">
        <v>121.2</v>
      </c>
    </row>
    <row r="47" spans="1:17" x14ac:dyDescent="0.3">
      <c r="A47" s="28">
        <v>39722</v>
      </c>
      <c r="C47">
        <v>27757873000</v>
      </c>
      <c r="D47">
        <v>617.07347826086959</v>
      </c>
      <c r="E47">
        <v>93.870252386947996</v>
      </c>
      <c r="F47">
        <v>2569118.2577905999</v>
      </c>
      <c r="G47">
        <v>6.4</v>
      </c>
      <c r="H47">
        <v>20.9</v>
      </c>
      <c r="I47">
        <v>25.6</v>
      </c>
      <c r="J47">
        <v>93.708712206806396</v>
      </c>
      <c r="K47">
        <v>86.79678530424799</v>
      </c>
      <c r="L47">
        <v>97.476430816112767</v>
      </c>
      <c r="M47">
        <v>71.842182746098757</v>
      </c>
      <c r="N47">
        <v>139.46360153256705</v>
      </c>
      <c r="O47">
        <v>105.20767977008586</v>
      </c>
      <c r="P47">
        <v>695801.79062077706</v>
      </c>
      <c r="Q47">
        <v>116.1</v>
      </c>
    </row>
    <row r="48" spans="1:17" x14ac:dyDescent="0.3">
      <c r="A48" s="28">
        <v>39753</v>
      </c>
      <c r="C48">
        <v>28008918000</v>
      </c>
      <c r="D48">
        <v>400.46600000000001</v>
      </c>
      <c r="E48">
        <v>93.418188458332807</v>
      </c>
      <c r="F48">
        <v>2557687.4569812999</v>
      </c>
      <c r="G48">
        <v>-0.1</v>
      </c>
      <c r="H48">
        <v>22</v>
      </c>
      <c r="I48">
        <v>20.399999999999999</v>
      </c>
      <c r="J48">
        <v>91.288300492231983</v>
      </c>
      <c r="K48">
        <v>86.659012629161893</v>
      </c>
      <c r="L48">
        <v>86.277497381201812</v>
      </c>
      <c r="M48">
        <v>68.073412503680458</v>
      </c>
      <c r="N48">
        <v>136.66892044173991</v>
      </c>
      <c r="O48">
        <v>102.84429335531472</v>
      </c>
      <c r="P48">
        <v>691487.63044718397</v>
      </c>
      <c r="Q48">
        <v>108.8</v>
      </c>
    </row>
    <row r="49" spans="1:17" x14ac:dyDescent="0.3">
      <c r="A49" s="28">
        <v>39783</v>
      </c>
      <c r="C49">
        <v>24864756000</v>
      </c>
      <c r="D49">
        <v>362.50157894736839</v>
      </c>
      <c r="E49">
        <v>93.016115496199703</v>
      </c>
      <c r="F49">
        <v>2541453.9145209398</v>
      </c>
      <c r="G49">
        <v>-8.1999999999999993</v>
      </c>
      <c r="H49">
        <v>1.4</v>
      </c>
      <c r="I49">
        <v>-0.2</v>
      </c>
      <c r="J49">
        <v>85.82416838775049</v>
      </c>
      <c r="K49">
        <v>86.383467278989684</v>
      </c>
      <c r="L49">
        <v>74.735739453385406</v>
      </c>
      <c r="M49">
        <v>67.24899401315146</v>
      </c>
      <c r="N49">
        <v>135.40680640072119</v>
      </c>
      <c r="O49">
        <v>100.3455540411845</v>
      </c>
      <c r="P49">
        <v>688870.72689715202</v>
      </c>
      <c r="Q49">
        <v>92.9</v>
      </c>
    </row>
    <row r="50" spans="1:17" x14ac:dyDescent="0.3">
      <c r="A50" s="28">
        <v>39814</v>
      </c>
      <c r="C50">
        <v>23709717000</v>
      </c>
      <c r="D50">
        <v>326.65761904761905</v>
      </c>
      <c r="E50">
        <v>93.0515387078553</v>
      </c>
      <c r="F50">
        <v>2537519.5765415002</v>
      </c>
      <c r="G50">
        <v>-7.3</v>
      </c>
      <c r="H50">
        <v>2.1</v>
      </c>
      <c r="I50">
        <v>-2.8</v>
      </c>
      <c r="J50">
        <v>85.523952562465823</v>
      </c>
      <c r="K50">
        <v>85.419058553386918</v>
      </c>
      <c r="L50">
        <v>74.621464622416923</v>
      </c>
      <c r="M50">
        <v>58.298164687408004</v>
      </c>
      <c r="N50">
        <v>132.88257831868381</v>
      </c>
      <c r="O50">
        <v>89.130973971485773</v>
      </c>
      <c r="P50">
        <v>674603.80628917099</v>
      </c>
      <c r="Q50">
        <v>92.5</v>
      </c>
    </row>
    <row r="51" spans="1:17" x14ac:dyDescent="0.3">
      <c r="A51" s="28">
        <v>39845</v>
      </c>
      <c r="C51">
        <v>23495526000</v>
      </c>
      <c r="D51">
        <v>267.64</v>
      </c>
      <c r="E51">
        <v>93.293999760204201</v>
      </c>
      <c r="F51">
        <v>2524814.7632800699</v>
      </c>
      <c r="G51">
        <v>-6.8</v>
      </c>
      <c r="H51">
        <v>-3.5</v>
      </c>
      <c r="I51">
        <v>-5.4</v>
      </c>
      <c r="J51">
        <v>84.662651772385146</v>
      </c>
      <c r="K51">
        <v>83.903559127439735</v>
      </c>
      <c r="L51">
        <v>78.621083706313698</v>
      </c>
      <c r="M51">
        <v>62.655805280204163</v>
      </c>
      <c r="N51">
        <v>130.26819923371647</v>
      </c>
      <c r="O51">
        <v>92.702464792889785</v>
      </c>
      <c r="P51">
        <v>675164.11392964504</v>
      </c>
      <c r="Q51">
        <v>90.6</v>
      </c>
    </row>
    <row r="52" spans="1:17" x14ac:dyDescent="0.3">
      <c r="A52" s="28">
        <v>39873</v>
      </c>
      <c r="C52">
        <v>23111023000</v>
      </c>
      <c r="D52">
        <v>273.95500000000004</v>
      </c>
      <c r="E52">
        <v>93.154397762743002</v>
      </c>
      <c r="F52">
        <v>2497810.9664827199</v>
      </c>
      <c r="G52">
        <v>-8.9</v>
      </c>
      <c r="H52">
        <v>-15.1</v>
      </c>
      <c r="I52">
        <v>-2.8</v>
      </c>
      <c r="J52">
        <v>84.012552800608148</v>
      </c>
      <c r="K52">
        <v>82.66360505166476</v>
      </c>
      <c r="L52">
        <v>76.906961241786505</v>
      </c>
      <c r="M52">
        <v>60.653646088919437</v>
      </c>
      <c r="N52">
        <v>128.37502817218842</v>
      </c>
      <c r="O52">
        <v>89.14714357390838</v>
      </c>
      <c r="P52">
        <v>677362.78210697905</v>
      </c>
      <c r="Q52">
        <v>88.9</v>
      </c>
    </row>
    <row r="53" spans="1:17" x14ac:dyDescent="0.3">
      <c r="A53" s="28">
        <v>39904</v>
      </c>
      <c r="C53">
        <v>23062887000</v>
      </c>
      <c r="D53">
        <v>323.52421052631581</v>
      </c>
      <c r="E53">
        <v>93.544199997987306</v>
      </c>
      <c r="F53">
        <v>2519877.0250824699</v>
      </c>
      <c r="G53">
        <v>-7</v>
      </c>
      <c r="H53">
        <v>-11.4</v>
      </c>
      <c r="I53">
        <v>-3.7</v>
      </c>
      <c r="J53">
        <v>83.511607072690097</v>
      </c>
      <c r="K53">
        <v>82.388059701492537</v>
      </c>
      <c r="L53">
        <v>71.421769355299503</v>
      </c>
      <c r="M53">
        <v>55.707135145745426</v>
      </c>
      <c r="N53">
        <v>126.30155510480054</v>
      </c>
      <c r="O53">
        <v>88.260491926061192</v>
      </c>
      <c r="P53">
        <v>664173.92464009696</v>
      </c>
      <c r="Q53">
        <v>85.4</v>
      </c>
    </row>
    <row r="54" spans="1:17" x14ac:dyDescent="0.3">
      <c r="A54" s="28">
        <v>39934</v>
      </c>
      <c r="C54">
        <v>23044515000</v>
      </c>
      <c r="D54">
        <v>374.47736842105263</v>
      </c>
      <c r="E54">
        <v>93.626813582197897</v>
      </c>
      <c r="F54">
        <v>2500827.4069534098</v>
      </c>
      <c r="G54">
        <v>-9</v>
      </c>
      <c r="H54">
        <v>-12.9</v>
      </c>
      <c r="I54">
        <v>2</v>
      </c>
      <c r="J54">
        <v>83.71112242542911</v>
      </c>
      <c r="K54">
        <v>80.597014925373145</v>
      </c>
      <c r="L54">
        <v>74.964289115322359</v>
      </c>
      <c r="M54">
        <v>62.538031210128587</v>
      </c>
      <c r="N54">
        <v>121.52355194951545</v>
      </c>
      <c r="O54">
        <v>88.746347080781661</v>
      </c>
      <c r="P54">
        <v>662251.50381979404</v>
      </c>
      <c r="Q54">
        <v>86.9</v>
      </c>
    </row>
    <row r="55" spans="1:17" x14ac:dyDescent="0.3">
      <c r="A55" s="28">
        <v>39965</v>
      </c>
      <c r="C55">
        <v>23265337000</v>
      </c>
      <c r="D55">
        <v>364.94318181818181</v>
      </c>
      <c r="E55">
        <v>94.318083314736299</v>
      </c>
      <c r="F55">
        <v>2484263.83931001</v>
      </c>
      <c r="G55">
        <v>-13.5</v>
      </c>
      <c r="H55">
        <v>-12.8</v>
      </c>
      <c r="I55">
        <v>-0.7</v>
      </c>
      <c r="J55">
        <v>84.190708580756507</v>
      </c>
      <c r="K55">
        <v>80.045924225028713</v>
      </c>
      <c r="L55">
        <v>70.279021045614712</v>
      </c>
      <c r="M55">
        <v>61.006968299146152</v>
      </c>
      <c r="N55">
        <v>119.8106828938472</v>
      </c>
      <c r="O55">
        <v>88.273486937865769</v>
      </c>
      <c r="P55">
        <v>652496.82067980501</v>
      </c>
      <c r="Q55">
        <v>86.2</v>
      </c>
    </row>
    <row r="56" spans="1:17" x14ac:dyDescent="0.3">
      <c r="A56" s="28">
        <v>39995</v>
      </c>
      <c r="C56">
        <v>22905245000</v>
      </c>
      <c r="D56">
        <v>350.83478260869566</v>
      </c>
      <c r="E56">
        <v>93.931281956074699</v>
      </c>
      <c r="F56">
        <v>2467789.7001710702</v>
      </c>
      <c r="G56">
        <v>-9.6999999999999993</v>
      </c>
      <c r="H56">
        <v>-13.5</v>
      </c>
      <c r="I56">
        <v>-0.1</v>
      </c>
      <c r="J56">
        <v>83.169643966881154</v>
      </c>
      <c r="K56">
        <v>79.908151549942602</v>
      </c>
      <c r="L56">
        <v>68.793448243024486</v>
      </c>
      <c r="M56">
        <v>59.71145352831487</v>
      </c>
      <c r="N56">
        <v>117.01600180302007</v>
      </c>
      <c r="O56">
        <v>88.161448683620819</v>
      </c>
      <c r="P56">
        <v>657198.57257484202</v>
      </c>
      <c r="Q56">
        <v>88.4</v>
      </c>
    </row>
    <row r="57" spans="1:17" x14ac:dyDescent="0.3">
      <c r="A57" s="28">
        <v>40026</v>
      </c>
      <c r="C57">
        <v>23721817000</v>
      </c>
      <c r="D57">
        <v>431.57190476190476</v>
      </c>
      <c r="E57">
        <v>94.069159136219994</v>
      </c>
      <c r="F57">
        <v>2447898.7227884899</v>
      </c>
      <c r="G57">
        <v>-11.2</v>
      </c>
      <c r="H57">
        <v>-11.6</v>
      </c>
      <c r="I57">
        <v>-1.2</v>
      </c>
      <c r="J57">
        <v>83.383372624907196</v>
      </c>
      <c r="K57">
        <v>79.081515499425947</v>
      </c>
      <c r="L57">
        <v>73.935815636606051</v>
      </c>
      <c r="M57">
        <v>61.360290509372867</v>
      </c>
      <c r="N57">
        <v>113.04935767410413</v>
      </c>
      <c r="O57">
        <v>89.114256453318447</v>
      </c>
      <c r="P57">
        <v>630359.59917087399</v>
      </c>
      <c r="Q57">
        <v>87.7</v>
      </c>
    </row>
    <row r="58" spans="1:17" x14ac:dyDescent="0.3">
      <c r="A58" s="28">
        <v>40057</v>
      </c>
      <c r="C58">
        <v>24238050000</v>
      </c>
      <c r="D58">
        <v>480.89285714285717</v>
      </c>
      <c r="E58">
        <v>93.799178961610096</v>
      </c>
      <c r="F58">
        <v>2432351.5837179902</v>
      </c>
      <c r="G58">
        <v>-9.9</v>
      </c>
      <c r="H58">
        <v>2</v>
      </c>
      <c r="I58">
        <v>-0.6</v>
      </c>
      <c r="J58">
        <v>84.907317954229157</v>
      </c>
      <c r="K58">
        <v>79.494833524684282</v>
      </c>
      <c r="L58">
        <v>71.878868679173422</v>
      </c>
      <c r="M58">
        <v>64.422416331337743</v>
      </c>
      <c r="N58">
        <v>109.35316655397791</v>
      </c>
      <c r="O58">
        <v>85.808539082029426</v>
      </c>
      <c r="P58">
        <v>665083.12058976502</v>
      </c>
      <c r="Q58">
        <v>90.4</v>
      </c>
    </row>
    <row r="59" spans="1:17" x14ac:dyDescent="0.3">
      <c r="A59" s="28">
        <v>40087</v>
      </c>
      <c r="C59">
        <v>24774906000</v>
      </c>
      <c r="D59">
        <v>471.95636363636368</v>
      </c>
      <c r="E59">
        <v>94.088566381074202</v>
      </c>
      <c r="F59">
        <v>2464674.8266359302</v>
      </c>
      <c r="G59">
        <v>-7.8</v>
      </c>
      <c r="H59">
        <v>1.3</v>
      </c>
      <c r="I59">
        <v>-6</v>
      </c>
      <c r="J59">
        <v>84.765420734792215</v>
      </c>
      <c r="K59">
        <v>79.494833524684282</v>
      </c>
      <c r="L59">
        <v>73.935815636606051</v>
      </c>
      <c r="M59">
        <v>70.428893905191885</v>
      </c>
      <c r="N59">
        <v>106.19788145143114</v>
      </c>
      <c r="O59">
        <v>89.224940968258721</v>
      </c>
      <c r="P59">
        <v>664385.30070310296</v>
      </c>
      <c r="Q59">
        <v>89</v>
      </c>
    </row>
    <row r="60" spans="1:17" x14ac:dyDescent="0.3">
      <c r="A60" s="28">
        <v>40118</v>
      </c>
      <c r="C60">
        <v>25269601000</v>
      </c>
      <c r="D60">
        <v>453.06</v>
      </c>
      <c r="E60">
        <v>94.2699170230498</v>
      </c>
      <c r="F60">
        <v>2439832.3665446001</v>
      </c>
      <c r="G60">
        <v>-11.5</v>
      </c>
      <c r="H60">
        <v>3.3</v>
      </c>
      <c r="I60">
        <v>-2.1</v>
      </c>
      <c r="J60">
        <v>85.830376927025995</v>
      </c>
      <c r="K60">
        <v>78.668197474167627</v>
      </c>
      <c r="L60">
        <v>70.393295876583196</v>
      </c>
      <c r="M60">
        <v>67.013445873000308</v>
      </c>
      <c r="N60">
        <v>102.59184133423484</v>
      </c>
      <c r="O60">
        <v>89.854248213255985</v>
      </c>
      <c r="P60">
        <v>662849.37897325004</v>
      </c>
      <c r="Q60">
        <v>88.1</v>
      </c>
    </row>
    <row r="61" spans="1:17" x14ac:dyDescent="0.3">
      <c r="A61" s="28">
        <v>40148</v>
      </c>
      <c r="C61">
        <v>25267131000</v>
      </c>
      <c r="D61">
        <v>431.85526315789474</v>
      </c>
      <c r="E61">
        <v>94.5224518213697</v>
      </c>
      <c r="F61">
        <v>2435783.16968755</v>
      </c>
      <c r="G61">
        <v>-11</v>
      </c>
      <c r="H61">
        <v>1.3</v>
      </c>
      <c r="I61">
        <v>-9.3000000000000007</v>
      </c>
      <c r="J61">
        <v>87.120362258149711</v>
      </c>
      <c r="K61">
        <v>76.877152698048221</v>
      </c>
      <c r="L61">
        <v>70.393295876583196</v>
      </c>
      <c r="M61">
        <v>63.00912749043087</v>
      </c>
      <c r="N61">
        <v>102.23123732251523</v>
      </c>
      <c r="O61">
        <v>87.394346716773754</v>
      </c>
      <c r="P61">
        <v>667423.34366816701</v>
      </c>
      <c r="Q61">
        <v>88.2</v>
      </c>
    </row>
    <row r="62" spans="1:17" x14ac:dyDescent="0.3">
      <c r="A62" s="28">
        <v>40179</v>
      </c>
      <c r="B62">
        <v>237600000</v>
      </c>
      <c r="C62">
        <v>24509909000</v>
      </c>
      <c r="D62">
        <v>432.20950000000005</v>
      </c>
      <c r="E62">
        <v>94.791969892272405</v>
      </c>
      <c r="F62">
        <v>2407157.31655367</v>
      </c>
      <c r="G62">
        <v>-9.3000000000000007</v>
      </c>
      <c r="H62">
        <v>1</v>
      </c>
      <c r="I62">
        <v>-9</v>
      </c>
      <c r="J62">
        <v>88.120570849518245</v>
      </c>
      <c r="K62">
        <v>74.121699196326063</v>
      </c>
      <c r="L62">
        <v>67.307875440434259</v>
      </c>
      <c r="M62">
        <v>62.538031210128587</v>
      </c>
      <c r="N62">
        <v>104.75546540455264</v>
      </c>
      <c r="O62">
        <v>88.128768553423342</v>
      </c>
      <c r="P62">
        <v>678440.694380083</v>
      </c>
      <c r="Q62">
        <v>85.4</v>
      </c>
    </row>
    <row r="63" spans="1:17" x14ac:dyDescent="0.3">
      <c r="A63" s="28">
        <v>40210</v>
      </c>
      <c r="B63">
        <v>97800000</v>
      </c>
      <c r="C63">
        <v>23806106000</v>
      </c>
      <c r="D63">
        <v>434.23699999999997</v>
      </c>
      <c r="E63">
        <v>94.889239155889896</v>
      </c>
      <c r="F63">
        <v>2393341.2823770298</v>
      </c>
      <c r="G63">
        <v>-10.7</v>
      </c>
      <c r="H63">
        <v>1.2</v>
      </c>
      <c r="I63">
        <v>-5.0999999999999996</v>
      </c>
      <c r="J63">
        <v>88.192849947862058</v>
      </c>
      <c r="K63">
        <v>74.259471871412174</v>
      </c>
      <c r="L63">
        <v>66.85077611656034</v>
      </c>
      <c r="M63">
        <v>66.424575522622447</v>
      </c>
      <c r="N63">
        <v>99.075952219968457</v>
      </c>
      <c r="O63">
        <v>83.786084660944866</v>
      </c>
      <c r="P63">
        <v>678304.35463371803</v>
      </c>
      <c r="Q63">
        <v>85.3</v>
      </c>
    </row>
    <row r="64" spans="1:17" x14ac:dyDescent="0.3">
      <c r="A64" s="28">
        <v>40238</v>
      </c>
      <c r="B64">
        <v>-213700000</v>
      </c>
      <c r="C64">
        <v>23937327000</v>
      </c>
      <c r="D64">
        <v>421.22181818181815</v>
      </c>
      <c r="E64">
        <v>95.443837174470104</v>
      </c>
      <c r="F64">
        <v>2386384.54169566</v>
      </c>
      <c r="G64">
        <v>-9.8000000000000007</v>
      </c>
      <c r="H64">
        <v>-3.7</v>
      </c>
      <c r="I64">
        <v>-3.8</v>
      </c>
      <c r="J64">
        <v>88.839437252964501</v>
      </c>
      <c r="K64">
        <v>73.157290470723311</v>
      </c>
      <c r="L64">
        <v>72.564517664984294</v>
      </c>
      <c r="M64">
        <v>66.306801452546878</v>
      </c>
      <c r="N64">
        <v>104.21455938697318</v>
      </c>
      <c r="O64">
        <v>89.137665184974594</v>
      </c>
      <c r="P64">
        <v>673270.29774865496</v>
      </c>
      <c r="Q64">
        <v>87.7</v>
      </c>
    </row>
    <row r="65" spans="1:17" x14ac:dyDescent="0.3">
      <c r="A65" s="28">
        <v>40269</v>
      </c>
      <c r="B65">
        <v>349600000</v>
      </c>
      <c r="C65">
        <v>23529353000</v>
      </c>
      <c r="D65">
        <v>422.0095</v>
      </c>
      <c r="E65">
        <v>96.4137813436123</v>
      </c>
      <c r="F65">
        <v>2384312.2515542898</v>
      </c>
      <c r="G65">
        <v>-9.3000000000000007</v>
      </c>
      <c r="H65">
        <v>-1.1000000000000001</v>
      </c>
      <c r="I65">
        <v>0.2</v>
      </c>
      <c r="J65">
        <v>90.856224447247342</v>
      </c>
      <c r="K65">
        <v>72.881745120551088</v>
      </c>
      <c r="L65">
        <v>74.507189791448454</v>
      </c>
      <c r="M65">
        <v>69.251153204436164</v>
      </c>
      <c r="N65">
        <v>103.85395537525355</v>
      </c>
      <c r="O65">
        <v>88.281127871978796</v>
      </c>
      <c r="P65">
        <v>689937.75143185502</v>
      </c>
      <c r="Q65">
        <v>89.7</v>
      </c>
    </row>
    <row r="66" spans="1:17" x14ac:dyDescent="0.3">
      <c r="A66" s="28">
        <v>40299</v>
      </c>
      <c r="B66">
        <v>56200000</v>
      </c>
      <c r="C66">
        <v>23884380000</v>
      </c>
      <c r="D66">
        <v>394.33315789473681</v>
      </c>
      <c r="E66">
        <v>96.521988060833294</v>
      </c>
      <c r="F66">
        <v>2373378.6308408701</v>
      </c>
      <c r="G66">
        <v>-6.9</v>
      </c>
      <c r="H66">
        <v>-1</v>
      </c>
      <c r="I66">
        <v>-2.8</v>
      </c>
      <c r="J66">
        <v>92.547397802141148</v>
      </c>
      <c r="K66">
        <v>73.019517795637199</v>
      </c>
      <c r="L66">
        <v>77.478335396628907</v>
      </c>
      <c r="M66">
        <v>72.548827166552186</v>
      </c>
      <c r="N66">
        <v>102.41153932837503</v>
      </c>
      <c r="O66">
        <v>89.173010731562655</v>
      </c>
      <c r="P66">
        <v>690511.03214205406</v>
      </c>
      <c r="Q66">
        <v>87.9</v>
      </c>
    </row>
    <row r="67" spans="1:17" x14ac:dyDescent="0.3">
      <c r="A67" s="28">
        <v>40330</v>
      </c>
      <c r="B67">
        <v>233900000</v>
      </c>
      <c r="C67">
        <v>23772971000</v>
      </c>
      <c r="D67">
        <v>373.36363636363637</v>
      </c>
      <c r="E67">
        <v>96.590771387076401</v>
      </c>
      <c r="F67">
        <v>2370909.5208903202</v>
      </c>
      <c r="G67">
        <v>-6.5</v>
      </c>
      <c r="H67">
        <v>1.1000000000000001</v>
      </c>
      <c r="I67">
        <v>-8.6</v>
      </c>
      <c r="J67">
        <v>92.344603154807288</v>
      </c>
      <c r="K67">
        <v>73.708381171067742</v>
      </c>
      <c r="L67">
        <v>74.85001428435389</v>
      </c>
      <c r="M67">
        <v>77.966434390028482</v>
      </c>
      <c r="N67">
        <v>100.87897227856661</v>
      </c>
      <c r="O67">
        <v>92.110843082125768</v>
      </c>
      <c r="P67">
        <v>683359.02469861996</v>
      </c>
      <c r="Q67">
        <v>85.5</v>
      </c>
    </row>
    <row r="68" spans="1:17" x14ac:dyDescent="0.3">
      <c r="A68" s="28">
        <v>40360</v>
      </c>
      <c r="B68">
        <v>122500000</v>
      </c>
      <c r="C68">
        <v>24152258000</v>
      </c>
      <c r="D68">
        <v>363.16136363636366</v>
      </c>
      <c r="E68">
        <v>96.837491431169994</v>
      </c>
      <c r="F68">
        <v>2374837.2729859701</v>
      </c>
      <c r="G68">
        <v>-6.3</v>
      </c>
      <c r="H68">
        <v>0.7</v>
      </c>
      <c r="I68">
        <v>-9.1</v>
      </c>
      <c r="J68">
        <v>92.314347039877973</v>
      </c>
      <c r="K68">
        <v>74.397244546498285</v>
      </c>
      <c r="L68">
        <v>73.935815636606051</v>
      </c>
      <c r="M68">
        <v>80.910786141917782</v>
      </c>
      <c r="N68">
        <v>99.346405228758172</v>
      </c>
      <c r="O68">
        <v>90.39780719765146</v>
      </c>
      <c r="P68">
        <v>700751.03365653998</v>
      </c>
      <c r="Q68">
        <v>85.3</v>
      </c>
    </row>
    <row r="69" spans="1:17" x14ac:dyDescent="0.3">
      <c r="A69" s="28">
        <v>40391</v>
      </c>
      <c r="B69">
        <v>-1200000</v>
      </c>
      <c r="C69">
        <v>24398030000</v>
      </c>
      <c r="D69">
        <v>388.35409090909093</v>
      </c>
      <c r="E69">
        <v>97.021550547346195</v>
      </c>
      <c r="F69">
        <v>2366764.5204761601</v>
      </c>
      <c r="G69">
        <v>-5.3</v>
      </c>
      <c r="H69">
        <v>6.3</v>
      </c>
      <c r="I69">
        <v>-2.2000000000000002</v>
      </c>
      <c r="J69">
        <v>93.099556604130697</v>
      </c>
      <c r="K69">
        <v>74.121699196326063</v>
      </c>
      <c r="L69">
        <v>76.564136748881069</v>
      </c>
      <c r="M69">
        <v>81.26410835214449</v>
      </c>
      <c r="N69">
        <v>99.075952219968457</v>
      </c>
      <c r="O69">
        <v>92.40935754196542</v>
      </c>
      <c r="P69">
        <v>718403.40208989196</v>
      </c>
      <c r="Q69">
        <v>90.4</v>
      </c>
    </row>
    <row r="70" spans="1:17" x14ac:dyDescent="0.3">
      <c r="A70" s="28">
        <v>40422</v>
      </c>
      <c r="B70">
        <v>-414000000</v>
      </c>
      <c r="C70">
        <v>24964540000</v>
      </c>
      <c r="D70">
        <v>391.44450000000001</v>
      </c>
      <c r="E70">
        <v>97.226781373994498</v>
      </c>
      <c r="F70">
        <v>2351601.7146376502</v>
      </c>
      <c r="G70">
        <v>-5.0999999999999996</v>
      </c>
      <c r="H70">
        <v>3</v>
      </c>
      <c r="I70">
        <v>-1.1000000000000001</v>
      </c>
      <c r="J70">
        <v>93.06850958368004</v>
      </c>
      <c r="K70">
        <v>74.535017221584397</v>
      </c>
      <c r="L70">
        <v>75.764212932101714</v>
      </c>
      <c r="M70">
        <v>79.144175090784202</v>
      </c>
      <c r="N70">
        <v>98.985801217038542</v>
      </c>
      <c r="O70">
        <v>93.601281277170727</v>
      </c>
      <c r="P70">
        <v>703520.667660331</v>
      </c>
      <c r="Q70">
        <v>89.2</v>
      </c>
    </row>
    <row r="71" spans="1:17" x14ac:dyDescent="0.3">
      <c r="A71" s="28">
        <v>40452</v>
      </c>
      <c r="B71">
        <v>110200000</v>
      </c>
      <c r="C71">
        <v>24496504000</v>
      </c>
      <c r="D71">
        <v>362.8590476190476</v>
      </c>
      <c r="E71">
        <v>97.456065042804497</v>
      </c>
      <c r="F71">
        <v>2370142.7653654702</v>
      </c>
      <c r="G71">
        <v>-5.6</v>
      </c>
      <c r="H71">
        <v>4</v>
      </c>
      <c r="I71">
        <v>4.0999999999999996</v>
      </c>
      <c r="J71">
        <v>93.655375196510221</v>
      </c>
      <c r="K71">
        <v>74.948335246842717</v>
      </c>
      <c r="L71">
        <v>78.963908199219134</v>
      </c>
      <c r="M71">
        <v>77.495338109726191</v>
      </c>
      <c r="N71">
        <v>98.444895199459097</v>
      </c>
      <c r="O71">
        <v>93.513198563426172</v>
      </c>
      <c r="P71">
        <v>704209.11487470905</v>
      </c>
      <c r="Q71">
        <v>92.8</v>
      </c>
    </row>
    <row r="72" spans="1:17" x14ac:dyDescent="0.3">
      <c r="A72" s="28">
        <v>40483</v>
      </c>
      <c r="B72">
        <v>340400000</v>
      </c>
      <c r="C72">
        <v>24833874000</v>
      </c>
      <c r="D72">
        <v>350.01909090909089</v>
      </c>
      <c r="E72">
        <v>98.038779024857703</v>
      </c>
      <c r="F72">
        <v>2367858.4179595602</v>
      </c>
      <c r="G72">
        <v>-6.2</v>
      </c>
      <c r="H72">
        <v>5.9</v>
      </c>
      <c r="I72">
        <v>0.9</v>
      </c>
      <c r="J72">
        <v>95.509054434902922</v>
      </c>
      <c r="K72">
        <v>74.948335246842717</v>
      </c>
      <c r="L72">
        <v>85.59184839539094</v>
      </c>
      <c r="M72">
        <v>76.788693689272762</v>
      </c>
      <c r="N72">
        <v>99.436556231688073</v>
      </c>
      <c r="O72">
        <v>93.153223453633458</v>
      </c>
      <c r="P72">
        <v>713381.15741642704</v>
      </c>
      <c r="Q72">
        <v>94</v>
      </c>
    </row>
    <row r="73" spans="1:17" x14ac:dyDescent="0.3">
      <c r="A73" s="28">
        <v>40513</v>
      </c>
      <c r="B73">
        <v>250400000</v>
      </c>
      <c r="C73">
        <v>25380134000</v>
      </c>
      <c r="D73">
        <v>361.38809523809522</v>
      </c>
      <c r="E73">
        <v>98.667825043941903</v>
      </c>
      <c r="F73">
        <v>2365192.87855312</v>
      </c>
      <c r="G73">
        <v>-4.9000000000000004</v>
      </c>
      <c r="H73">
        <v>1</v>
      </c>
      <c r="I73">
        <v>2.2000000000000002</v>
      </c>
      <c r="J73">
        <v>97.699997669451847</v>
      </c>
      <c r="K73">
        <v>74.397244546498285</v>
      </c>
      <c r="L73">
        <v>80.449481001809374</v>
      </c>
      <c r="M73">
        <v>82.795171263126917</v>
      </c>
      <c r="N73">
        <v>89.159341897678615</v>
      </c>
      <c r="O73">
        <v>92.059558168417965</v>
      </c>
      <c r="P73">
        <v>710169.04705200403</v>
      </c>
      <c r="Q73">
        <v>96.4</v>
      </c>
    </row>
    <row r="74" spans="1:17" x14ac:dyDescent="0.3">
      <c r="A74" s="28">
        <v>40544</v>
      </c>
      <c r="B74">
        <v>244200000</v>
      </c>
      <c r="C74">
        <v>23907533000</v>
      </c>
      <c r="D74">
        <v>377.80142857142857</v>
      </c>
      <c r="E74">
        <v>98.909599922584107</v>
      </c>
      <c r="F74">
        <v>2375697.07580138</v>
      </c>
      <c r="G74">
        <v>-4.5</v>
      </c>
      <c r="H74">
        <v>2.1</v>
      </c>
      <c r="I74">
        <v>0.5</v>
      </c>
      <c r="J74">
        <v>98.825925322064791</v>
      </c>
      <c r="K74">
        <v>74.948335246842717</v>
      </c>
      <c r="L74">
        <v>87.877345014760522</v>
      </c>
      <c r="M74">
        <v>93.159289429777232</v>
      </c>
      <c r="N74">
        <v>88.167680865449626</v>
      </c>
      <c r="O74">
        <v>95.883863955848682</v>
      </c>
      <c r="P74">
        <v>714036.734958863</v>
      </c>
      <c r="Q74">
        <v>93.7</v>
      </c>
    </row>
    <row r="75" spans="1:17" x14ac:dyDescent="0.3">
      <c r="A75" s="28">
        <v>40575</v>
      </c>
      <c r="B75">
        <v>112700000</v>
      </c>
      <c r="C75">
        <v>24113986000</v>
      </c>
      <c r="D75">
        <v>433.64949999999999</v>
      </c>
      <c r="E75">
        <v>99.278719046855997</v>
      </c>
      <c r="F75">
        <v>2377477.2508853599</v>
      </c>
      <c r="G75">
        <v>-3.3</v>
      </c>
      <c r="H75">
        <v>2.1</v>
      </c>
      <c r="I75">
        <v>2.7</v>
      </c>
      <c r="J75">
        <v>100.39419271990307</v>
      </c>
      <c r="K75">
        <v>75.499425947187149</v>
      </c>
      <c r="L75">
        <v>78.963908199219134</v>
      </c>
      <c r="M75">
        <v>85.150652664638358</v>
      </c>
      <c r="N75">
        <v>87.62677484787018</v>
      </c>
      <c r="O75">
        <v>97.885821900477922</v>
      </c>
      <c r="P75">
        <v>719208.42024273705</v>
      </c>
      <c r="Q75">
        <v>92.4</v>
      </c>
    </row>
    <row r="76" spans="1:17" x14ac:dyDescent="0.3">
      <c r="A76" s="28">
        <v>40603</v>
      </c>
      <c r="B76">
        <v>-347000000</v>
      </c>
      <c r="C76">
        <v>23878367000</v>
      </c>
      <c r="D76">
        <v>439.09</v>
      </c>
      <c r="E76">
        <v>99.881586829252001</v>
      </c>
      <c r="F76">
        <v>2372604.9259852902</v>
      </c>
      <c r="G76">
        <v>-3.5</v>
      </c>
      <c r="H76">
        <v>12.2</v>
      </c>
      <c r="I76">
        <v>-6.1</v>
      </c>
      <c r="J76">
        <v>101.06842741504916</v>
      </c>
      <c r="K76">
        <v>74.672789896670508</v>
      </c>
      <c r="L76">
        <v>79.878106846966972</v>
      </c>
      <c r="M76">
        <v>83.501815683580361</v>
      </c>
      <c r="N76">
        <v>86.09420779806176</v>
      </c>
      <c r="O76">
        <v>96.482433681016204</v>
      </c>
      <c r="P76">
        <v>717840.10282271099</v>
      </c>
      <c r="Q76">
        <v>86.7</v>
      </c>
    </row>
    <row r="77" spans="1:17" x14ac:dyDescent="0.3">
      <c r="A77" s="28">
        <v>40634</v>
      </c>
      <c r="B77">
        <v>195900000</v>
      </c>
      <c r="C77">
        <v>23402336000</v>
      </c>
      <c r="D77">
        <v>443.07105263157899</v>
      </c>
      <c r="E77">
        <v>99.635434724667405</v>
      </c>
      <c r="F77">
        <v>2361060.71422678</v>
      </c>
      <c r="G77">
        <v>-3.2</v>
      </c>
      <c r="H77">
        <v>0.3</v>
      </c>
      <c r="I77">
        <v>3.3</v>
      </c>
      <c r="J77">
        <v>102.67456276843861</v>
      </c>
      <c r="K77">
        <v>74.121699196326063</v>
      </c>
      <c r="L77">
        <v>82.04932863536807</v>
      </c>
      <c r="M77">
        <v>87.152811855923076</v>
      </c>
      <c r="N77">
        <v>85.3729997746225</v>
      </c>
      <c r="O77">
        <v>98.151346297981647</v>
      </c>
      <c r="P77">
        <v>728294.90079022897</v>
      </c>
      <c r="Q77">
        <v>91.2</v>
      </c>
    </row>
    <row r="78" spans="1:17" x14ac:dyDescent="0.3">
      <c r="A78" s="28">
        <v>40664</v>
      </c>
      <c r="B78">
        <v>20900000</v>
      </c>
      <c r="C78">
        <v>23948339000</v>
      </c>
      <c r="D78">
        <v>438.28900000000004</v>
      </c>
      <c r="E78">
        <v>99.875736454516002</v>
      </c>
      <c r="F78">
        <v>2356543.5922322101</v>
      </c>
      <c r="G78">
        <v>-4.2</v>
      </c>
      <c r="H78">
        <v>3</v>
      </c>
      <c r="I78">
        <v>3.8</v>
      </c>
      <c r="J78">
        <v>100.96331692698529</v>
      </c>
      <c r="K78">
        <v>74.948335246842717</v>
      </c>
      <c r="L78">
        <v>81.363679649557199</v>
      </c>
      <c r="M78">
        <v>90.921582098341375</v>
      </c>
      <c r="N78">
        <v>86.54496281271129</v>
      </c>
      <c r="O78">
        <v>96.730967155930472</v>
      </c>
      <c r="P78">
        <v>725219.66472512798</v>
      </c>
      <c r="Q78">
        <v>90.9</v>
      </c>
    </row>
    <row r="79" spans="1:17" x14ac:dyDescent="0.3">
      <c r="A79" s="28">
        <v>40695</v>
      </c>
      <c r="B79">
        <v>33200000.000000004</v>
      </c>
      <c r="C79">
        <v>24134224000</v>
      </c>
      <c r="D79">
        <v>413.02545454545452</v>
      </c>
      <c r="E79">
        <v>99.971300413824196</v>
      </c>
      <c r="F79">
        <v>2350727.9358410798</v>
      </c>
      <c r="G79">
        <v>-3.8</v>
      </c>
      <c r="H79">
        <v>0.5</v>
      </c>
      <c r="I79">
        <v>3.6</v>
      </c>
      <c r="J79">
        <v>100.59750553915001</v>
      </c>
      <c r="K79">
        <v>74.259471871412174</v>
      </c>
      <c r="L79">
        <v>77.478335396628907</v>
      </c>
      <c r="M79">
        <v>81.146334282068921</v>
      </c>
      <c r="N79">
        <v>88.077529862519725</v>
      </c>
      <c r="O79">
        <v>94.609936604414202</v>
      </c>
      <c r="P79">
        <v>724731.19850910199</v>
      </c>
      <c r="Q79">
        <v>91.3</v>
      </c>
    </row>
    <row r="80" spans="1:17" x14ac:dyDescent="0.3">
      <c r="A80" s="28">
        <v>40725</v>
      </c>
      <c r="B80">
        <v>35800000</v>
      </c>
      <c r="C80">
        <v>24448495000</v>
      </c>
      <c r="D80">
        <v>416.5161904761905</v>
      </c>
      <c r="E80">
        <v>100.077356372015</v>
      </c>
      <c r="F80">
        <v>2345688.4676997699</v>
      </c>
      <c r="G80">
        <v>-3.5</v>
      </c>
      <c r="H80">
        <v>3.6</v>
      </c>
      <c r="I80">
        <v>4.3</v>
      </c>
      <c r="J80">
        <v>101.70352677705171</v>
      </c>
      <c r="K80">
        <v>73.432835820895519</v>
      </c>
      <c r="L80">
        <v>87.305970859918119</v>
      </c>
      <c r="M80">
        <v>87.859456276376505</v>
      </c>
      <c r="N80">
        <v>87.536623844940266</v>
      </c>
      <c r="O80">
        <v>97.202021944139972</v>
      </c>
      <c r="P80">
        <v>720611.15125803999</v>
      </c>
      <c r="Q80">
        <v>91.2</v>
      </c>
    </row>
    <row r="81" spans="1:17" x14ac:dyDescent="0.3">
      <c r="A81" s="28">
        <v>40756</v>
      </c>
      <c r="B81">
        <v>68500000</v>
      </c>
      <c r="C81">
        <v>25580085000</v>
      </c>
      <c r="D81">
        <v>384.27304347826089</v>
      </c>
      <c r="E81">
        <v>99.956461856394398</v>
      </c>
      <c r="F81">
        <v>2342293.82749727</v>
      </c>
      <c r="G81">
        <v>-5.4</v>
      </c>
      <c r="H81">
        <v>12.6</v>
      </c>
      <c r="I81">
        <v>0.3</v>
      </c>
      <c r="J81">
        <v>100.00427348276236</v>
      </c>
      <c r="K81">
        <v>73.708381171067742</v>
      </c>
      <c r="L81">
        <v>78.049709551471295</v>
      </c>
      <c r="M81">
        <v>87.152811855923076</v>
      </c>
      <c r="N81">
        <v>87.356321839080465</v>
      </c>
      <c r="O81">
        <v>94.209310573963634</v>
      </c>
      <c r="P81">
        <v>717370.37100091798</v>
      </c>
      <c r="Q81">
        <v>89.1</v>
      </c>
    </row>
    <row r="82" spans="1:17" x14ac:dyDescent="0.3">
      <c r="A82" s="28">
        <v>40787</v>
      </c>
      <c r="B82">
        <v>141800000</v>
      </c>
      <c r="C82">
        <v>25526263000</v>
      </c>
      <c r="D82">
        <v>361.76055555555558</v>
      </c>
      <c r="E82">
        <v>100.066477921393</v>
      </c>
      <c r="F82">
        <v>2345857.04304566</v>
      </c>
      <c r="G82">
        <v>-4.3</v>
      </c>
      <c r="H82">
        <v>10.6</v>
      </c>
      <c r="I82">
        <v>1.9</v>
      </c>
      <c r="J82">
        <v>101.72713619276662</v>
      </c>
      <c r="K82">
        <v>74.535017221584397</v>
      </c>
      <c r="L82">
        <v>88.334444338634427</v>
      </c>
      <c r="M82">
        <v>87.035037785847507</v>
      </c>
      <c r="N82">
        <v>87.536623844940266</v>
      </c>
      <c r="O82">
        <v>95.804216930772157</v>
      </c>
      <c r="P82">
        <v>725889.74461761501</v>
      </c>
      <c r="Q82">
        <v>94.4</v>
      </c>
    </row>
    <row r="83" spans="1:17" x14ac:dyDescent="0.3">
      <c r="A83" s="28">
        <v>40817</v>
      </c>
      <c r="B83">
        <v>313100000</v>
      </c>
      <c r="C83">
        <v>25770096000</v>
      </c>
      <c r="D83">
        <v>339.50619047619045</v>
      </c>
      <c r="E83">
        <v>100.377657301867</v>
      </c>
      <c r="F83">
        <v>2324173.35338997</v>
      </c>
      <c r="G83">
        <v>-3.2</v>
      </c>
      <c r="H83">
        <v>14.1</v>
      </c>
      <c r="I83">
        <v>0.9</v>
      </c>
      <c r="J83">
        <v>100.75051618018244</v>
      </c>
      <c r="K83">
        <v>74.397244546498285</v>
      </c>
      <c r="L83">
        <v>85.020474240548538</v>
      </c>
      <c r="M83">
        <v>89.626067327510071</v>
      </c>
      <c r="N83">
        <v>87.356321839080465</v>
      </c>
      <c r="O83">
        <v>96.650860767148757</v>
      </c>
      <c r="P83">
        <v>728157.55123302096</v>
      </c>
      <c r="Q83">
        <v>96</v>
      </c>
    </row>
    <row r="84" spans="1:17" x14ac:dyDescent="0.3">
      <c r="A84" s="28">
        <v>40848</v>
      </c>
      <c r="B84">
        <v>161400000</v>
      </c>
      <c r="C84">
        <v>25812983000</v>
      </c>
      <c r="D84">
        <v>327.71863636363639</v>
      </c>
      <c r="E84">
        <v>100.561432238045</v>
      </c>
      <c r="F84">
        <v>2317392.1700997101</v>
      </c>
      <c r="G84">
        <v>-3.5</v>
      </c>
      <c r="H84">
        <v>8.1999999999999993</v>
      </c>
      <c r="I84">
        <v>-2.6</v>
      </c>
      <c r="J84">
        <v>102.02256206541541</v>
      </c>
      <c r="K84">
        <v>74.535017221584397</v>
      </c>
      <c r="L84">
        <v>83.877725930863747</v>
      </c>
      <c r="M84">
        <v>87.741682206300936</v>
      </c>
      <c r="N84">
        <v>87.987378859589811</v>
      </c>
      <c r="O84">
        <v>94.835525138979492</v>
      </c>
      <c r="P84">
        <v>724324.25822837802</v>
      </c>
      <c r="Q84">
        <v>93.3</v>
      </c>
    </row>
    <row r="85" spans="1:17" x14ac:dyDescent="0.3">
      <c r="A85" s="28">
        <v>40878</v>
      </c>
      <c r="B85">
        <v>496000000</v>
      </c>
      <c r="C85">
        <v>26107879000</v>
      </c>
      <c r="D85">
        <v>308.79619047619047</v>
      </c>
      <c r="E85">
        <v>100.59000898490601</v>
      </c>
      <c r="F85">
        <v>2313800.56214076</v>
      </c>
      <c r="G85">
        <v>-7.6</v>
      </c>
      <c r="H85">
        <v>9.8000000000000007</v>
      </c>
      <c r="I85">
        <v>-5.4</v>
      </c>
      <c r="J85">
        <v>101.4582639163816</v>
      </c>
      <c r="K85">
        <v>75.637198622273246</v>
      </c>
      <c r="L85">
        <v>83.877725930863747</v>
      </c>
      <c r="M85">
        <v>91.863774658945943</v>
      </c>
      <c r="N85">
        <v>87.716925850800095</v>
      </c>
      <c r="O85">
        <v>92.423947597382465</v>
      </c>
      <c r="P85">
        <v>729969.16894079105</v>
      </c>
      <c r="Q85">
        <v>87.3</v>
      </c>
    </row>
    <row r="86" spans="1:17" x14ac:dyDescent="0.3">
      <c r="A86" s="28">
        <v>40909</v>
      </c>
      <c r="B86">
        <v>293500000</v>
      </c>
      <c r="C86">
        <v>25389513000</v>
      </c>
      <c r="D86">
        <v>316.10380952380956</v>
      </c>
      <c r="E86">
        <v>100.824747220384</v>
      </c>
      <c r="F86">
        <v>2302332.5038303598</v>
      </c>
      <c r="G86">
        <v>-7</v>
      </c>
      <c r="H86">
        <v>-7.3</v>
      </c>
      <c r="I86">
        <v>3.7</v>
      </c>
      <c r="J86">
        <v>103.19368606802878</v>
      </c>
      <c r="K86">
        <v>78.805970149253739</v>
      </c>
      <c r="L86">
        <v>83.534901437958297</v>
      </c>
      <c r="M86">
        <v>82.088526842673488</v>
      </c>
      <c r="N86">
        <v>86.54496281271129</v>
      </c>
      <c r="O86">
        <v>92.381866561285818</v>
      </c>
      <c r="P86">
        <v>730623.21332593204</v>
      </c>
      <c r="Q86">
        <v>91.6</v>
      </c>
    </row>
    <row r="87" spans="1:17" x14ac:dyDescent="0.3">
      <c r="A87" s="28">
        <v>40940</v>
      </c>
      <c r="B87">
        <v>143900000</v>
      </c>
      <c r="C87">
        <v>25013634000</v>
      </c>
      <c r="D87">
        <v>310.68857142857144</v>
      </c>
      <c r="E87">
        <v>101.28395788095899</v>
      </c>
      <c r="F87">
        <v>2292440.6696394002</v>
      </c>
      <c r="G87">
        <v>-4.5</v>
      </c>
      <c r="H87">
        <v>-6.6</v>
      </c>
      <c r="I87">
        <v>-4.8</v>
      </c>
      <c r="J87">
        <v>103.4519964287159</v>
      </c>
      <c r="K87">
        <v>77.841561423650987</v>
      </c>
      <c r="L87">
        <v>81.020855156651763</v>
      </c>
      <c r="M87">
        <v>75.964275198743763</v>
      </c>
      <c r="N87">
        <v>78.521523551949514</v>
      </c>
      <c r="O87">
        <v>91.299696437704952</v>
      </c>
      <c r="P87">
        <v>723567.36905871495</v>
      </c>
      <c r="Q87">
        <v>86.3</v>
      </c>
    </row>
    <row r="88" spans="1:17" x14ac:dyDescent="0.3">
      <c r="A88" s="28">
        <v>40969</v>
      </c>
      <c r="B88">
        <v>161600000</v>
      </c>
      <c r="C88">
        <v>25800530000</v>
      </c>
      <c r="D88">
        <v>310.56681818181818</v>
      </c>
      <c r="E88">
        <v>101.645792055884</v>
      </c>
      <c r="F88">
        <v>2287159.6151485401</v>
      </c>
      <c r="G88">
        <v>-3.3</v>
      </c>
      <c r="H88">
        <v>-1.9</v>
      </c>
      <c r="I88">
        <v>0.8</v>
      </c>
      <c r="J88">
        <v>103.94917529049236</v>
      </c>
      <c r="K88">
        <v>78.668197474167627</v>
      </c>
      <c r="L88">
        <v>87.991619845728991</v>
      </c>
      <c r="M88">
        <v>85.150652664638358</v>
      </c>
      <c r="N88">
        <v>87.356321839080465</v>
      </c>
      <c r="O88">
        <v>95.230189403367064</v>
      </c>
      <c r="P88">
        <v>735257.32824120601</v>
      </c>
      <c r="Q88">
        <v>91.7</v>
      </c>
    </row>
    <row r="89" spans="1:17" x14ac:dyDescent="0.3">
      <c r="A89" s="28">
        <v>41000</v>
      </c>
      <c r="B89">
        <v>340500000</v>
      </c>
      <c r="C89">
        <v>26184931000</v>
      </c>
      <c r="D89">
        <v>303.92823529411766</v>
      </c>
      <c r="E89">
        <v>101.699710081822</v>
      </c>
      <c r="F89">
        <v>2278189.7570970701</v>
      </c>
      <c r="G89">
        <v>-5</v>
      </c>
      <c r="H89">
        <v>3.9</v>
      </c>
      <c r="I89">
        <v>4.8</v>
      </c>
      <c r="J89">
        <v>105.91561276869092</v>
      </c>
      <c r="K89">
        <v>77.703788748564875</v>
      </c>
      <c r="L89">
        <v>89.591467479287715</v>
      </c>
      <c r="M89">
        <v>85.386200804789496</v>
      </c>
      <c r="N89">
        <v>86.905566824430935</v>
      </c>
      <c r="O89">
        <v>94.913767507328586</v>
      </c>
      <c r="P89">
        <v>725398.05598163104</v>
      </c>
      <c r="Q89">
        <v>91</v>
      </c>
    </row>
    <row r="90" spans="1:17" x14ac:dyDescent="0.3">
      <c r="A90" s="28">
        <v>41030</v>
      </c>
      <c r="B90">
        <v>-182000000</v>
      </c>
      <c r="C90">
        <v>26497493000</v>
      </c>
      <c r="D90">
        <v>302.22714285714284</v>
      </c>
      <c r="E90">
        <v>101.771036087905</v>
      </c>
      <c r="F90">
        <v>2274979.2580331601</v>
      </c>
      <c r="G90">
        <v>-5.3</v>
      </c>
      <c r="H90">
        <v>7.4</v>
      </c>
      <c r="I90">
        <v>9</v>
      </c>
      <c r="J90">
        <v>103.95777038119473</v>
      </c>
      <c r="K90">
        <v>78.805970149253739</v>
      </c>
      <c r="L90">
        <v>93.819636225121428</v>
      </c>
      <c r="M90">
        <v>93.630385710079523</v>
      </c>
      <c r="N90">
        <v>86.995717827360835</v>
      </c>
      <c r="O90">
        <v>97.251094163759419</v>
      </c>
      <c r="P90">
        <v>731718.62691899098</v>
      </c>
      <c r="Q90">
        <v>90.9</v>
      </c>
    </row>
    <row r="91" spans="1:17" x14ac:dyDescent="0.3">
      <c r="A91" s="28">
        <v>41061</v>
      </c>
      <c r="B91">
        <v>120700000</v>
      </c>
      <c r="C91">
        <v>27119108000</v>
      </c>
      <c r="D91">
        <v>291.51809523809527</v>
      </c>
      <c r="E91">
        <v>101.591212743244</v>
      </c>
      <c r="F91">
        <v>2276070.88793119</v>
      </c>
      <c r="G91">
        <v>-6.4</v>
      </c>
      <c r="H91">
        <v>3.7</v>
      </c>
      <c r="I91">
        <v>12.6</v>
      </c>
      <c r="J91">
        <v>102.68916749735484</v>
      </c>
      <c r="K91">
        <v>79.494833524684282</v>
      </c>
      <c r="L91">
        <v>91.305589943814894</v>
      </c>
      <c r="M91">
        <v>85.975071155167356</v>
      </c>
      <c r="N91">
        <v>87.987378859589811</v>
      </c>
      <c r="O91">
        <v>97.415230903575576</v>
      </c>
      <c r="P91">
        <v>738361.77259641699</v>
      </c>
      <c r="Q91">
        <v>93.3</v>
      </c>
    </row>
    <row r="92" spans="1:17" x14ac:dyDescent="0.3">
      <c r="A92" s="28">
        <v>41091</v>
      </c>
      <c r="B92">
        <v>59600000</v>
      </c>
      <c r="C92">
        <v>29265901000</v>
      </c>
      <c r="D92">
        <v>298.55681818181819</v>
      </c>
      <c r="E92">
        <v>102.45204718404599</v>
      </c>
      <c r="F92">
        <v>2270496.7688883301</v>
      </c>
      <c r="G92">
        <v>-4.7</v>
      </c>
      <c r="H92">
        <v>9.8000000000000007</v>
      </c>
      <c r="I92">
        <v>10.1</v>
      </c>
      <c r="J92">
        <v>104.52064345950969</v>
      </c>
      <c r="K92">
        <v>78.530424799081516</v>
      </c>
      <c r="L92">
        <v>87.877345014760522</v>
      </c>
      <c r="M92">
        <v>85.150652664638358</v>
      </c>
      <c r="N92">
        <v>88.798737885958985</v>
      </c>
      <c r="O92">
        <v>96.303569630121686</v>
      </c>
      <c r="P92">
        <v>746639.24475557602</v>
      </c>
      <c r="Q92">
        <v>93.6</v>
      </c>
    </row>
    <row r="93" spans="1:17" x14ac:dyDescent="0.3">
      <c r="A93" s="28">
        <v>41122</v>
      </c>
      <c r="B93">
        <v>225700000</v>
      </c>
      <c r="C93">
        <v>29434120000</v>
      </c>
      <c r="D93">
        <v>318.6260869565217</v>
      </c>
      <c r="E93">
        <v>103.01770090482</v>
      </c>
      <c r="F93">
        <v>2267687.85246458</v>
      </c>
      <c r="G93">
        <v>-7</v>
      </c>
      <c r="H93">
        <v>11.8</v>
      </c>
      <c r="I93">
        <v>10.5</v>
      </c>
      <c r="J93">
        <v>105.93176371804982</v>
      </c>
      <c r="K93">
        <v>78.805970149253739</v>
      </c>
      <c r="L93">
        <v>87.077421197981167</v>
      </c>
      <c r="M93">
        <v>88.683874766905504</v>
      </c>
      <c r="N93">
        <v>87.987378859589811</v>
      </c>
      <c r="O93">
        <v>97.439859439576594</v>
      </c>
      <c r="P93">
        <v>737501.87011159002</v>
      </c>
      <c r="Q93">
        <v>91.7</v>
      </c>
    </row>
    <row r="94" spans="1:17" x14ac:dyDescent="0.3">
      <c r="A94" s="28">
        <v>41153</v>
      </c>
      <c r="B94">
        <v>-8600000</v>
      </c>
      <c r="C94">
        <v>30328451000</v>
      </c>
      <c r="D94">
        <v>319.87263157894739</v>
      </c>
      <c r="E94">
        <v>103.55285374122801</v>
      </c>
      <c r="F94">
        <v>2273440.5586214801</v>
      </c>
      <c r="G94">
        <v>-7.5</v>
      </c>
      <c r="H94">
        <v>13.6</v>
      </c>
      <c r="I94">
        <v>5.3</v>
      </c>
      <c r="J94">
        <v>106.92945977964729</v>
      </c>
      <c r="K94">
        <v>77.290470723306555</v>
      </c>
      <c r="L94">
        <v>86.277497381201812</v>
      </c>
      <c r="M94">
        <v>87.506134066149784</v>
      </c>
      <c r="N94">
        <v>87.356321839080465</v>
      </c>
      <c r="O94">
        <v>94.916509299853288</v>
      </c>
      <c r="P94">
        <v>746965.70689099596</v>
      </c>
      <c r="Q94">
        <v>92.5</v>
      </c>
    </row>
    <row r="95" spans="1:17" x14ac:dyDescent="0.3">
      <c r="A95" s="28">
        <v>41183</v>
      </c>
      <c r="B95">
        <v>266200000</v>
      </c>
      <c r="C95">
        <v>29521697000</v>
      </c>
      <c r="D95">
        <v>323.70695652173913</v>
      </c>
      <c r="E95">
        <v>103.41404973403</v>
      </c>
      <c r="F95">
        <v>2252580.06894009</v>
      </c>
      <c r="G95">
        <v>-8.1999999999999993</v>
      </c>
      <c r="H95">
        <v>8.3000000000000007</v>
      </c>
      <c r="I95">
        <v>5</v>
      </c>
      <c r="J95">
        <v>107.3702982398911</v>
      </c>
      <c r="K95">
        <v>77.290470723306555</v>
      </c>
      <c r="L95">
        <v>85.134749071517007</v>
      </c>
      <c r="M95">
        <v>81.970752772597919</v>
      </c>
      <c r="N95">
        <v>89.700247915258061</v>
      </c>
      <c r="O95">
        <v>92.945805797584683</v>
      </c>
      <c r="P95">
        <v>745008.54545899003</v>
      </c>
      <c r="Q95">
        <v>90.3</v>
      </c>
    </row>
    <row r="96" spans="1:17" x14ac:dyDescent="0.3">
      <c r="A96" s="28">
        <v>41214</v>
      </c>
      <c r="B96">
        <v>-103500000</v>
      </c>
      <c r="C96">
        <v>29526040000</v>
      </c>
      <c r="D96">
        <v>328.37363636363636</v>
      </c>
      <c r="E96">
        <v>103.305884265476</v>
      </c>
      <c r="F96">
        <v>2254731.9672000902</v>
      </c>
      <c r="G96">
        <v>-6.8</v>
      </c>
      <c r="H96">
        <v>9.3000000000000007</v>
      </c>
      <c r="I96">
        <v>3.8</v>
      </c>
      <c r="J96">
        <v>106.60912214827711</v>
      </c>
      <c r="K96">
        <v>77.703788748564875</v>
      </c>
      <c r="L96">
        <v>84.106275592800699</v>
      </c>
      <c r="M96">
        <v>90.921582098341375</v>
      </c>
      <c r="N96">
        <v>89.700247915258061</v>
      </c>
      <c r="O96">
        <v>94.416306500924023</v>
      </c>
      <c r="P96">
        <v>750923.08817109303</v>
      </c>
      <c r="Q96">
        <v>90.3</v>
      </c>
    </row>
    <row r="97" spans="1:17" x14ac:dyDescent="0.3">
      <c r="A97" s="28">
        <v>41244</v>
      </c>
      <c r="B97">
        <v>3400000</v>
      </c>
      <c r="C97">
        <v>30418045000</v>
      </c>
      <c r="D97">
        <v>332.02333333333331</v>
      </c>
      <c r="E97">
        <v>103.26971487089</v>
      </c>
      <c r="F97">
        <v>2258056.1839363598</v>
      </c>
      <c r="G97">
        <v>-6.7</v>
      </c>
      <c r="H97">
        <v>5.2</v>
      </c>
      <c r="I97">
        <v>0.8</v>
      </c>
      <c r="J97">
        <v>106.17007552253337</v>
      </c>
      <c r="K97">
        <v>78.117106773823195</v>
      </c>
      <c r="L97">
        <v>81.249404818588715</v>
      </c>
      <c r="M97">
        <v>84.561782314260498</v>
      </c>
      <c r="N97">
        <v>82.578318683795359</v>
      </c>
      <c r="O97">
        <v>99.099456381980929</v>
      </c>
      <c r="P97">
        <v>750972.42280127702</v>
      </c>
      <c r="Q97">
        <v>92</v>
      </c>
    </row>
    <row r="98" spans="1:17" x14ac:dyDescent="0.3">
      <c r="A98" s="28">
        <v>41275</v>
      </c>
      <c r="B98">
        <v>113700000</v>
      </c>
      <c r="C98">
        <v>27753123000</v>
      </c>
      <c r="D98">
        <v>367.67136363636365</v>
      </c>
      <c r="E98">
        <v>103.45979969240101</v>
      </c>
      <c r="F98">
        <v>2258933.6508318102</v>
      </c>
      <c r="G98">
        <v>-8.1</v>
      </c>
      <c r="H98">
        <v>0.2</v>
      </c>
      <c r="I98">
        <v>-1.2</v>
      </c>
      <c r="J98">
        <v>104.96357410860017</v>
      </c>
      <c r="K98">
        <v>76.326061997703789</v>
      </c>
      <c r="L98">
        <v>87.191696028949636</v>
      </c>
      <c r="M98">
        <v>96.221415251742101</v>
      </c>
      <c r="N98">
        <v>81.947261663286014</v>
      </c>
      <c r="O98">
        <v>97.749054382286971</v>
      </c>
      <c r="P98">
        <v>752019.75210360705</v>
      </c>
      <c r="Q98">
        <v>88.2</v>
      </c>
    </row>
    <row r="99" spans="1:17" x14ac:dyDescent="0.3">
      <c r="A99" s="28">
        <v>41306</v>
      </c>
      <c r="B99">
        <v>181700000</v>
      </c>
      <c r="C99">
        <v>27215184000</v>
      </c>
      <c r="D99">
        <v>393.15300000000002</v>
      </c>
      <c r="E99">
        <v>103.573734240158</v>
      </c>
      <c r="F99">
        <v>2262882.6585107301</v>
      </c>
      <c r="G99">
        <v>-7.5</v>
      </c>
      <c r="H99">
        <v>8.6999999999999993</v>
      </c>
      <c r="I99">
        <v>3.1333329999999999</v>
      </c>
      <c r="J99">
        <v>105.54187691782396</v>
      </c>
      <c r="K99">
        <v>75.774971297359357</v>
      </c>
      <c r="L99">
        <v>94.048185887058395</v>
      </c>
      <c r="M99">
        <v>90.214937677887931</v>
      </c>
      <c r="N99">
        <v>82.668469686725274</v>
      </c>
      <c r="O99">
        <v>94.406860212104576</v>
      </c>
      <c r="P99">
        <v>760874.87433063204</v>
      </c>
      <c r="Q99">
        <v>89.4</v>
      </c>
    </row>
    <row r="100" spans="1:17" x14ac:dyDescent="0.3">
      <c r="A100" s="28">
        <v>41334</v>
      </c>
      <c r="B100">
        <v>171800000</v>
      </c>
      <c r="C100">
        <v>28344973000</v>
      </c>
      <c r="D100">
        <v>381.72190476190474</v>
      </c>
      <c r="E100">
        <v>103.353049468804</v>
      </c>
      <c r="F100">
        <v>2264063.7670362801</v>
      </c>
      <c r="G100">
        <v>-6.4</v>
      </c>
      <c r="H100">
        <v>3.6</v>
      </c>
      <c r="I100">
        <v>6.9</v>
      </c>
      <c r="J100">
        <v>104.37750001425024</v>
      </c>
      <c r="K100">
        <v>78.530424799081516</v>
      </c>
      <c r="L100">
        <v>86.277497381201812</v>
      </c>
      <c r="M100">
        <v>92.21709686917265</v>
      </c>
      <c r="N100">
        <v>81.947261663286014</v>
      </c>
      <c r="O100">
        <v>92.923598052965005</v>
      </c>
      <c r="P100">
        <v>757245.37725068303</v>
      </c>
      <c r="Q100">
        <v>94.1</v>
      </c>
    </row>
    <row r="101" spans="1:17" x14ac:dyDescent="0.3">
      <c r="A101" s="28">
        <v>41365</v>
      </c>
      <c r="B101">
        <v>2500000</v>
      </c>
      <c r="C101">
        <v>29061619000</v>
      </c>
      <c r="D101">
        <v>387.5652380952381</v>
      </c>
      <c r="E101">
        <v>102.709895002793</v>
      </c>
      <c r="F101">
        <v>2259499.15897879</v>
      </c>
      <c r="G101">
        <v>-7.9</v>
      </c>
      <c r="H101">
        <v>4.4000000000000004</v>
      </c>
      <c r="I101">
        <v>0.6</v>
      </c>
      <c r="J101">
        <v>103.86347591279387</v>
      </c>
      <c r="K101">
        <v>81.148105625717577</v>
      </c>
      <c r="L101">
        <v>91.534139605751847</v>
      </c>
      <c r="M101">
        <v>98.694670723329097</v>
      </c>
      <c r="N101">
        <v>83.389677710164534</v>
      </c>
      <c r="O101">
        <v>91.557257793051775</v>
      </c>
      <c r="P101">
        <v>759907.69209561404</v>
      </c>
      <c r="Q101">
        <v>89.4</v>
      </c>
    </row>
    <row r="102" spans="1:17" x14ac:dyDescent="0.3">
      <c r="A102" s="28">
        <v>41395</v>
      </c>
      <c r="B102">
        <v>106500000</v>
      </c>
      <c r="C102">
        <v>29027661000</v>
      </c>
      <c r="D102">
        <v>414.09500000000003</v>
      </c>
      <c r="E102">
        <v>102.885442455497</v>
      </c>
      <c r="F102">
        <v>2262186.9644915601</v>
      </c>
      <c r="G102">
        <v>-11.2</v>
      </c>
      <c r="H102">
        <v>10.9</v>
      </c>
      <c r="I102">
        <v>5.4</v>
      </c>
      <c r="J102">
        <v>102.86920097305057</v>
      </c>
      <c r="K102">
        <v>80.597014925373145</v>
      </c>
      <c r="L102">
        <v>87.191696028949636</v>
      </c>
      <c r="M102">
        <v>88.212778486603227</v>
      </c>
      <c r="N102">
        <v>85.102546765832784</v>
      </c>
      <c r="O102">
        <v>91.830993178423157</v>
      </c>
      <c r="P102">
        <v>758292.22101536603</v>
      </c>
      <c r="Q102">
        <v>90.1</v>
      </c>
    </row>
    <row r="103" spans="1:17" x14ac:dyDescent="0.3">
      <c r="A103" s="28">
        <v>41426</v>
      </c>
      <c r="B103">
        <v>168400000</v>
      </c>
      <c r="C103">
        <v>28536286000</v>
      </c>
      <c r="D103">
        <v>439.66300000000001</v>
      </c>
      <c r="E103">
        <v>102.85344411747199</v>
      </c>
      <c r="F103">
        <v>2260960.63079532</v>
      </c>
      <c r="G103">
        <v>-8.6999999999999993</v>
      </c>
      <c r="H103">
        <v>10.8</v>
      </c>
      <c r="I103">
        <v>1.3</v>
      </c>
      <c r="J103">
        <v>102.7009711415589</v>
      </c>
      <c r="K103">
        <v>80.734787600459256</v>
      </c>
      <c r="L103">
        <v>93.476811732215992</v>
      </c>
      <c r="M103">
        <v>89.508293257434516</v>
      </c>
      <c r="N103">
        <v>82.217714672075729</v>
      </c>
      <c r="O103">
        <v>93.934600009256641</v>
      </c>
      <c r="P103">
        <v>767529.33389477001</v>
      </c>
      <c r="Q103">
        <v>89.3</v>
      </c>
    </row>
    <row r="104" spans="1:17" x14ac:dyDescent="0.3">
      <c r="A104" s="28">
        <v>41456</v>
      </c>
      <c r="B104">
        <v>278800000</v>
      </c>
      <c r="C104">
        <v>29216752000</v>
      </c>
      <c r="D104">
        <v>445.26636363636368</v>
      </c>
      <c r="E104">
        <v>102.423496289854</v>
      </c>
      <c r="F104">
        <v>2257264.2316020099</v>
      </c>
      <c r="G104">
        <v>-8.8000000000000007</v>
      </c>
      <c r="H104">
        <v>11.8</v>
      </c>
      <c r="I104">
        <v>4.7</v>
      </c>
      <c r="J104">
        <v>102.60023809569313</v>
      </c>
      <c r="K104">
        <v>82.25028702640644</v>
      </c>
      <c r="L104">
        <v>91.991238929625766</v>
      </c>
      <c r="M104">
        <v>95.985867111590949</v>
      </c>
      <c r="N104">
        <v>83.119224701374804</v>
      </c>
      <c r="O104">
        <v>95.530425093475557</v>
      </c>
      <c r="P104">
        <v>769469.44110960094</v>
      </c>
      <c r="Q104">
        <v>90.7</v>
      </c>
    </row>
    <row r="105" spans="1:17" x14ac:dyDescent="0.3">
      <c r="A105" s="28">
        <v>41487</v>
      </c>
      <c r="B105">
        <v>205700000</v>
      </c>
      <c r="C105">
        <v>29093616000</v>
      </c>
      <c r="D105">
        <v>448.82590909090908</v>
      </c>
      <c r="E105">
        <v>102.17830581170099</v>
      </c>
      <c r="F105">
        <v>2253953.76737259</v>
      </c>
      <c r="G105">
        <v>-9.6</v>
      </c>
      <c r="H105">
        <v>16.7</v>
      </c>
      <c r="I105">
        <v>6.6</v>
      </c>
      <c r="J105">
        <v>102.6533485272295</v>
      </c>
      <c r="K105">
        <v>82.801377726750871</v>
      </c>
      <c r="L105">
        <v>87.534520521855072</v>
      </c>
      <c r="M105">
        <v>102.11011875552069</v>
      </c>
      <c r="N105">
        <v>86.09420779806176</v>
      </c>
      <c r="O105">
        <v>96.947109401676315</v>
      </c>
      <c r="P105">
        <v>775278.75783743698</v>
      </c>
      <c r="Q105">
        <v>92.5</v>
      </c>
    </row>
    <row r="106" spans="1:17" x14ac:dyDescent="0.3">
      <c r="A106" s="28">
        <v>41518</v>
      </c>
      <c r="B106">
        <v>-6800000</v>
      </c>
      <c r="C106">
        <v>29215035000</v>
      </c>
      <c r="D106">
        <v>454.84</v>
      </c>
      <c r="E106">
        <v>102.19904854137999</v>
      </c>
      <c r="F106">
        <v>2254917.2885197601</v>
      </c>
      <c r="G106">
        <v>-8.6</v>
      </c>
      <c r="H106">
        <v>15.2</v>
      </c>
      <c r="I106">
        <v>8.8000000000000007</v>
      </c>
      <c r="J106">
        <v>102.40961086393214</v>
      </c>
      <c r="K106">
        <v>83.07692307692308</v>
      </c>
      <c r="L106">
        <v>99.190553280639961</v>
      </c>
      <c r="M106">
        <v>97.988026302875681</v>
      </c>
      <c r="N106">
        <v>86.81541582150102</v>
      </c>
      <c r="O106">
        <v>96.883023183750467</v>
      </c>
      <c r="P106">
        <v>768751.854082915</v>
      </c>
      <c r="Q106">
        <v>95.8</v>
      </c>
    </row>
    <row r="107" spans="1:17" x14ac:dyDescent="0.3">
      <c r="A107" s="28">
        <v>41548</v>
      </c>
      <c r="B107">
        <v>129100000</v>
      </c>
      <c r="C107">
        <v>28264948000</v>
      </c>
      <c r="D107">
        <v>455.01478260869567</v>
      </c>
      <c r="E107">
        <v>102.277376385704</v>
      </c>
      <c r="F107">
        <v>2241673.2209899202</v>
      </c>
      <c r="G107">
        <v>-7.9</v>
      </c>
      <c r="H107">
        <v>13.4</v>
      </c>
      <c r="I107">
        <v>5</v>
      </c>
      <c r="J107">
        <v>102.48835572044466</v>
      </c>
      <c r="K107">
        <v>83.903559127439735</v>
      </c>
      <c r="L107">
        <v>88.10589467669746</v>
      </c>
      <c r="M107">
        <v>97.163607812346669</v>
      </c>
      <c r="N107">
        <v>84.471489745323424</v>
      </c>
      <c r="O107">
        <v>98.456737930593164</v>
      </c>
      <c r="P107">
        <v>769782.38717109198</v>
      </c>
      <c r="Q107">
        <v>94</v>
      </c>
    </row>
    <row r="108" spans="1:17" x14ac:dyDescent="0.3">
      <c r="A108" s="28">
        <v>41579</v>
      </c>
      <c r="B108">
        <v>195700000</v>
      </c>
      <c r="C108">
        <v>27946961000</v>
      </c>
      <c r="D108">
        <v>462.07952380952383</v>
      </c>
      <c r="E108">
        <v>102.32098543724599</v>
      </c>
      <c r="F108">
        <v>2246701.5800292599</v>
      </c>
      <c r="G108">
        <v>-9.8000000000000007</v>
      </c>
      <c r="H108">
        <v>14.8</v>
      </c>
      <c r="I108">
        <v>4.2</v>
      </c>
      <c r="J108">
        <v>102.47623844462633</v>
      </c>
      <c r="K108">
        <v>84.454649827784152</v>
      </c>
      <c r="L108">
        <v>94.048185887058395</v>
      </c>
      <c r="M108">
        <v>101.16792619491612</v>
      </c>
      <c r="N108">
        <v>84.38133874239351</v>
      </c>
      <c r="O108">
        <v>98.264592180666</v>
      </c>
      <c r="P108">
        <v>768824.02830329596</v>
      </c>
      <c r="Q108">
        <v>92.2</v>
      </c>
    </row>
    <row r="109" spans="1:17" x14ac:dyDescent="0.3">
      <c r="A109" s="28">
        <v>41609</v>
      </c>
      <c r="B109">
        <v>-163500000</v>
      </c>
      <c r="C109">
        <v>28214543000</v>
      </c>
      <c r="D109">
        <v>477.82764705882352</v>
      </c>
      <c r="E109">
        <v>102.33780325053</v>
      </c>
      <c r="F109">
        <v>2244948.9312343299</v>
      </c>
      <c r="G109">
        <v>-9.9</v>
      </c>
      <c r="H109">
        <v>9</v>
      </c>
      <c r="I109">
        <v>6.5</v>
      </c>
      <c r="J109">
        <v>102.8811543094034</v>
      </c>
      <c r="K109">
        <v>83.490241102181415</v>
      </c>
      <c r="L109">
        <v>87.877345014760522</v>
      </c>
      <c r="M109">
        <v>89.861615467661224</v>
      </c>
      <c r="N109">
        <v>83.479828713094435</v>
      </c>
      <c r="O109">
        <v>96.859873466810001</v>
      </c>
      <c r="P109">
        <v>768379.07515843702</v>
      </c>
      <c r="Q109">
        <v>92.5</v>
      </c>
    </row>
    <row r="110" spans="1:17" x14ac:dyDescent="0.3">
      <c r="A110" s="28">
        <v>41640</v>
      </c>
      <c r="B110">
        <v>-19100000</v>
      </c>
      <c r="C110">
        <v>27127714000</v>
      </c>
      <c r="D110">
        <v>528.95045454545459</v>
      </c>
      <c r="E110">
        <v>102.018591900083</v>
      </c>
      <c r="F110">
        <v>2326281.53759374</v>
      </c>
      <c r="G110">
        <v>-8.9</v>
      </c>
      <c r="H110">
        <v>6</v>
      </c>
      <c r="I110">
        <v>8.4</v>
      </c>
      <c r="J110">
        <v>102.54294709183424</v>
      </c>
      <c r="K110">
        <v>86.79678530424799</v>
      </c>
      <c r="L110">
        <v>93.933911056089912</v>
      </c>
      <c r="M110">
        <v>89.037196977132211</v>
      </c>
      <c r="N110">
        <v>87.89722785665991</v>
      </c>
      <c r="O110">
        <v>98.997952499741444</v>
      </c>
      <c r="P110">
        <v>770281.42961594998</v>
      </c>
      <c r="Q110">
        <v>93.8</v>
      </c>
    </row>
    <row r="111" spans="1:17" x14ac:dyDescent="0.3">
      <c r="A111" s="28">
        <v>41671</v>
      </c>
      <c r="B111">
        <v>91200000</v>
      </c>
      <c r="C111">
        <v>26576931000</v>
      </c>
      <c r="D111">
        <v>576.505</v>
      </c>
      <c r="E111">
        <v>101.42750732567799</v>
      </c>
      <c r="F111">
        <v>2325311.6304183099</v>
      </c>
      <c r="G111">
        <v>-8.3000000000000007</v>
      </c>
      <c r="H111">
        <v>9</v>
      </c>
      <c r="I111">
        <v>7.2</v>
      </c>
      <c r="J111">
        <v>101.95693192502104</v>
      </c>
      <c r="K111">
        <v>87.21010332950631</v>
      </c>
      <c r="L111">
        <v>91.191315112846411</v>
      </c>
      <c r="M111">
        <v>93.277063499852815</v>
      </c>
      <c r="N111">
        <v>88.167680865449626</v>
      </c>
      <c r="O111">
        <v>98.897309786086623</v>
      </c>
      <c r="P111">
        <v>770094.54321128095</v>
      </c>
      <c r="Q111">
        <v>94.2</v>
      </c>
    </row>
    <row r="112" spans="1:17" x14ac:dyDescent="0.3">
      <c r="A112" s="28">
        <v>41699</v>
      </c>
      <c r="B112">
        <v>158200000</v>
      </c>
      <c r="C112">
        <v>27303211000</v>
      </c>
      <c r="D112">
        <v>602.04349999999999</v>
      </c>
      <c r="E112">
        <v>101.415599157256</v>
      </c>
      <c r="F112">
        <v>2325299.0156000899</v>
      </c>
      <c r="G112">
        <v>-5.2</v>
      </c>
      <c r="H112">
        <v>17.8</v>
      </c>
      <c r="I112">
        <v>9.1</v>
      </c>
      <c r="J112">
        <v>101.238771699352</v>
      </c>
      <c r="K112">
        <v>87.347876004592422</v>
      </c>
      <c r="L112">
        <v>88.562994000571393</v>
      </c>
      <c r="M112">
        <v>85.503974874865065</v>
      </c>
      <c r="N112">
        <v>87.62677484787018</v>
      </c>
      <c r="O112">
        <v>96.368158380872018</v>
      </c>
      <c r="P112">
        <v>772149.74856209499</v>
      </c>
      <c r="Q112">
        <v>98.3</v>
      </c>
    </row>
    <row r="113" spans="1:17" x14ac:dyDescent="0.3">
      <c r="A113" s="28">
        <v>41730</v>
      </c>
      <c r="B113">
        <v>1300000</v>
      </c>
      <c r="C113">
        <v>27502018000</v>
      </c>
      <c r="D113">
        <v>605.07950000000005</v>
      </c>
      <c r="E113">
        <v>101.404050486721</v>
      </c>
      <c r="F113">
        <v>2336708.4177665901</v>
      </c>
      <c r="G113">
        <v>-5.2</v>
      </c>
      <c r="H113">
        <v>15.3</v>
      </c>
      <c r="I113">
        <v>8.4</v>
      </c>
      <c r="J113">
        <v>101.61777102440659</v>
      </c>
      <c r="K113">
        <v>87.347876004592422</v>
      </c>
      <c r="L113">
        <v>93.591086563184476</v>
      </c>
      <c r="M113">
        <v>95.16144862106195</v>
      </c>
      <c r="N113">
        <v>88.438133874239355</v>
      </c>
      <c r="O113">
        <v>99.296615284247338</v>
      </c>
      <c r="P113">
        <v>771907.50182862196</v>
      </c>
      <c r="Q113">
        <v>97</v>
      </c>
    </row>
    <row r="114" spans="1:17" x14ac:dyDescent="0.3">
      <c r="A114" s="28">
        <v>41760</v>
      </c>
      <c r="B114">
        <v>264500000</v>
      </c>
      <c r="C114">
        <v>27027442000</v>
      </c>
      <c r="D114">
        <v>596.33111111111111</v>
      </c>
      <c r="E114">
        <v>101.120726525419</v>
      </c>
      <c r="F114">
        <v>2337829.9501921502</v>
      </c>
      <c r="G114">
        <v>-0.9</v>
      </c>
      <c r="H114">
        <v>13.5</v>
      </c>
      <c r="I114">
        <v>13.3</v>
      </c>
      <c r="J114">
        <v>101.90813876094991</v>
      </c>
      <c r="K114">
        <v>87.623421354764645</v>
      </c>
      <c r="L114">
        <v>90.505666127035539</v>
      </c>
      <c r="M114">
        <v>97.045833742271114</v>
      </c>
      <c r="N114">
        <v>87.89722785665991</v>
      </c>
      <c r="O114">
        <v>96.102904067088929</v>
      </c>
      <c r="P114">
        <v>773986.54837761202</v>
      </c>
      <c r="Q114">
        <v>99.3</v>
      </c>
    </row>
    <row r="115" spans="1:17" x14ac:dyDescent="0.3">
      <c r="A115" s="28">
        <v>41791</v>
      </c>
      <c r="B115">
        <v>-39100000</v>
      </c>
      <c r="C115">
        <v>28012428000</v>
      </c>
      <c r="D115">
        <v>566.69476190476189</v>
      </c>
      <c r="E115">
        <v>101.00090122680901</v>
      </c>
      <c r="F115">
        <v>2341347.05242868</v>
      </c>
      <c r="G115">
        <v>1.9</v>
      </c>
      <c r="H115">
        <v>13</v>
      </c>
      <c r="I115">
        <v>9.5</v>
      </c>
      <c r="J115">
        <v>102.0117802764301</v>
      </c>
      <c r="K115">
        <v>87.898966704936853</v>
      </c>
      <c r="L115">
        <v>90.962765450909444</v>
      </c>
      <c r="M115">
        <v>95.396996761213103</v>
      </c>
      <c r="N115">
        <v>88.708586883029085</v>
      </c>
      <c r="O115">
        <v>94.539163600601498</v>
      </c>
      <c r="P115">
        <v>779639.43615647103</v>
      </c>
      <c r="Q115">
        <v>96.3</v>
      </c>
    </row>
    <row r="116" spans="1:17" x14ac:dyDescent="0.3">
      <c r="A116" s="28">
        <v>41821</v>
      </c>
      <c r="B116">
        <v>-34100000</v>
      </c>
      <c r="C116">
        <v>29600747000</v>
      </c>
      <c r="D116">
        <v>543.7721739130435</v>
      </c>
      <c r="E116">
        <v>101.210913880395</v>
      </c>
      <c r="F116">
        <v>2364977.84505841</v>
      </c>
      <c r="G116">
        <v>-1.7</v>
      </c>
      <c r="H116">
        <v>11.3</v>
      </c>
      <c r="I116">
        <v>9</v>
      </c>
      <c r="J116">
        <v>102.19011921815044</v>
      </c>
      <c r="K116">
        <v>90.103329506314594</v>
      </c>
      <c r="L116">
        <v>88.905818493476829</v>
      </c>
      <c r="M116">
        <v>95.279222691137534</v>
      </c>
      <c r="N116">
        <v>90.151002929907591</v>
      </c>
      <c r="O116">
        <v>96.11310858274706</v>
      </c>
      <c r="P116">
        <v>903169.41267595405</v>
      </c>
      <c r="Q116">
        <v>97.3</v>
      </c>
    </row>
    <row r="117" spans="1:17" x14ac:dyDescent="0.3">
      <c r="A117" s="28">
        <v>41852</v>
      </c>
      <c r="B117">
        <v>66700000</v>
      </c>
      <c r="C117">
        <v>29983874000</v>
      </c>
      <c r="D117">
        <v>544.92619047619053</v>
      </c>
      <c r="E117">
        <v>101.035950566183</v>
      </c>
      <c r="F117">
        <v>2349692.19405849</v>
      </c>
      <c r="G117">
        <v>-2</v>
      </c>
      <c r="H117">
        <v>8.6</v>
      </c>
      <c r="I117">
        <v>0.9</v>
      </c>
      <c r="J117">
        <v>102.4149946230889</v>
      </c>
      <c r="K117">
        <v>90.929965556831235</v>
      </c>
      <c r="L117">
        <v>103.41872202647369</v>
      </c>
      <c r="M117">
        <v>101.52124840514283</v>
      </c>
      <c r="N117">
        <v>89.429794906468345</v>
      </c>
      <c r="O117">
        <v>95.749388828581687</v>
      </c>
      <c r="P117">
        <v>765467.73135625001</v>
      </c>
      <c r="Q117">
        <v>93.6</v>
      </c>
    </row>
    <row r="118" spans="1:17" x14ac:dyDescent="0.3">
      <c r="A118" s="28">
        <v>41883</v>
      </c>
      <c r="B118">
        <v>-244800000</v>
      </c>
      <c r="C118">
        <v>30440885000</v>
      </c>
      <c r="D118">
        <v>550.14619047619044</v>
      </c>
      <c r="E118">
        <v>100.74511994208601</v>
      </c>
      <c r="F118">
        <v>2344801.3092484199</v>
      </c>
      <c r="G118">
        <v>-3.4</v>
      </c>
      <c r="H118">
        <v>8.1</v>
      </c>
      <c r="I118">
        <v>-1.1000000000000001</v>
      </c>
      <c r="J118">
        <v>102.3854751621398</v>
      </c>
      <c r="K118">
        <v>91.756601607347875</v>
      </c>
      <c r="L118">
        <v>101.01895057613564</v>
      </c>
      <c r="M118">
        <v>100.34350770438711</v>
      </c>
      <c r="N118">
        <v>90.601757944557136</v>
      </c>
      <c r="O118">
        <v>97.496785118204002</v>
      </c>
      <c r="P118">
        <v>784191.05869353504</v>
      </c>
      <c r="Q118">
        <v>90.5</v>
      </c>
    </row>
    <row r="119" spans="1:17" x14ac:dyDescent="0.3">
      <c r="A119" s="28">
        <v>41913</v>
      </c>
      <c r="B119">
        <v>58400000</v>
      </c>
      <c r="C119">
        <v>30472675000</v>
      </c>
      <c r="D119">
        <v>522.9082608695652</v>
      </c>
      <c r="E119">
        <v>100.755898826506</v>
      </c>
      <c r="F119">
        <v>2350384.9596883198</v>
      </c>
      <c r="G119">
        <v>-0.6</v>
      </c>
      <c r="H119">
        <v>6.1</v>
      </c>
      <c r="I119">
        <v>-1.9</v>
      </c>
      <c r="J119">
        <v>102.8358804916288</v>
      </c>
      <c r="K119">
        <v>91.618828932261778</v>
      </c>
      <c r="L119">
        <v>93.476811732215992</v>
      </c>
      <c r="M119">
        <v>97.516930022573391</v>
      </c>
      <c r="N119">
        <v>92.765382014874916</v>
      </c>
      <c r="O119">
        <v>98.278104115001483</v>
      </c>
      <c r="P119">
        <v>770776.23511080898</v>
      </c>
      <c r="Q119">
        <v>91.9</v>
      </c>
    </row>
    <row r="120" spans="1:17" x14ac:dyDescent="0.3">
      <c r="A120" s="28">
        <v>41944</v>
      </c>
      <c r="B120">
        <v>121100000</v>
      </c>
      <c r="C120">
        <v>31412836000</v>
      </c>
      <c r="D120">
        <v>522.28950000000009</v>
      </c>
      <c r="E120">
        <v>100.410655949342</v>
      </c>
      <c r="F120">
        <v>2350412.89269005</v>
      </c>
      <c r="G120">
        <v>-2.8</v>
      </c>
      <c r="H120">
        <v>7.1</v>
      </c>
      <c r="I120">
        <v>-1.5</v>
      </c>
      <c r="J120">
        <v>102.17725064750941</v>
      </c>
      <c r="K120">
        <v>90.929965556831235</v>
      </c>
      <c r="L120">
        <v>96.10513284449101</v>
      </c>
      <c r="M120">
        <v>100.93237805476497</v>
      </c>
      <c r="N120">
        <v>92.675231011945002</v>
      </c>
      <c r="O120">
        <v>98.763525364728153</v>
      </c>
      <c r="P120">
        <v>778366.35987131798</v>
      </c>
      <c r="Q120">
        <v>94.6</v>
      </c>
    </row>
    <row r="121" spans="1:17" x14ac:dyDescent="0.3">
      <c r="A121" s="28">
        <v>41974</v>
      </c>
      <c r="B121">
        <v>-76900000</v>
      </c>
      <c r="C121">
        <v>32337969000</v>
      </c>
      <c r="D121">
        <v>529.41894736842096</v>
      </c>
      <c r="E121">
        <v>100.305483075385</v>
      </c>
      <c r="F121">
        <v>2351201.3897009799</v>
      </c>
      <c r="G121">
        <v>-2.7</v>
      </c>
      <c r="H121">
        <v>9.6999999999999993</v>
      </c>
      <c r="I121">
        <v>1.1000000000000001</v>
      </c>
      <c r="J121">
        <v>100.92106425551609</v>
      </c>
      <c r="K121">
        <v>92.99655568312285</v>
      </c>
      <c r="L121">
        <v>99.533377773545382</v>
      </c>
      <c r="M121">
        <v>98.930218863480249</v>
      </c>
      <c r="N121">
        <v>94.117647058823536</v>
      </c>
      <c r="O121">
        <v>98.214038928185019</v>
      </c>
      <c r="P121">
        <v>776305.11349503801</v>
      </c>
      <c r="Q121">
        <v>94.7</v>
      </c>
    </row>
    <row r="122" spans="1:17" x14ac:dyDescent="0.3">
      <c r="A122" s="28">
        <v>42005</v>
      </c>
      <c r="B122">
        <v>370200000</v>
      </c>
      <c r="C122">
        <v>30603055000</v>
      </c>
      <c r="D122">
        <v>501.92250000000001</v>
      </c>
      <c r="E122">
        <v>99.579695674044302</v>
      </c>
      <c r="F122">
        <v>2351229.6464792499</v>
      </c>
      <c r="G122">
        <v>-2.2999999999999998</v>
      </c>
      <c r="H122">
        <v>4.3666669999999996</v>
      </c>
      <c r="I122">
        <v>7.1</v>
      </c>
      <c r="J122">
        <v>99.361292446459402</v>
      </c>
      <c r="K122">
        <v>101.26291618828932</v>
      </c>
      <c r="L122">
        <v>98.276354632892122</v>
      </c>
      <c r="M122">
        <v>100.10795956423597</v>
      </c>
      <c r="N122">
        <v>98.625197205318912</v>
      </c>
      <c r="O122">
        <v>100.31260272036589</v>
      </c>
      <c r="P122">
        <v>778209.05984723195</v>
      </c>
      <c r="Q122">
        <v>96</v>
      </c>
    </row>
    <row r="123" spans="1:17" x14ac:dyDescent="0.3">
      <c r="A123" s="28">
        <v>42036</v>
      </c>
      <c r="B123">
        <v>225500000</v>
      </c>
      <c r="C123">
        <v>33601465000</v>
      </c>
      <c r="D123">
        <v>493.55500000000001</v>
      </c>
      <c r="E123">
        <v>99.727344345103404</v>
      </c>
      <c r="F123">
        <v>2349992.3419617</v>
      </c>
      <c r="G123">
        <v>0.7</v>
      </c>
      <c r="H123">
        <v>10.4</v>
      </c>
      <c r="I123">
        <v>5.5</v>
      </c>
      <c r="J123">
        <v>100.59223664083585</v>
      </c>
      <c r="K123">
        <v>100.43628013777268</v>
      </c>
      <c r="L123">
        <v>104.33292067422151</v>
      </c>
      <c r="M123">
        <v>98.694670723329097</v>
      </c>
      <c r="N123">
        <v>99.616858237547902</v>
      </c>
      <c r="O123">
        <v>100.31766236252592</v>
      </c>
      <c r="P123">
        <v>773663.47112762695</v>
      </c>
      <c r="Q123">
        <v>98.4</v>
      </c>
    </row>
    <row r="124" spans="1:17" x14ac:dyDescent="0.3">
      <c r="A124" s="28">
        <v>42064</v>
      </c>
      <c r="B124">
        <v>134300000</v>
      </c>
      <c r="C124">
        <v>37089103000</v>
      </c>
      <c r="D124">
        <v>495.65095238095239</v>
      </c>
      <c r="E124">
        <v>100.37769016100999</v>
      </c>
      <c r="F124">
        <v>2344400.07214035</v>
      </c>
      <c r="G124">
        <v>-0.6</v>
      </c>
      <c r="H124">
        <v>9.8000000000000007</v>
      </c>
      <c r="I124">
        <v>3.7</v>
      </c>
      <c r="J124">
        <v>102.0825082205732</v>
      </c>
      <c r="K124">
        <v>97.405281285878317</v>
      </c>
      <c r="L124">
        <v>99.990477097419316</v>
      </c>
      <c r="M124">
        <v>100.93237805476497</v>
      </c>
      <c r="N124">
        <v>99.256254225828258</v>
      </c>
      <c r="O124">
        <v>98.701157056369652</v>
      </c>
      <c r="P124">
        <v>777810.48856781702</v>
      </c>
      <c r="Q124">
        <v>96.5</v>
      </c>
    </row>
    <row r="125" spans="1:17" x14ac:dyDescent="0.3">
      <c r="A125" s="28">
        <v>42095</v>
      </c>
      <c r="B125">
        <v>289000000</v>
      </c>
      <c r="C125">
        <v>38074763000</v>
      </c>
      <c r="D125">
        <v>505.91199999999998</v>
      </c>
      <c r="E125">
        <v>100.591929501319</v>
      </c>
      <c r="F125">
        <v>2344395.1506713</v>
      </c>
      <c r="G125">
        <v>-0.3</v>
      </c>
      <c r="H125">
        <v>9.6</v>
      </c>
      <c r="I125">
        <v>5</v>
      </c>
      <c r="J125">
        <v>101.69014207290989</v>
      </c>
      <c r="K125">
        <v>97.956371986222734</v>
      </c>
      <c r="L125">
        <v>98.047804970955156</v>
      </c>
      <c r="M125">
        <v>104.11227794680541</v>
      </c>
      <c r="N125">
        <v>99.436556231688073</v>
      </c>
      <c r="O125">
        <v>100.71611997490791</v>
      </c>
      <c r="P125">
        <v>773527.13827552903</v>
      </c>
      <c r="Q125">
        <v>99.6</v>
      </c>
    </row>
    <row r="126" spans="1:17" x14ac:dyDescent="0.3">
      <c r="A126" s="28">
        <v>42125</v>
      </c>
      <c r="B126">
        <v>85000000</v>
      </c>
      <c r="C126">
        <v>37904584000</v>
      </c>
      <c r="D126">
        <v>488.44473684210533</v>
      </c>
      <c r="E126">
        <v>100.82753135544</v>
      </c>
      <c r="F126">
        <v>2351491.49771934</v>
      </c>
      <c r="G126">
        <v>1.1000000000000001</v>
      </c>
      <c r="H126">
        <v>11.8</v>
      </c>
      <c r="I126">
        <v>11</v>
      </c>
      <c r="J126">
        <v>102.32713753783378</v>
      </c>
      <c r="K126">
        <v>98.369690011481069</v>
      </c>
      <c r="L126">
        <v>97.476430816112767</v>
      </c>
      <c r="M126">
        <v>102.4634409657474</v>
      </c>
      <c r="N126">
        <v>100.51836826684698</v>
      </c>
      <c r="O126">
        <v>101.43116883910403</v>
      </c>
      <c r="P126">
        <v>780663.76396632497</v>
      </c>
      <c r="Q126">
        <v>100.7</v>
      </c>
    </row>
    <row r="127" spans="1:17" x14ac:dyDescent="0.3">
      <c r="A127" s="28">
        <v>42156</v>
      </c>
      <c r="B127">
        <v>114500000</v>
      </c>
      <c r="C127">
        <v>37599172000</v>
      </c>
      <c r="D127">
        <v>485.86909090909097</v>
      </c>
      <c r="E127">
        <v>100.41346253653199</v>
      </c>
      <c r="F127">
        <v>2351479.2610546299</v>
      </c>
      <c r="G127">
        <v>0.7</v>
      </c>
      <c r="H127">
        <v>14.2</v>
      </c>
      <c r="I127">
        <v>9.8000000000000007</v>
      </c>
      <c r="J127">
        <v>101.80019307390329</v>
      </c>
      <c r="K127">
        <v>98.507462686567166</v>
      </c>
      <c r="L127">
        <v>96.10513284449101</v>
      </c>
      <c r="M127">
        <v>101.9923446854451</v>
      </c>
      <c r="N127">
        <v>99.526707234617987</v>
      </c>
      <c r="O127">
        <v>99.493766438210287</v>
      </c>
      <c r="P127">
        <v>758893.96663586504</v>
      </c>
      <c r="Q127">
        <v>100.1</v>
      </c>
    </row>
    <row r="128" spans="1:17" x14ac:dyDescent="0.3">
      <c r="A128" s="28">
        <v>42186</v>
      </c>
      <c r="B128">
        <v>176700000</v>
      </c>
      <c r="C128">
        <v>38399173000</v>
      </c>
      <c r="D128">
        <v>476.76434782608698</v>
      </c>
      <c r="E128">
        <v>100.096101538073</v>
      </c>
      <c r="F128">
        <v>2366980.1544317799</v>
      </c>
      <c r="G128">
        <v>0.9</v>
      </c>
      <c r="H128">
        <v>15</v>
      </c>
      <c r="I128">
        <v>10.6</v>
      </c>
      <c r="J128">
        <v>101.19459339857961</v>
      </c>
      <c r="K128">
        <v>100.43628013777268</v>
      </c>
      <c r="L128">
        <v>102.73307304066282</v>
      </c>
      <c r="M128">
        <v>97.63470409264896</v>
      </c>
      <c r="N128">
        <v>97.092630155510491</v>
      </c>
      <c r="O128">
        <v>99.510014630567994</v>
      </c>
      <c r="P128">
        <v>763527.31313604803</v>
      </c>
      <c r="Q128">
        <v>99.9</v>
      </c>
    </row>
    <row r="129" spans="1:17" x14ac:dyDescent="0.3">
      <c r="A129" s="28">
        <v>42217</v>
      </c>
      <c r="B129">
        <v>304000000</v>
      </c>
      <c r="C129">
        <v>39065386000</v>
      </c>
      <c r="D129">
        <v>467.33000000000004</v>
      </c>
      <c r="E129">
        <v>100.06625289448699</v>
      </c>
      <c r="F129">
        <v>2354404.15728863</v>
      </c>
      <c r="G129">
        <v>0.6</v>
      </c>
      <c r="H129">
        <v>15.3</v>
      </c>
      <c r="I129">
        <v>10</v>
      </c>
      <c r="J129">
        <v>99.368721856384667</v>
      </c>
      <c r="K129">
        <v>98.920780711825486</v>
      </c>
      <c r="L129">
        <v>98.047804970955156</v>
      </c>
      <c r="M129">
        <v>99.283541073706957</v>
      </c>
      <c r="N129">
        <v>100.96912328149651</v>
      </c>
      <c r="O129">
        <v>99.993611708279843</v>
      </c>
      <c r="P129">
        <v>785558.43184405204</v>
      </c>
      <c r="Q129">
        <v>101.8</v>
      </c>
    </row>
    <row r="130" spans="1:17" x14ac:dyDescent="0.3">
      <c r="A130" s="28">
        <v>42248</v>
      </c>
      <c r="B130">
        <v>243600000</v>
      </c>
      <c r="C130">
        <v>39377676000</v>
      </c>
      <c r="D130">
        <v>449.36050000000006</v>
      </c>
      <c r="E130">
        <v>99.772007089292103</v>
      </c>
      <c r="F130">
        <v>2353752.79124087</v>
      </c>
      <c r="G130">
        <v>-1.1000000000000001</v>
      </c>
      <c r="H130">
        <v>15.5</v>
      </c>
      <c r="I130">
        <v>10.3</v>
      </c>
      <c r="J130">
        <v>98.849238629088816</v>
      </c>
      <c r="K130">
        <v>100.98737083811712</v>
      </c>
      <c r="L130">
        <v>94.619560041900783</v>
      </c>
      <c r="M130">
        <v>94.690352340759674</v>
      </c>
      <c r="N130">
        <v>99.346405228758172</v>
      </c>
      <c r="O130">
        <v>98.551773086343218</v>
      </c>
      <c r="P130">
        <v>776081.28553486301</v>
      </c>
      <c r="Q130">
        <v>99.9</v>
      </c>
    </row>
    <row r="131" spans="1:17" x14ac:dyDescent="0.3">
      <c r="A131" s="28">
        <v>42278</v>
      </c>
      <c r="B131">
        <v>129300000.00000001</v>
      </c>
      <c r="C131">
        <v>39697704000</v>
      </c>
      <c r="D131">
        <v>443.32590909090908</v>
      </c>
      <c r="E131">
        <v>99.578022869769498</v>
      </c>
      <c r="F131">
        <v>2359699.8875427102</v>
      </c>
      <c r="G131">
        <v>-0.5</v>
      </c>
      <c r="H131">
        <v>12.2</v>
      </c>
      <c r="I131">
        <v>9.1999999999999993</v>
      </c>
      <c r="J131">
        <v>98.012111219674011</v>
      </c>
      <c r="K131">
        <v>101.53846153846155</v>
      </c>
      <c r="L131">
        <v>102.16169888582043</v>
      </c>
      <c r="M131">
        <v>98.341348513102389</v>
      </c>
      <c r="N131">
        <v>104.93576741041245</v>
      </c>
      <c r="O131">
        <v>100.10436485105076</v>
      </c>
      <c r="P131">
        <v>800545.36245434301</v>
      </c>
      <c r="Q131">
        <v>101.5</v>
      </c>
    </row>
    <row r="132" spans="1:17" x14ac:dyDescent="0.3">
      <c r="A132" s="28">
        <v>42309</v>
      </c>
      <c r="B132">
        <v>51200000</v>
      </c>
      <c r="C132">
        <v>40452971000</v>
      </c>
      <c r="D132">
        <v>442.52380952380952</v>
      </c>
      <c r="E132">
        <v>99.490753315395494</v>
      </c>
      <c r="F132">
        <v>2355974.3220179998</v>
      </c>
      <c r="G132">
        <v>-0.4</v>
      </c>
      <c r="H132">
        <v>15.5</v>
      </c>
      <c r="I132">
        <v>6.8</v>
      </c>
      <c r="J132">
        <v>97.668691239139733</v>
      </c>
      <c r="K132">
        <v>101.12514351320323</v>
      </c>
      <c r="L132">
        <v>105.0185696600324</v>
      </c>
      <c r="M132">
        <v>98.105800372951236</v>
      </c>
      <c r="N132">
        <v>100.78882127563669</v>
      </c>
      <c r="O132">
        <v>100.75974735099526</v>
      </c>
      <c r="P132">
        <v>802613.57016945002</v>
      </c>
      <c r="Q132">
        <v>101.7</v>
      </c>
    </row>
    <row r="133" spans="1:17" x14ac:dyDescent="0.3">
      <c r="A133" s="28">
        <v>42339</v>
      </c>
      <c r="B133">
        <v>-124800000</v>
      </c>
      <c r="C133">
        <v>39674774000</v>
      </c>
      <c r="D133">
        <v>440.62250000000006</v>
      </c>
      <c r="E133">
        <v>99.432390356774206</v>
      </c>
      <c r="F133">
        <v>2352953.0961985202</v>
      </c>
      <c r="G133">
        <v>-1</v>
      </c>
      <c r="H133">
        <v>9.5</v>
      </c>
      <c r="I133">
        <v>6.8</v>
      </c>
      <c r="J133">
        <v>97.053133664617462</v>
      </c>
      <c r="K133">
        <v>103.05396096440873</v>
      </c>
      <c r="L133">
        <v>103.19017236453672</v>
      </c>
      <c r="M133">
        <v>103.64118166650312</v>
      </c>
      <c r="N133">
        <v>99.887311246337617</v>
      </c>
      <c r="O133">
        <v>100.10801098127941</v>
      </c>
      <c r="P133">
        <v>810846.96653917897</v>
      </c>
      <c r="Q133">
        <v>101.7</v>
      </c>
    </row>
    <row r="134" spans="1:17" x14ac:dyDescent="0.3">
      <c r="A134" s="28">
        <v>42370</v>
      </c>
      <c r="B134">
        <v>116900000</v>
      </c>
      <c r="C134">
        <v>38271171000</v>
      </c>
      <c r="D134">
        <v>449.43450000000001</v>
      </c>
      <c r="E134">
        <v>99.182897604874199</v>
      </c>
      <c r="F134">
        <v>2360831.91245717</v>
      </c>
      <c r="G134">
        <v>-2.2000000000000002</v>
      </c>
      <c r="H134">
        <v>6.2</v>
      </c>
      <c r="I134">
        <v>9.1999999999999993</v>
      </c>
      <c r="J134">
        <v>95.883482355599455</v>
      </c>
      <c r="K134">
        <v>102.36509758897819</v>
      </c>
      <c r="L134">
        <v>98.962003618702994</v>
      </c>
      <c r="M134">
        <v>104.81892236725884</v>
      </c>
      <c r="N134">
        <v>81.135902636916839</v>
      </c>
      <c r="O134">
        <v>102.18396854466259</v>
      </c>
      <c r="P134">
        <v>826158.51904722699</v>
      </c>
      <c r="Q134">
        <v>100.6</v>
      </c>
    </row>
    <row r="135" spans="1:17" x14ac:dyDescent="0.3">
      <c r="A135" s="28">
        <v>42401</v>
      </c>
      <c r="B135">
        <v>221200000</v>
      </c>
      <c r="C135">
        <v>38623240000</v>
      </c>
      <c r="D135">
        <v>446.99285714285713</v>
      </c>
      <c r="E135">
        <v>98.785667278780807</v>
      </c>
      <c r="F135">
        <v>2366157.9483834398</v>
      </c>
      <c r="G135">
        <v>-0.6</v>
      </c>
      <c r="H135">
        <v>10.6</v>
      </c>
      <c r="I135">
        <v>8.8000000000000007</v>
      </c>
      <c r="J135">
        <v>95.141021164915031</v>
      </c>
      <c r="K135">
        <v>104.29391504018371</v>
      </c>
      <c r="L135">
        <v>101.36177506904106</v>
      </c>
      <c r="M135">
        <v>99.9901854941604</v>
      </c>
      <c r="N135">
        <v>81.316204642776654</v>
      </c>
      <c r="O135">
        <v>100.57596644810451</v>
      </c>
      <c r="P135">
        <v>832218.87140814599</v>
      </c>
      <c r="Q135">
        <v>100.7</v>
      </c>
    </row>
    <row r="136" spans="1:17" x14ac:dyDescent="0.3">
      <c r="A136" s="28">
        <v>42430</v>
      </c>
      <c r="B136">
        <v>31500000</v>
      </c>
      <c r="C136">
        <v>41776627000</v>
      </c>
      <c r="D136">
        <v>446.10052631578947</v>
      </c>
      <c r="E136">
        <v>98.522689826658706</v>
      </c>
      <c r="F136">
        <v>2370151.3548775502</v>
      </c>
      <c r="G136">
        <v>-0.7</v>
      </c>
      <c r="H136">
        <v>10.3</v>
      </c>
      <c r="I136">
        <v>8</v>
      </c>
      <c r="J136">
        <v>96.268605439300927</v>
      </c>
      <c r="K136">
        <v>104.56946039035593</v>
      </c>
      <c r="L136">
        <v>98.962003618702994</v>
      </c>
      <c r="M136">
        <v>99.9901854941604</v>
      </c>
      <c r="N136">
        <v>83.389677710164534</v>
      </c>
      <c r="O136">
        <v>100.48171829860598</v>
      </c>
      <c r="P136">
        <v>839892.28029938298</v>
      </c>
      <c r="Q136">
        <v>102.1</v>
      </c>
    </row>
    <row r="137" spans="1:17" x14ac:dyDescent="0.3">
      <c r="A137" s="28">
        <v>42461</v>
      </c>
      <c r="B137">
        <v>199600000</v>
      </c>
      <c r="C137">
        <v>42308239000</v>
      </c>
      <c r="D137">
        <v>438.90800000000002</v>
      </c>
      <c r="E137">
        <v>98.092912554605505</v>
      </c>
      <c r="F137">
        <v>2373726.1800294002</v>
      </c>
      <c r="G137">
        <v>-2.4</v>
      </c>
      <c r="H137">
        <v>16.600000000000001</v>
      </c>
      <c r="I137">
        <v>9.8000000000000007</v>
      </c>
      <c r="J137">
        <v>96.232172240784138</v>
      </c>
      <c r="K137">
        <v>106.22273249138921</v>
      </c>
      <c r="L137">
        <v>101.36177506904106</v>
      </c>
      <c r="M137">
        <v>103.99450387672982</v>
      </c>
      <c r="N137">
        <v>82.758620689655174</v>
      </c>
      <c r="O137">
        <v>101.94937316077414</v>
      </c>
      <c r="P137">
        <v>853165.40485169401</v>
      </c>
      <c r="Q137">
        <v>100.3</v>
      </c>
    </row>
    <row r="138" spans="1:17" x14ac:dyDescent="0.3">
      <c r="A138" s="28">
        <v>42491</v>
      </c>
      <c r="B138">
        <v>138000000</v>
      </c>
      <c r="C138">
        <v>42536565000</v>
      </c>
      <c r="D138">
        <v>440.71055555555557</v>
      </c>
      <c r="E138">
        <v>98.262199629821296</v>
      </c>
      <c r="F138">
        <v>2370089.6996264202</v>
      </c>
      <c r="G138">
        <v>-0.9</v>
      </c>
      <c r="H138">
        <v>21</v>
      </c>
      <c r="I138">
        <v>12.1</v>
      </c>
      <c r="J138">
        <v>96.290787837795307</v>
      </c>
      <c r="K138">
        <v>104.15614236509759</v>
      </c>
      <c r="L138">
        <v>100.5618512522617</v>
      </c>
      <c r="M138">
        <v>103.05231131612526</v>
      </c>
      <c r="N138">
        <v>81.857110660356099</v>
      </c>
      <c r="O138">
        <v>99.22092653533889</v>
      </c>
      <c r="P138">
        <v>864232.33620651101</v>
      </c>
      <c r="Q138">
        <v>99.3</v>
      </c>
    </row>
    <row r="139" spans="1:17" x14ac:dyDescent="0.3">
      <c r="A139" s="28">
        <v>42522</v>
      </c>
      <c r="B139">
        <v>228600000</v>
      </c>
      <c r="C139">
        <v>43893520000</v>
      </c>
      <c r="D139">
        <v>451.65499999999997</v>
      </c>
      <c r="E139">
        <v>98.509229583367699</v>
      </c>
      <c r="F139">
        <v>2376585.45678264</v>
      </c>
      <c r="G139">
        <v>1.6</v>
      </c>
      <c r="H139">
        <v>18.8</v>
      </c>
      <c r="I139">
        <v>11.6</v>
      </c>
      <c r="J139">
        <v>97.284828056232456</v>
      </c>
      <c r="K139">
        <v>106.91159586681975</v>
      </c>
      <c r="L139">
        <v>100.79040091419867</v>
      </c>
      <c r="M139">
        <v>107.17440376877028</v>
      </c>
      <c r="N139">
        <v>82.217714672075729</v>
      </c>
      <c r="O139">
        <v>103.07978090100166</v>
      </c>
      <c r="P139">
        <v>884011.74413502601</v>
      </c>
      <c r="Q139">
        <v>102.1</v>
      </c>
    </row>
    <row r="140" spans="1:17" x14ac:dyDescent="0.3">
      <c r="A140" s="28">
        <v>42552</v>
      </c>
      <c r="B140">
        <v>180100000</v>
      </c>
      <c r="C140">
        <v>45188051000</v>
      </c>
      <c r="D140">
        <v>453.54047619047623</v>
      </c>
      <c r="E140">
        <v>98.913826548276603</v>
      </c>
      <c r="F140">
        <v>2380624.7981263702</v>
      </c>
      <c r="G140">
        <v>-0.5</v>
      </c>
      <c r="H140">
        <v>17.600000000000001</v>
      </c>
      <c r="I140">
        <v>11.8</v>
      </c>
      <c r="J140">
        <v>96.756904277715705</v>
      </c>
      <c r="K140">
        <v>105.94718714121701</v>
      </c>
      <c r="L140">
        <v>103.87582135034761</v>
      </c>
      <c r="M140">
        <v>108.11659632937484</v>
      </c>
      <c r="N140">
        <v>83.389677710164534</v>
      </c>
      <c r="O140">
        <v>102.5892767642046</v>
      </c>
      <c r="P140">
        <v>890302.19459706196</v>
      </c>
      <c r="Q140">
        <v>103</v>
      </c>
    </row>
    <row r="141" spans="1:17" x14ac:dyDescent="0.3">
      <c r="A141" s="28">
        <v>42583</v>
      </c>
      <c r="B141">
        <v>176200000</v>
      </c>
      <c r="C141">
        <v>45587150000</v>
      </c>
      <c r="D141">
        <v>463.87173913043478</v>
      </c>
      <c r="E141">
        <v>98.861635559317406</v>
      </c>
      <c r="F141">
        <v>2380754.3464977401</v>
      </c>
      <c r="G141">
        <v>-2.5</v>
      </c>
      <c r="H141">
        <v>20.6</v>
      </c>
      <c r="I141">
        <v>9.3000000000000007</v>
      </c>
      <c r="J141">
        <v>96.743612040519935</v>
      </c>
      <c r="K141">
        <v>107.04936854190586</v>
      </c>
      <c r="L141">
        <v>110.16093705361396</v>
      </c>
      <c r="M141">
        <v>108.7054666797527</v>
      </c>
      <c r="N141">
        <v>82.30786567500563</v>
      </c>
      <c r="O141">
        <v>102.23072291464672</v>
      </c>
      <c r="P141">
        <v>883285.73127383296</v>
      </c>
      <c r="Q141">
        <v>101.2</v>
      </c>
    </row>
    <row r="142" spans="1:17" x14ac:dyDescent="0.3">
      <c r="A142" s="28">
        <v>42614</v>
      </c>
      <c r="B142">
        <v>-79600000</v>
      </c>
      <c r="C142">
        <v>45949615000</v>
      </c>
      <c r="D142">
        <v>481.44499999999999</v>
      </c>
      <c r="E142">
        <v>98.710375861331599</v>
      </c>
      <c r="F142">
        <v>2385913.1838194998</v>
      </c>
      <c r="G142">
        <v>-1.5</v>
      </c>
      <c r="H142">
        <v>21.2</v>
      </c>
      <c r="I142">
        <v>8.1999999999999993</v>
      </c>
      <c r="J142">
        <v>97.03234459079259</v>
      </c>
      <c r="K142">
        <v>107.18714121699196</v>
      </c>
      <c r="L142">
        <v>99.533377773545382</v>
      </c>
      <c r="M142">
        <v>110.11875552065956</v>
      </c>
      <c r="N142">
        <v>83.209375704304705</v>
      </c>
      <c r="O142">
        <v>103.85224801454522</v>
      </c>
      <c r="P142">
        <v>905635.26881358097</v>
      </c>
      <c r="Q142">
        <v>102.8</v>
      </c>
    </row>
    <row r="143" spans="1:17" x14ac:dyDescent="0.3">
      <c r="A143" s="28">
        <v>42644</v>
      </c>
      <c r="B143">
        <v>-88600000</v>
      </c>
      <c r="C143">
        <v>45422409000</v>
      </c>
      <c r="D143">
        <v>511.52666666666664</v>
      </c>
      <c r="E143">
        <v>98.6256076804668</v>
      </c>
      <c r="F143">
        <v>2382225.55694649</v>
      </c>
      <c r="G143">
        <v>-1.8</v>
      </c>
      <c r="H143">
        <v>19.2</v>
      </c>
      <c r="I143">
        <v>8.3000000000000007</v>
      </c>
      <c r="J143">
        <v>97.417499712992807</v>
      </c>
      <c r="K143">
        <v>106.77382319173364</v>
      </c>
      <c r="L143">
        <v>107.53261594133893</v>
      </c>
      <c r="M143">
        <v>110.47207773088627</v>
      </c>
      <c r="N143">
        <v>84.291187739463609</v>
      </c>
      <c r="O143">
        <v>103.31281887589444</v>
      </c>
      <c r="P143">
        <v>910485.17047340097</v>
      </c>
      <c r="Q143">
        <v>104.3</v>
      </c>
    </row>
    <row r="144" spans="1:17" x14ac:dyDescent="0.3">
      <c r="A144" s="28">
        <v>42675</v>
      </c>
      <c r="B144">
        <v>13800000</v>
      </c>
      <c r="C144">
        <v>45893454000</v>
      </c>
      <c r="D144">
        <v>542.76727272727283</v>
      </c>
      <c r="E144">
        <v>98.683712436615707</v>
      </c>
      <c r="F144">
        <v>2388867.69814238</v>
      </c>
      <c r="G144">
        <v>-0.9</v>
      </c>
      <c r="H144">
        <v>17.600000000000001</v>
      </c>
      <c r="I144">
        <v>9.6</v>
      </c>
      <c r="J144">
        <v>97.778638044150028</v>
      </c>
      <c r="K144">
        <v>108.15154994259473</v>
      </c>
      <c r="L144">
        <v>103.64727168841065</v>
      </c>
      <c r="M144">
        <v>110.47207773088627</v>
      </c>
      <c r="N144">
        <v>86.004056795131859</v>
      </c>
      <c r="O144">
        <v>104.39275970187954</v>
      </c>
      <c r="P144">
        <v>917400.60646497598</v>
      </c>
      <c r="Q144">
        <v>107</v>
      </c>
    </row>
    <row r="145" spans="1:17" x14ac:dyDescent="0.3">
      <c r="A145" s="28">
        <v>42705</v>
      </c>
      <c r="B145">
        <v>-198100000</v>
      </c>
      <c r="C145">
        <v>46741509000</v>
      </c>
      <c r="D145">
        <v>577.14142857142849</v>
      </c>
      <c r="E145">
        <v>98.982083774348297</v>
      </c>
      <c r="F145">
        <v>2389340.9812461101</v>
      </c>
      <c r="G145">
        <v>-2.4</v>
      </c>
      <c r="H145">
        <v>13.1</v>
      </c>
      <c r="I145">
        <v>7.7</v>
      </c>
      <c r="J145">
        <v>99.854763002675128</v>
      </c>
      <c r="K145">
        <v>108.70264064293917</v>
      </c>
      <c r="L145">
        <v>105.70421864584327</v>
      </c>
      <c r="M145">
        <v>117.65629600549616</v>
      </c>
      <c r="N145">
        <v>86.45481180978139</v>
      </c>
      <c r="O145">
        <v>106.09906341754673</v>
      </c>
      <c r="P145">
        <v>925341.256843179</v>
      </c>
      <c r="Q145">
        <v>105.1</v>
      </c>
    </row>
    <row r="146" spans="1:17" x14ac:dyDescent="0.3">
      <c r="A146" s="28">
        <v>42736</v>
      </c>
      <c r="B146">
        <v>141900000</v>
      </c>
      <c r="C146">
        <v>45233613000</v>
      </c>
      <c r="D146">
        <v>603.28523809523813</v>
      </c>
      <c r="E146">
        <v>99.5634411392125</v>
      </c>
      <c r="F146">
        <v>2396396.9913569102</v>
      </c>
      <c r="G146">
        <v>-2.2000000000000002</v>
      </c>
      <c r="H146">
        <v>9.6</v>
      </c>
      <c r="I146">
        <v>12.2</v>
      </c>
      <c r="J146">
        <v>100.23756183652243</v>
      </c>
      <c r="K146">
        <v>109.25373134328359</v>
      </c>
      <c r="L146">
        <v>103.30444719550522</v>
      </c>
      <c r="M146">
        <v>108.58769260967713</v>
      </c>
      <c r="N146">
        <v>73.833671399594323</v>
      </c>
      <c r="O146">
        <v>102.72906722764583</v>
      </c>
      <c r="P146">
        <v>919677.77988038398</v>
      </c>
      <c r="Q146">
        <v>105.1</v>
      </c>
    </row>
    <row r="147" spans="1:17" x14ac:dyDescent="0.3">
      <c r="A147" s="28">
        <v>42767</v>
      </c>
      <c r="B147">
        <v>232400000</v>
      </c>
      <c r="C147">
        <v>46645124000</v>
      </c>
      <c r="D147">
        <v>603.78250000000003</v>
      </c>
      <c r="E147">
        <v>99.688581507461606</v>
      </c>
      <c r="F147">
        <v>2396652.1631299499</v>
      </c>
      <c r="G147">
        <v>-1.9</v>
      </c>
      <c r="H147">
        <v>12.2</v>
      </c>
      <c r="I147">
        <v>12.2</v>
      </c>
      <c r="J147">
        <v>101.29809349611642</v>
      </c>
      <c r="K147">
        <v>110.49368541905856</v>
      </c>
      <c r="L147">
        <v>106.27559280068567</v>
      </c>
      <c r="M147">
        <v>116.36078123466486</v>
      </c>
      <c r="N147">
        <v>85.913905792201945</v>
      </c>
      <c r="O147">
        <v>106.56975403549357</v>
      </c>
      <c r="P147">
        <v>943364.91270580504</v>
      </c>
      <c r="Q147">
        <v>105.4</v>
      </c>
    </row>
    <row r="148" spans="1:17" x14ac:dyDescent="0.3">
      <c r="A148" s="28">
        <v>42795</v>
      </c>
      <c r="B148">
        <v>-50800000</v>
      </c>
      <c r="C148">
        <v>47025892000</v>
      </c>
      <c r="D148">
        <v>628.26499999999999</v>
      </c>
      <c r="E148">
        <v>99.514516941158604</v>
      </c>
      <c r="F148">
        <v>2402036.954622</v>
      </c>
      <c r="G148">
        <v>0.5</v>
      </c>
      <c r="H148">
        <v>11.9</v>
      </c>
      <c r="I148">
        <v>12.7</v>
      </c>
      <c r="J148">
        <v>100.72530471676956</v>
      </c>
      <c r="K148">
        <v>112.42250287026407</v>
      </c>
      <c r="L148">
        <v>115.417579278164</v>
      </c>
      <c r="M148">
        <v>117.0674256551183</v>
      </c>
      <c r="N148">
        <v>87.987378859589811</v>
      </c>
      <c r="O148">
        <v>106.43675662038663</v>
      </c>
      <c r="P148">
        <v>942675.38155317795</v>
      </c>
      <c r="Q148">
        <v>105.4</v>
      </c>
    </row>
    <row r="149" spans="1:17" x14ac:dyDescent="0.3">
      <c r="A149" s="28">
        <v>42826</v>
      </c>
      <c r="B149">
        <v>-27100000</v>
      </c>
      <c r="C149">
        <v>46223360000</v>
      </c>
      <c r="D149">
        <v>651.69166666666672</v>
      </c>
      <c r="E149">
        <v>99.750957857505796</v>
      </c>
      <c r="F149">
        <v>2406090.4979583598</v>
      </c>
      <c r="G149">
        <v>2.2999999999999998</v>
      </c>
      <c r="H149">
        <v>15.1</v>
      </c>
      <c r="I149">
        <v>12.8</v>
      </c>
      <c r="J149">
        <v>101.91056912297707</v>
      </c>
      <c r="K149">
        <v>109.94259471871412</v>
      </c>
      <c r="L149">
        <v>109.24673840586613</v>
      </c>
      <c r="M149">
        <v>110.58985180096185</v>
      </c>
      <c r="N149">
        <v>88.9790398918188</v>
      </c>
      <c r="O149">
        <v>106.26087013182213</v>
      </c>
      <c r="P149">
        <v>949915.29170481605</v>
      </c>
      <c r="Q149">
        <v>105.4</v>
      </c>
    </row>
    <row r="150" spans="1:17" x14ac:dyDescent="0.3">
      <c r="A150" s="28">
        <v>42856</v>
      </c>
      <c r="B150">
        <v>17200000</v>
      </c>
      <c r="C150">
        <v>46286908000</v>
      </c>
      <c r="D150">
        <v>659.17550000000006</v>
      </c>
      <c r="E150">
        <v>99.648352180512603</v>
      </c>
      <c r="F150">
        <v>2414747.76433403</v>
      </c>
      <c r="G150">
        <v>1.3</v>
      </c>
      <c r="H150">
        <v>19</v>
      </c>
      <c r="I150">
        <v>17.100000000000001</v>
      </c>
      <c r="J150">
        <v>100.23648080443373</v>
      </c>
      <c r="K150">
        <v>111.73363949483353</v>
      </c>
      <c r="L150">
        <v>107.30406627940199</v>
      </c>
      <c r="M150">
        <v>122.13171066836789</v>
      </c>
      <c r="N150">
        <v>89.700247915258061</v>
      </c>
      <c r="O150">
        <v>108.22499643135282</v>
      </c>
      <c r="P150">
        <v>953820.39973029797</v>
      </c>
      <c r="Q150">
        <v>104.9</v>
      </c>
    </row>
    <row r="151" spans="1:17" x14ac:dyDescent="0.3">
      <c r="A151" s="28">
        <v>42887</v>
      </c>
      <c r="B151">
        <v>157900000</v>
      </c>
      <c r="C151">
        <v>46881580000</v>
      </c>
      <c r="D151">
        <v>684.50363636363636</v>
      </c>
      <c r="E151">
        <v>99.572711986085693</v>
      </c>
      <c r="F151">
        <v>2413312.52907837</v>
      </c>
      <c r="G151">
        <v>4</v>
      </c>
      <c r="H151">
        <v>18.2</v>
      </c>
      <c r="I151">
        <v>16.399999999999999</v>
      </c>
      <c r="J151">
        <v>100.5497623675064</v>
      </c>
      <c r="K151">
        <v>111.32032146957521</v>
      </c>
      <c r="L151">
        <v>107.87544043424438</v>
      </c>
      <c r="M151">
        <v>120.71842182746101</v>
      </c>
      <c r="N151">
        <v>89.61009691232816</v>
      </c>
      <c r="O151">
        <v>106.20336665113662</v>
      </c>
      <c r="P151">
        <v>962033.66376470204</v>
      </c>
      <c r="Q151">
        <v>104.6</v>
      </c>
    </row>
    <row r="152" spans="1:17" x14ac:dyDescent="0.3">
      <c r="A152" s="28">
        <v>42917</v>
      </c>
      <c r="B152">
        <v>98400000</v>
      </c>
      <c r="C152">
        <v>46410125000</v>
      </c>
      <c r="D152">
        <v>710.9338095238096</v>
      </c>
      <c r="E152">
        <v>99.4275800443462</v>
      </c>
      <c r="F152">
        <v>2413421.9694585502</v>
      </c>
      <c r="G152">
        <v>2.2000000000000002</v>
      </c>
      <c r="H152">
        <v>18.3</v>
      </c>
      <c r="I152">
        <v>14.4</v>
      </c>
      <c r="J152">
        <v>101.16980106578859</v>
      </c>
      <c r="K152">
        <v>111.18254879448911</v>
      </c>
      <c r="L152">
        <v>104.90429482906391</v>
      </c>
      <c r="M152">
        <v>117.53852193542058</v>
      </c>
      <c r="N152">
        <v>90.691908947487036</v>
      </c>
      <c r="O152">
        <v>107.25262198161519</v>
      </c>
      <c r="P152">
        <v>967587.34665038704</v>
      </c>
      <c r="Q152">
        <v>106.8</v>
      </c>
    </row>
    <row r="153" spans="1:17" x14ac:dyDescent="0.3">
      <c r="A153" s="28">
        <v>42948</v>
      </c>
      <c r="B153">
        <v>168900000</v>
      </c>
      <c r="C153">
        <v>47807981000</v>
      </c>
      <c r="D153">
        <v>720.56478260869574</v>
      </c>
      <c r="E153">
        <v>99.524292013929795</v>
      </c>
      <c r="F153">
        <v>2415772.1859786999</v>
      </c>
      <c r="G153">
        <v>3.9</v>
      </c>
      <c r="H153">
        <v>19</v>
      </c>
      <c r="I153">
        <v>13.8</v>
      </c>
      <c r="J153">
        <v>102.29529870372414</v>
      </c>
      <c r="K153">
        <v>112.28473019517797</v>
      </c>
      <c r="L153">
        <v>113.2463574897629</v>
      </c>
      <c r="M153">
        <v>117.53852193542058</v>
      </c>
      <c r="N153">
        <v>89.880549921117876</v>
      </c>
      <c r="O153">
        <v>106.60066201799945</v>
      </c>
      <c r="P153">
        <v>985613.62340441195</v>
      </c>
      <c r="Q153">
        <v>108.2</v>
      </c>
    </row>
    <row r="154" spans="1:17" x14ac:dyDescent="0.3">
      <c r="A154" s="28">
        <v>42979</v>
      </c>
      <c r="B154">
        <v>-31400000</v>
      </c>
      <c r="C154">
        <v>48016794000</v>
      </c>
      <c r="D154">
        <v>689.69631578947372</v>
      </c>
      <c r="E154">
        <v>99.991431749815206</v>
      </c>
      <c r="F154">
        <v>2415844.29818884</v>
      </c>
      <c r="G154">
        <v>2</v>
      </c>
      <c r="H154">
        <v>17.7</v>
      </c>
      <c r="I154">
        <v>11.4</v>
      </c>
      <c r="J154">
        <v>102.5720120531541</v>
      </c>
      <c r="K154">
        <v>112.14695752009186</v>
      </c>
      <c r="L154">
        <v>107.30406627940199</v>
      </c>
      <c r="M154">
        <v>121.18951810776331</v>
      </c>
      <c r="N154">
        <v>91.683569979716026</v>
      </c>
      <c r="O154">
        <v>107.51287089136248</v>
      </c>
      <c r="P154">
        <v>980415.12506047497</v>
      </c>
      <c r="Q154">
        <v>106.7</v>
      </c>
    </row>
    <row r="155" spans="1:17" x14ac:dyDescent="0.3">
      <c r="A155" s="28">
        <v>43009</v>
      </c>
      <c r="B155">
        <v>190800000</v>
      </c>
      <c r="C155">
        <v>43477306000</v>
      </c>
      <c r="D155">
        <v>670.43272727272733</v>
      </c>
      <c r="E155">
        <v>100.151632082113</v>
      </c>
      <c r="F155">
        <v>2416041.3015304101</v>
      </c>
      <c r="G155">
        <v>0.5</v>
      </c>
      <c r="H155">
        <v>18.7</v>
      </c>
      <c r="I155">
        <v>12.6</v>
      </c>
      <c r="J155">
        <v>102.87051329963309</v>
      </c>
      <c r="K155">
        <v>112.56027554535018</v>
      </c>
      <c r="L155">
        <v>110.16093705361396</v>
      </c>
      <c r="M155">
        <v>118.59848856610073</v>
      </c>
      <c r="N155">
        <v>91.413116970926311</v>
      </c>
      <c r="O155">
        <v>106.08818037188551</v>
      </c>
      <c r="P155">
        <v>987806.58856881701</v>
      </c>
      <c r="Q155">
        <v>108.5</v>
      </c>
    </row>
    <row r="156" spans="1:17" x14ac:dyDescent="0.3">
      <c r="A156" s="28">
        <v>43040</v>
      </c>
      <c r="B156">
        <v>260300000</v>
      </c>
      <c r="C156">
        <v>43415540000</v>
      </c>
      <c r="D156">
        <v>669.80045454545461</v>
      </c>
      <c r="E156">
        <v>100.571370594313</v>
      </c>
      <c r="F156">
        <v>2416708.0266120201</v>
      </c>
      <c r="G156">
        <v>1</v>
      </c>
      <c r="H156">
        <v>17.8</v>
      </c>
      <c r="I156">
        <v>12.5</v>
      </c>
      <c r="J156">
        <v>103.38150384334972</v>
      </c>
      <c r="K156">
        <v>112.8358208955224</v>
      </c>
      <c r="L156">
        <v>110.04666222264548</v>
      </c>
      <c r="M156">
        <v>116.83187751496715</v>
      </c>
      <c r="N156">
        <v>92.945684020734731</v>
      </c>
      <c r="O156">
        <v>106.61503180021812</v>
      </c>
      <c r="P156">
        <v>993473.634949147</v>
      </c>
      <c r="Q156">
        <v>109.5</v>
      </c>
    </row>
    <row r="157" spans="1:17" x14ac:dyDescent="0.3">
      <c r="A157" s="28">
        <v>43070</v>
      </c>
      <c r="B157">
        <v>447100000</v>
      </c>
      <c r="C157">
        <v>46279083000</v>
      </c>
      <c r="D157">
        <v>667.81285714285718</v>
      </c>
      <c r="E157">
        <v>100.85182128469</v>
      </c>
      <c r="F157">
        <v>2416029.2147130799</v>
      </c>
      <c r="G157">
        <v>-0.8</v>
      </c>
      <c r="H157">
        <v>17.2</v>
      </c>
      <c r="I157">
        <v>9.6999999999999993</v>
      </c>
      <c r="J157">
        <v>103.56864437558534</v>
      </c>
      <c r="K157">
        <v>114.35132032146959</v>
      </c>
      <c r="L157">
        <v>119.64574802399774</v>
      </c>
      <c r="M157">
        <v>118.59848856610073</v>
      </c>
      <c r="N157">
        <v>87.80707685373001</v>
      </c>
      <c r="O157">
        <v>109.62719251898203</v>
      </c>
      <c r="P157">
        <v>999761.14352508099</v>
      </c>
      <c r="Q157">
        <v>105.6</v>
      </c>
    </row>
    <row r="158" spans="1:17" x14ac:dyDescent="0.3">
      <c r="A158" s="28">
        <v>43101</v>
      </c>
      <c r="B158">
        <v>199800000</v>
      </c>
      <c r="C158">
        <v>43545127000</v>
      </c>
      <c r="D158">
        <v>702.41913043478257</v>
      </c>
      <c r="E158">
        <v>100.91261936126701</v>
      </c>
      <c r="F158">
        <v>2412603.7503287899</v>
      </c>
      <c r="G158">
        <v>2</v>
      </c>
      <c r="H158">
        <v>17.399999999999999</v>
      </c>
      <c r="I158">
        <v>17.3</v>
      </c>
      <c r="J158">
        <v>104.0150179749897</v>
      </c>
      <c r="K158">
        <v>112.56027554535018</v>
      </c>
      <c r="L158">
        <v>114.84620512332161</v>
      </c>
      <c r="M158">
        <v>118.59848856610073</v>
      </c>
      <c r="N158">
        <v>90.33130493576742</v>
      </c>
      <c r="O158">
        <v>107.01437050539366</v>
      </c>
      <c r="P158">
        <v>1012930.10285674</v>
      </c>
      <c r="Q158">
        <v>110.1</v>
      </c>
    </row>
    <row r="159" spans="1:17" x14ac:dyDescent="0.3">
      <c r="A159" s="28">
        <v>43132</v>
      </c>
      <c r="B159">
        <v>80400000</v>
      </c>
      <c r="C159">
        <v>43448360000</v>
      </c>
      <c r="D159">
        <v>696.38</v>
      </c>
      <c r="E159">
        <v>101.168409555181</v>
      </c>
      <c r="F159">
        <v>2414452.83939926</v>
      </c>
      <c r="G159">
        <v>1</v>
      </c>
      <c r="H159">
        <v>18.899999999999999</v>
      </c>
      <c r="I159">
        <v>15.8</v>
      </c>
      <c r="J159">
        <v>103.44327756419599</v>
      </c>
      <c r="K159">
        <v>112.8358208955224</v>
      </c>
      <c r="L159">
        <v>106.61841729359111</v>
      </c>
      <c r="M159">
        <v>108.58769260967713</v>
      </c>
      <c r="N159">
        <v>88.708586883029085</v>
      </c>
      <c r="O159">
        <v>104.53346114442769</v>
      </c>
      <c r="P159">
        <v>1004569.03497743</v>
      </c>
      <c r="Q159">
        <v>109.3</v>
      </c>
    </row>
    <row r="160" spans="1:17" x14ac:dyDescent="0.3">
      <c r="A160" s="28">
        <v>43160</v>
      </c>
      <c r="B160">
        <v>-226900000</v>
      </c>
      <c r="C160">
        <v>44212640000</v>
      </c>
      <c r="D160">
        <v>671.90909090909088</v>
      </c>
      <c r="E160">
        <v>101.312836108901</v>
      </c>
      <c r="F160">
        <v>2412616.2962193899</v>
      </c>
      <c r="G160">
        <v>1.2</v>
      </c>
      <c r="H160">
        <v>16.3</v>
      </c>
      <c r="I160">
        <v>15.5</v>
      </c>
      <c r="J160">
        <v>103.66186981542343</v>
      </c>
      <c r="K160">
        <v>113.80022962112514</v>
      </c>
      <c r="L160">
        <v>109.47528806780308</v>
      </c>
      <c r="M160">
        <v>118.59848856610073</v>
      </c>
      <c r="N160">
        <v>87.987378859589811</v>
      </c>
      <c r="O160">
        <v>107.32373923148167</v>
      </c>
      <c r="P160">
        <v>1015904.4882655099</v>
      </c>
      <c r="Q160">
        <v>110</v>
      </c>
    </row>
    <row r="161" spans="1:17" x14ac:dyDescent="0.3">
      <c r="A161" s="28">
        <v>43191</v>
      </c>
      <c r="B161">
        <v>128400000</v>
      </c>
      <c r="C161">
        <v>44041837000</v>
      </c>
      <c r="D161">
        <v>659.4014285714286</v>
      </c>
      <c r="E161">
        <v>101.42970150646801</v>
      </c>
      <c r="F161">
        <v>2413708.4652703502</v>
      </c>
      <c r="G161">
        <v>0.4</v>
      </c>
      <c r="H161">
        <v>15.8</v>
      </c>
      <c r="I161">
        <v>21.3</v>
      </c>
      <c r="J161">
        <v>105.00511493672431</v>
      </c>
      <c r="K161">
        <v>114.35132032146959</v>
      </c>
      <c r="L161">
        <v>106.73269212455959</v>
      </c>
      <c r="M161">
        <v>111.64981843164199</v>
      </c>
      <c r="N161">
        <v>89.880549921117876</v>
      </c>
      <c r="O161">
        <v>104.89400852177603</v>
      </c>
      <c r="P161">
        <v>1020202.28794043</v>
      </c>
      <c r="Q161">
        <v>109.6</v>
      </c>
    </row>
    <row r="162" spans="1:17" x14ac:dyDescent="0.3">
      <c r="A162" s="28">
        <v>43221</v>
      </c>
      <c r="B162">
        <v>140900000</v>
      </c>
      <c r="C162">
        <v>44642739000</v>
      </c>
      <c r="D162">
        <v>646.54478260869564</v>
      </c>
      <c r="E162">
        <v>101.930137771511</v>
      </c>
      <c r="F162">
        <v>2410280.8079778198</v>
      </c>
      <c r="G162">
        <v>1.5</v>
      </c>
      <c r="H162">
        <v>20.100000000000001</v>
      </c>
      <c r="I162">
        <v>23</v>
      </c>
      <c r="J162">
        <v>106.30185782812627</v>
      </c>
      <c r="K162">
        <v>116.4179104477612</v>
      </c>
      <c r="L162">
        <v>106.96124178649654</v>
      </c>
      <c r="M162">
        <v>112.59201099224656</v>
      </c>
      <c r="N162">
        <v>90.33130493576742</v>
      </c>
      <c r="O162">
        <v>108.06482903670968</v>
      </c>
      <c r="P162">
        <v>1026401.19981319</v>
      </c>
      <c r="Q162">
        <v>109.6</v>
      </c>
    </row>
    <row r="163" spans="1:17" x14ac:dyDescent="0.3">
      <c r="A163" s="28">
        <v>43252</v>
      </c>
      <c r="B163">
        <v>70300000</v>
      </c>
      <c r="C163">
        <v>45981226000</v>
      </c>
      <c r="D163">
        <v>632.90523809523813</v>
      </c>
      <c r="E163">
        <v>102.542267645537</v>
      </c>
      <c r="F163">
        <v>2407898.2395710801</v>
      </c>
      <c r="G163">
        <v>2.8</v>
      </c>
      <c r="H163">
        <v>20</v>
      </c>
      <c r="I163">
        <v>20.8</v>
      </c>
      <c r="J163">
        <v>107.74537272453998</v>
      </c>
      <c r="K163">
        <v>116.2801377726751</v>
      </c>
      <c r="L163">
        <v>115.76040377106943</v>
      </c>
      <c r="M163">
        <v>117.89184414564728</v>
      </c>
      <c r="N163">
        <v>90.060851926977691</v>
      </c>
      <c r="O163">
        <v>109.81065574143089</v>
      </c>
      <c r="P163">
        <v>1031552.88877391</v>
      </c>
      <c r="Q163">
        <v>105.9</v>
      </c>
    </row>
    <row r="164" spans="1:17" x14ac:dyDescent="0.3">
      <c r="A164" s="28">
        <v>43282</v>
      </c>
      <c r="B164">
        <v>191000000</v>
      </c>
      <c r="C164">
        <v>46413001000</v>
      </c>
      <c r="D164">
        <v>629.96636363636367</v>
      </c>
      <c r="E164">
        <v>102.95933223442501</v>
      </c>
      <c r="F164">
        <v>2413366.02362106</v>
      </c>
      <c r="G164">
        <v>-0.4</v>
      </c>
      <c r="H164">
        <v>20.7</v>
      </c>
      <c r="I164">
        <v>18</v>
      </c>
      <c r="J164">
        <v>106.09975449402357</v>
      </c>
      <c r="K164">
        <v>115.17795637198623</v>
      </c>
      <c r="L164">
        <v>112.56070850395203</v>
      </c>
      <c r="M164">
        <v>117.53852193542058</v>
      </c>
      <c r="N164">
        <v>90.601757944557136</v>
      </c>
      <c r="O164">
        <v>107.59309682539759</v>
      </c>
      <c r="P164">
        <v>1045384.01218526</v>
      </c>
      <c r="Q164">
        <v>104.4</v>
      </c>
    </row>
    <row r="165" spans="1:17" x14ac:dyDescent="0.3">
      <c r="A165" s="28">
        <v>43313</v>
      </c>
      <c r="B165">
        <v>308200000</v>
      </c>
      <c r="C165">
        <v>46860861000</v>
      </c>
      <c r="D165">
        <v>635.2691304347826</v>
      </c>
      <c r="E165">
        <v>103.226534828692</v>
      </c>
      <c r="F165">
        <v>2411475.15209598</v>
      </c>
      <c r="G165">
        <v>-0.1</v>
      </c>
      <c r="H165">
        <v>17.2</v>
      </c>
      <c r="I165">
        <v>22</v>
      </c>
      <c r="J165">
        <v>106.12653928367205</v>
      </c>
      <c r="K165">
        <v>116.2801377726751</v>
      </c>
      <c r="L165">
        <v>105.47566898390632</v>
      </c>
      <c r="M165">
        <v>114.00529983315343</v>
      </c>
      <c r="N165">
        <v>89.970700924047776</v>
      </c>
      <c r="O165">
        <v>107.64804557974196</v>
      </c>
      <c r="P165">
        <v>1039816.25327884</v>
      </c>
      <c r="Q165">
        <v>107</v>
      </c>
    </row>
    <row r="166" spans="1:17" x14ac:dyDescent="0.3">
      <c r="A166" s="28">
        <v>43344</v>
      </c>
      <c r="B166">
        <v>-49300000</v>
      </c>
      <c r="C166">
        <v>47995796000</v>
      </c>
      <c r="D166">
        <v>627.58400000000006</v>
      </c>
      <c r="E166">
        <v>103.624703219606</v>
      </c>
      <c r="F166">
        <v>2414610.0081692399</v>
      </c>
      <c r="G166">
        <v>-1.8</v>
      </c>
      <c r="H166">
        <v>17.7</v>
      </c>
      <c r="I166">
        <v>16.3</v>
      </c>
      <c r="J166">
        <v>106.27841043426466</v>
      </c>
      <c r="K166">
        <v>115.17795637198623</v>
      </c>
      <c r="L166">
        <v>111.18941053233027</v>
      </c>
      <c r="M166">
        <v>120.83619589753658</v>
      </c>
      <c r="N166">
        <v>90.241153932837506</v>
      </c>
      <c r="O166">
        <v>106.68540410605182</v>
      </c>
      <c r="P166">
        <v>1039285.73325193</v>
      </c>
      <c r="Q166">
        <v>105.4</v>
      </c>
    </row>
    <row r="167" spans="1:17" x14ac:dyDescent="0.3">
      <c r="A167" s="28">
        <v>43374</v>
      </c>
      <c r="B167">
        <v>-61800000</v>
      </c>
      <c r="C167">
        <v>47206921000</v>
      </c>
      <c r="D167">
        <v>610.4778260869565</v>
      </c>
      <c r="E167">
        <v>103.805695855322</v>
      </c>
      <c r="F167">
        <v>2423448.9606298301</v>
      </c>
      <c r="G167">
        <v>-1.7</v>
      </c>
      <c r="H167">
        <v>18.8</v>
      </c>
      <c r="I167">
        <v>10.6</v>
      </c>
      <c r="J167">
        <v>107.3721577326026</v>
      </c>
      <c r="K167">
        <v>117.10677382319174</v>
      </c>
      <c r="L167">
        <v>113.93200647557377</v>
      </c>
      <c r="M167">
        <v>128.49151045244875</v>
      </c>
      <c r="N167">
        <v>91.322965967996396</v>
      </c>
      <c r="O167">
        <v>106.27749909794991</v>
      </c>
      <c r="P167">
        <v>1030187.42783808</v>
      </c>
      <c r="Q167">
        <v>102.8</v>
      </c>
    </row>
    <row r="168" spans="1:17" x14ac:dyDescent="0.3">
      <c r="A168" s="28">
        <v>43405</v>
      </c>
      <c r="B168">
        <v>96700000</v>
      </c>
      <c r="C168">
        <v>47255271000</v>
      </c>
      <c r="D168">
        <v>592.18590909090915</v>
      </c>
      <c r="E168">
        <v>103.619328726085</v>
      </c>
      <c r="F168">
        <v>2422299.85296471</v>
      </c>
      <c r="G168">
        <v>-1.4</v>
      </c>
      <c r="H168">
        <v>20.100000000000001</v>
      </c>
      <c r="I168">
        <v>13.6</v>
      </c>
      <c r="J168">
        <v>106.90402477230282</v>
      </c>
      <c r="K168">
        <v>118.34672789896672</v>
      </c>
      <c r="L168">
        <v>109.93238739167701</v>
      </c>
      <c r="M168">
        <v>119.54068112670529</v>
      </c>
      <c r="N168">
        <v>91.322965967996396</v>
      </c>
      <c r="O168">
        <v>107.99193078394768</v>
      </c>
      <c r="P168">
        <v>1032445.18169416</v>
      </c>
      <c r="Q168">
        <v>102.7</v>
      </c>
    </row>
    <row r="169" spans="1:17" x14ac:dyDescent="0.3">
      <c r="A169" s="28">
        <v>43435</v>
      </c>
      <c r="B169">
        <v>89900000</v>
      </c>
      <c r="C169">
        <v>49036915000</v>
      </c>
      <c r="D169">
        <v>593.53285714285721</v>
      </c>
      <c r="E169">
        <v>103.259291535318</v>
      </c>
      <c r="F169">
        <v>2424221.8084815699</v>
      </c>
      <c r="G169">
        <v>-0.6</v>
      </c>
      <c r="H169">
        <v>20.3</v>
      </c>
      <c r="I169">
        <v>10.1</v>
      </c>
      <c r="J169">
        <v>106.11736845834228</v>
      </c>
      <c r="K169">
        <v>117.10677382319174</v>
      </c>
      <c r="L169">
        <v>107.98971526521285</v>
      </c>
      <c r="M169">
        <v>116.36078123466486</v>
      </c>
      <c r="N169">
        <v>91.954022988505756</v>
      </c>
      <c r="O169">
        <v>106.42226286531259</v>
      </c>
      <c r="P169">
        <v>1031507.36045308</v>
      </c>
      <c r="Q169">
        <v>103.5</v>
      </c>
    </row>
    <row r="170" spans="1:17" x14ac:dyDescent="0.3">
      <c r="A170" s="28">
        <v>43466</v>
      </c>
      <c r="B170">
        <v>265800000</v>
      </c>
      <c r="C170">
        <v>47718174000</v>
      </c>
      <c r="D170">
        <v>573.6734782608695</v>
      </c>
      <c r="E170">
        <v>103.331129717335</v>
      </c>
      <c r="F170">
        <v>2419188.40710518</v>
      </c>
      <c r="G170">
        <v>0.2</v>
      </c>
      <c r="H170">
        <v>14.5</v>
      </c>
      <c r="I170">
        <v>13</v>
      </c>
      <c r="J170">
        <v>105.20298125543722</v>
      </c>
      <c r="K170">
        <v>119.17336394948336</v>
      </c>
      <c r="L170">
        <v>113.01780782782595</v>
      </c>
      <c r="M170">
        <v>124.13386985965261</v>
      </c>
      <c r="N170">
        <v>90.962361956276766</v>
      </c>
      <c r="O170">
        <v>108.130214755816</v>
      </c>
      <c r="P170">
        <v>1029262.18450746</v>
      </c>
      <c r="Q170">
        <v>103.4</v>
      </c>
    </row>
    <row r="171" spans="1:17" x14ac:dyDescent="0.3">
      <c r="A171" s="28">
        <v>43497</v>
      </c>
      <c r="B171">
        <v>140600000</v>
      </c>
      <c r="C171">
        <v>48440601000</v>
      </c>
      <c r="D171">
        <v>579.596</v>
      </c>
      <c r="E171">
        <v>103.571468755575</v>
      </c>
      <c r="F171">
        <v>2422319.9261175101</v>
      </c>
      <c r="G171">
        <v>-1.9</v>
      </c>
      <c r="H171">
        <v>14.2</v>
      </c>
      <c r="I171">
        <v>14.6</v>
      </c>
      <c r="J171">
        <v>107.28638251332076</v>
      </c>
      <c r="K171">
        <v>117.10677382319174</v>
      </c>
      <c r="L171">
        <v>119.64574802399774</v>
      </c>
      <c r="M171">
        <v>124.72274021003047</v>
      </c>
      <c r="N171">
        <v>94.838855082262796</v>
      </c>
      <c r="O171">
        <v>110.70951982243311</v>
      </c>
      <c r="P171">
        <v>1036084.4211569499</v>
      </c>
      <c r="Q171">
        <v>101.5</v>
      </c>
    </row>
    <row r="172" spans="1:17" x14ac:dyDescent="0.3">
      <c r="A172" s="28">
        <v>43525</v>
      </c>
      <c r="B172">
        <v>24100000</v>
      </c>
      <c r="C172">
        <v>48947527000</v>
      </c>
      <c r="D172">
        <v>583.27523809523814</v>
      </c>
      <c r="E172">
        <v>104.058202986309</v>
      </c>
      <c r="F172">
        <v>2418755.0807965002</v>
      </c>
      <c r="G172">
        <v>-4.2</v>
      </c>
      <c r="H172">
        <v>15.5</v>
      </c>
      <c r="I172">
        <v>11.7</v>
      </c>
      <c r="J172">
        <v>108.66018789583715</v>
      </c>
      <c r="K172">
        <v>119.44890929965558</v>
      </c>
      <c r="L172">
        <v>110.9608608703933</v>
      </c>
      <c r="M172">
        <v>117.89184414564728</v>
      </c>
      <c r="N172">
        <v>95.830516114491772</v>
      </c>
      <c r="O172">
        <v>109.78515607474077</v>
      </c>
      <c r="P172">
        <v>1032551.36462688</v>
      </c>
      <c r="Q172">
        <v>98.5</v>
      </c>
    </row>
    <row r="173" spans="1:17" x14ac:dyDescent="0.3">
      <c r="A173" s="28">
        <v>43556</v>
      </c>
      <c r="B173">
        <v>179200000</v>
      </c>
      <c r="C173">
        <v>48530003000</v>
      </c>
      <c r="D173">
        <v>576.8295454545455</v>
      </c>
      <c r="E173">
        <v>104.506400182733</v>
      </c>
      <c r="F173">
        <v>2426114.5156017402</v>
      </c>
      <c r="G173">
        <v>-1.3</v>
      </c>
      <c r="H173">
        <v>19</v>
      </c>
      <c r="I173">
        <v>17.399999999999999</v>
      </c>
      <c r="J173">
        <v>109.77263611746666</v>
      </c>
      <c r="K173">
        <v>120</v>
      </c>
      <c r="L173">
        <v>113.36063232073138</v>
      </c>
      <c r="M173">
        <v>118.00961821572287</v>
      </c>
      <c r="N173">
        <v>94.207798061753437</v>
      </c>
      <c r="O173">
        <v>107.13462417510824</v>
      </c>
      <c r="P173">
        <v>1039301.1966896401</v>
      </c>
      <c r="Q173">
        <v>101.6</v>
      </c>
    </row>
    <row r="174" spans="1:17" x14ac:dyDescent="0.3">
      <c r="A174" s="28">
        <v>43586</v>
      </c>
      <c r="B174">
        <v>31500000</v>
      </c>
      <c r="C174">
        <v>48576671000</v>
      </c>
      <c r="D174">
        <v>571.27869565217395</v>
      </c>
      <c r="E174">
        <v>104.787160038731</v>
      </c>
      <c r="F174">
        <v>2426230.3184637902</v>
      </c>
      <c r="G174">
        <v>0.5</v>
      </c>
      <c r="H174">
        <v>19.3</v>
      </c>
      <c r="I174">
        <v>14.3</v>
      </c>
      <c r="J174">
        <v>109.66773520685953</v>
      </c>
      <c r="K174">
        <v>121.92881745120552</v>
      </c>
      <c r="L174">
        <v>113.47490715169985</v>
      </c>
      <c r="M174">
        <v>119.42290705662974</v>
      </c>
      <c r="N174">
        <v>93.666892044174006</v>
      </c>
      <c r="O174">
        <v>109.06675662274802</v>
      </c>
      <c r="P174">
        <v>1050723.71165839</v>
      </c>
      <c r="Q174">
        <v>101.2</v>
      </c>
    </row>
    <row r="175" spans="1:17" x14ac:dyDescent="0.3">
      <c r="A175" s="28">
        <v>43617</v>
      </c>
      <c r="B175">
        <v>121500000</v>
      </c>
      <c r="C175">
        <v>49254456000</v>
      </c>
      <c r="D175">
        <v>579.31000000000006</v>
      </c>
      <c r="E175">
        <v>104.907845930715</v>
      </c>
      <c r="F175">
        <v>2417937.8246665499</v>
      </c>
      <c r="G175">
        <v>-0.5</v>
      </c>
      <c r="H175">
        <v>22.2</v>
      </c>
      <c r="I175">
        <v>13.8</v>
      </c>
      <c r="J175">
        <v>108.99853423469254</v>
      </c>
      <c r="K175">
        <v>121.65327210103329</v>
      </c>
      <c r="L175">
        <v>108.44681458908678</v>
      </c>
      <c r="M175">
        <v>113.76975169300228</v>
      </c>
      <c r="N175">
        <v>93.035835023664646</v>
      </c>
      <c r="O175">
        <v>106.27662132585782</v>
      </c>
      <c r="P175">
        <v>1055852.83888486</v>
      </c>
      <c r="Q175">
        <v>98.9</v>
      </c>
    </row>
    <row r="176" spans="1:17" x14ac:dyDescent="0.3">
      <c r="A176" s="28">
        <v>43647</v>
      </c>
      <c r="B176">
        <v>429800000</v>
      </c>
      <c r="C176">
        <v>49890693000</v>
      </c>
      <c r="D176">
        <v>581.02652173913043</v>
      </c>
      <c r="E176">
        <v>105.671031047227</v>
      </c>
      <c r="F176">
        <v>2434024.7827242399</v>
      </c>
      <c r="G176">
        <v>1.3</v>
      </c>
      <c r="H176">
        <v>23.2</v>
      </c>
      <c r="I176">
        <v>14.8</v>
      </c>
      <c r="J176">
        <v>109.28049466258234</v>
      </c>
      <c r="K176">
        <v>124.40872560275545</v>
      </c>
      <c r="L176">
        <v>115.30330444719553</v>
      </c>
      <c r="M176">
        <v>120.12955147708315</v>
      </c>
      <c r="N176">
        <v>93.125986026594546</v>
      </c>
      <c r="O176">
        <v>106.50572426949292</v>
      </c>
      <c r="P176">
        <v>1045029.78196371</v>
      </c>
      <c r="Q176">
        <v>102.8</v>
      </c>
    </row>
    <row r="177" spans="1:17" x14ac:dyDescent="0.3">
      <c r="A177" s="28">
        <v>43678</v>
      </c>
      <c r="B177">
        <v>131199999.99999999</v>
      </c>
      <c r="C177">
        <v>48422452000</v>
      </c>
      <c r="D177">
        <v>577.42727272727268</v>
      </c>
      <c r="E177">
        <v>105.81674700154601</v>
      </c>
      <c r="F177">
        <v>2428227.0239818599</v>
      </c>
      <c r="G177">
        <v>-0.7</v>
      </c>
      <c r="H177">
        <v>20.399999999999999</v>
      </c>
      <c r="I177">
        <v>15</v>
      </c>
      <c r="J177">
        <v>109.61069130920663</v>
      </c>
      <c r="K177">
        <v>123.16877152698049</v>
      </c>
      <c r="L177">
        <v>111.18941053233027</v>
      </c>
      <c r="M177">
        <v>120.95396996761217</v>
      </c>
      <c r="N177">
        <v>94.027496055893621</v>
      </c>
      <c r="O177">
        <v>106.48818100355675</v>
      </c>
      <c r="P177">
        <v>1159630.9505575399</v>
      </c>
      <c r="Q177">
        <v>102.9</v>
      </c>
    </row>
    <row r="178" spans="1:17" x14ac:dyDescent="0.3">
      <c r="A178" s="28">
        <v>43709</v>
      </c>
      <c r="B178">
        <v>79800000</v>
      </c>
      <c r="C178">
        <v>49400308000</v>
      </c>
      <c r="D178">
        <v>575.10523809523806</v>
      </c>
      <c r="E178">
        <v>105.37302409352201</v>
      </c>
      <c r="F178">
        <v>2419725.7881016699</v>
      </c>
      <c r="G178">
        <v>-1.8</v>
      </c>
      <c r="H178">
        <v>23.1</v>
      </c>
      <c r="I178">
        <v>13.5</v>
      </c>
      <c r="J178">
        <v>109.94096331924031</v>
      </c>
      <c r="K178">
        <v>121.92881745120552</v>
      </c>
      <c r="L178">
        <v>112.78925816588898</v>
      </c>
      <c r="M178">
        <v>118.95181077632743</v>
      </c>
      <c r="N178">
        <v>94.027496055893621</v>
      </c>
      <c r="O178">
        <v>106.47014184619906</v>
      </c>
      <c r="P178">
        <v>1022881.90677598</v>
      </c>
      <c r="Q178">
        <v>102.8</v>
      </c>
    </row>
    <row r="179" spans="1:17" x14ac:dyDescent="0.3">
      <c r="A179" s="28">
        <v>43739</v>
      </c>
      <c r="B179">
        <v>137800000</v>
      </c>
      <c r="C179">
        <v>48346997000</v>
      </c>
      <c r="D179">
        <v>561.82956521739129</v>
      </c>
      <c r="E179">
        <v>105.50094176274899</v>
      </c>
      <c r="F179">
        <v>2424360.8396375398</v>
      </c>
      <c r="G179">
        <v>-2</v>
      </c>
      <c r="H179">
        <v>20.5</v>
      </c>
      <c r="I179">
        <v>13.7</v>
      </c>
      <c r="J179">
        <v>109.55571790487994</v>
      </c>
      <c r="K179">
        <v>122.47990815154996</v>
      </c>
      <c r="L179">
        <v>114.73193029235314</v>
      </c>
      <c r="M179">
        <v>123.42722543919916</v>
      </c>
      <c r="N179">
        <v>93.847194050033806</v>
      </c>
      <c r="O179">
        <v>107.64447029114496</v>
      </c>
      <c r="P179">
        <v>1006948.12969174</v>
      </c>
      <c r="Q179">
        <v>104</v>
      </c>
    </row>
    <row r="180" spans="1:17" x14ac:dyDescent="0.3">
      <c r="A180" s="28">
        <v>43770</v>
      </c>
      <c r="B180">
        <v>94100000</v>
      </c>
      <c r="C180">
        <v>48809832000</v>
      </c>
      <c r="D180">
        <v>553.23809523809518</v>
      </c>
      <c r="E180">
        <v>105.940412906926</v>
      </c>
      <c r="F180">
        <v>2420576.4947469099</v>
      </c>
      <c r="G180">
        <v>-3.6</v>
      </c>
      <c r="H180">
        <v>19.399999999999999</v>
      </c>
      <c r="I180">
        <v>12.6</v>
      </c>
      <c r="J180">
        <v>109.72461568078981</v>
      </c>
      <c r="K180">
        <v>124.13318025258324</v>
      </c>
      <c r="L180">
        <v>111.87505951814116</v>
      </c>
      <c r="M180">
        <v>125.19383649033274</v>
      </c>
      <c r="N180">
        <v>93.757043047103906</v>
      </c>
      <c r="O180">
        <v>107.93332483036973</v>
      </c>
      <c r="P180">
        <v>995291.60414731898</v>
      </c>
      <c r="Q180">
        <v>102.6</v>
      </c>
    </row>
    <row r="181" spans="1:17" x14ac:dyDescent="0.3">
      <c r="A181" s="28">
        <v>43800</v>
      </c>
      <c r="B181">
        <v>3900000</v>
      </c>
      <c r="C181">
        <v>48574191000</v>
      </c>
      <c r="D181">
        <v>551.7772727272727</v>
      </c>
      <c r="E181">
        <v>106.55954856912901</v>
      </c>
      <c r="F181">
        <v>2422525.2564860401</v>
      </c>
      <c r="G181">
        <v>-2.7</v>
      </c>
      <c r="H181">
        <v>19.7</v>
      </c>
      <c r="I181">
        <v>13.1</v>
      </c>
      <c r="J181">
        <v>109.66269962945464</v>
      </c>
      <c r="K181">
        <v>127.43972445464983</v>
      </c>
      <c r="L181">
        <v>113.36063232073138</v>
      </c>
      <c r="M181">
        <v>111.06094808126413</v>
      </c>
      <c r="N181">
        <v>92.404778003155286</v>
      </c>
      <c r="O181">
        <v>105.24052593535751</v>
      </c>
      <c r="P181">
        <v>1004301.82886942</v>
      </c>
      <c r="Q181">
        <v>104.3</v>
      </c>
    </row>
    <row r="182" spans="1:17" x14ac:dyDescent="0.3">
      <c r="A182" s="28">
        <v>43831</v>
      </c>
      <c r="B182">
        <v>293800000</v>
      </c>
      <c r="C182">
        <v>47948189000</v>
      </c>
      <c r="D182">
        <v>577.49347826086955</v>
      </c>
      <c r="E182">
        <v>106.925190143482</v>
      </c>
      <c r="F182">
        <v>2383818.9183682399</v>
      </c>
      <c r="G182">
        <v>-2.1</v>
      </c>
      <c r="H182">
        <v>18.600000000000001</v>
      </c>
      <c r="I182">
        <v>12.6</v>
      </c>
      <c r="J182">
        <v>109.50558886948947</v>
      </c>
      <c r="K182">
        <v>139.28817451205512</v>
      </c>
      <c r="L182">
        <v>115.18902961622705</v>
      </c>
      <c r="M182">
        <v>127.66709196191975</v>
      </c>
      <c r="N182">
        <v>92.585080009015101</v>
      </c>
      <c r="O182">
        <v>107.25651605755459</v>
      </c>
      <c r="P182">
        <v>987529.378249862</v>
      </c>
      <c r="Q182">
        <v>102.7</v>
      </c>
    </row>
    <row r="183" spans="1:17" x14ac:dyDescent="0.3">
      <c r="A183" s="28">
        <v>43862</v>
      </c>
      <c r="B183">
        <v>263500000</v>
      </c>
      <c r="C183">
        <v>48492372000</v>
      </c>
      <c r="D183">
        <v>559.62400000000002</v>
      </c>
      <c r="E183">
        <v>106.79673085822</v>
      </c>
      <c r="F183">
        <v>2383693.3665361302</v>
      </c>
      <c r="G183">
        <v>-3.3</v>
      </c>
      <c r="H183">
        <v>17.600000000000001</v>
      </c>
      <c r="I183">
        <v>9.1</v>
      </c>
      <c r="J183">
        <v>108.73183677843261</v>
      </c>
      <c r="K183">
        <v>139.70149253731344</v>
      </c>
      <c r="L183">
        <v>116.21750309494337</v>
      </c>
      <c r="M183">
        <v>124.13386985965261</v>
      </c>
      <c r="N183">
        <v>87.987378859589811</v>
      </c>
      <c r="O183">
        <v>108.20141170251806</v>
      </c>
      <c r="P183">
        <v>966829.14158111601</v>
      </c>
      <c r="Q183">
        <v>99.1</v>
      </c>
    </row>
    <row r="184" spans="1:17" x14ac:dyDescent="0.3">
      <c r="A184" s="28">
        <v>43891</v>
      </c>
      <c r="B184">
        <v>182800000</v>
      </c>
      <c r="C184">
        <v>51834747000</v>
      </c>
      <c r="D184">
        <v>458.71909090909088</v>
      </c>
      <c r="E184">
        <v>106.476693194125</v>
      </c>
      <c r="F184">
        <v>2323752.1475549401</v>
      </c>
      <c r="G184">
        <v>-4.4000000000000004</v>
      </c>
      <c r="H184">
        <v>11</v>
      </c>
      <c r="I184">
        <v>8.6</v>
      </c>
      <c r="J184">
        <v>107.08224865984404</v>
      </c>
      <c r="K184">
        <v>116.96900114810565</v>
      </c>
      <c r="L184">
        <v>108.56108942005525</v>
      </c>
      <c r="M184">
        <v>109.05878888997941</v>
      </c>
      <c r="N184">
        <v>82.578318683795359</v>
      </c>
      <c r="O184">
        <v>101.54110730311105</v>
      </c>
      <c r="P184">
        <v>694116.89478739805</v>
      </c>
      <c r="Q184">
        <v>95.9</v>
      </c>
    </row>
    <row r="185" spans="1:17" x14ac:dyDescent="0.3">
      <c r="A185" s="28">
        <v>43922</v>
      </c>
      <c r="B185">
        <v>375800000</v>
      </c>
      <c r="C185">
        <v>53703355000</v>
      </c>
      <c r="D185">
        <v>440.72045454545457</v>
      </c>
      <c r="E185">
        <v>105.777735733527</v>
      </c>
      <c r="F185">
        <v>2311631.4322841498</v>
      </c>
      <c r="G185">
        <v>-24.6</v>
      </c>
      <c r="H185">
        <v>-21.1</v>
      </c>
      <c r="I185">
        <v>-33.5</v>
      </c>
      <c r="J185">
        <v>105.06475743577239</v>
      </c>
      <c r="K185">
        <v>110.08036739380024</v>
      </c>
      <c r="L185">
        <v>90.277116465098572</v>
      </c>
      <c r="M185">
        <v>102.11011875552069</v>
      </c>
      <c r="N185">
        <v>80.955600631057024</v>
      </c>
      <c r="O185">
        <v>89.462109895796701</v>
      </c>
      <c r="P185">
        <v>377914.43595278001</v>
      </c>
      <c r="Q185">
        <v>54.9</v>
      </c>
    </row>
    <row r="186" spans="1:17" x14ac:dyDescent="0.3">
      <c r="A186" s="28">
        <v>43952</v>
      </c>
      <c r="B186">
        <v>25100000</v>
      </c>
      <c r="C186">
        <v>53352802000</v>
      </c>
      <c r="D186">
        <v>450.15952380952382</v>
      </c>
      <c r="E186">
        <v>105.702331337328</v>
      </c>
      <c r="F186">
        <v>2295728.60344477</v>
      </c>
      <c r="G186">
        <v>-17</v>
      </c>
      <c r="H186">
        <v>-16.2</v>
      </c>
      <c r="I186">
        <v>-36.9</v>
      </c>
      <c r="J186">
        <v>104.09773268742964</v>
      </c>
      <c r="K186">
        <v>112.14695752009186</v>
      </c>
      <c r="L186">
        <v>95.190934196743186</v>
      </c>
      <c r="M186">
        <v>101.75679654529398</v>
      </c>
      <c r="N186">
        <v>84.651791751183239</v>
      </c>
      <c r="O186">
        <v>92.13972765052786</v>
      </c>
      <c r="P186">
        <v>343244.881915843</v>
      </c>
      <c r="Q186">
        <v>62.6</v>
      </c>
    </row>
    <row r="187" spans="1:17" x14ac:dyDescent="0.3">
      <c r="A187" s="28">
        <v>43983</v>
      </c>
      <c r="B187">
        <v>151000000</v>
      </c>
      <c r="C187">
        <v>54840920000</v>
      </c>
      <c r="D187">
        <v>458.80090909090904</v>
      </c>
      <c r="E187">
        <v>105.865875401925</v>
      </c>
      <c r="F187">
        <v>2302143.5997859598</v>
      </c>
      <c r="G187">
        <v>-9.6</v>
      </c>
      <c r="H187">
        <v>-10</v>
      </c>
      <c r="I187">
        <v>-29.9</v>
      </c>
      <c r="J187">
        <v>105.63395539683358</v>
      </c>
      <c r="K187">
        <v>116.00459242250288</v>
      </c>
      <c r="L187">
        <v>100.67612608323019</v>
      </c>
      <c r="M187">
        <v>105.4077927176367</v>
      </c>
      <c r="N187">
        <v>87.446472842010365</v>
      </c>
      <c r="O187">
        <v>97.802931656952708</v>
      </c>
      <c r="P187">
        <v>121711.601874792</v>
      </c>
      <c r="Q187">
        <v>73</v>
      </c>
    </row>
    <row r="188" spans="1:17" x14ac:dyDescent="0.3">
      <c r="A188" s="28">
        <v>44013</v>
      </c>
      <c r="B188">
        <v>934100000</v>
      </c>
      <c r="C188">
        <v>54541346000</v>
      </c>
      <c r="D188">
        <v>443.3573913043478</v>
      </c>
      <c r="E188">
        <v>106.141838978734</v>
      </c>
      <c r="F188">
        <v>2306758.26515345</v>
      </c>
      <c r="G188">
        <v>-10.1</v>
      </c>
      <c r="H188">
        <v>-1.2</v>
      </c>
      <c r="I188">
        <v>-23.1</v>
      </c>
      <c r="J188">
        <v>106.91025201917161</v>
      </c>
      <c r="K188">
        <v>118.48450057405282</v>
      </c>
      <c r="L188">
        <v>103.64727168841065</v>
      </c>
      <c r="M188">
        <v>110.35430366081071</v>
      </c>
      <c r="N188">
        <v>88.9790398918188</v>
      </c>
      <c r="O188">
        <v>100.04540026171262</v>
      </c>
      <c r="P188">
        <v>102515.761079232</v>
      </c>
      <c r="Q188">
        <v>75.900000000000006</v>
      </c>
    </row>
    <row r="189" spans="1:17" x14ac:dyDescent="0.3">
      <c r="A189" s="28">
        <v>44044</v>
      </c>
      <c r="B189">
        <v>-3100000</v>
      </c>
      <c r="C189">
        <v>55379548000</v>
      </c>
      <c r="D189">
        <v>434.31238095238092</v>
      </c>
      <c r="E189">
        <v>106.525411190187</v>
      </c>
      <c r="F189">
        <v>2317117.79893198</v>
      </c>
      <c r="G189">
        <v>-11.8</v>
      </c>
      <c r="H189">
        <v>0</v>
      </c>
      <c r="I189">
        <v>-19</v>
      </c>
      <c r="J189">
        <v>105.97011669047038</v>
      </c>
      <c r="K189">
        <v>124.54649827784158</v>
      </c>
      <c r="L189">
        <v>108.90391391296069</v>
      </c>
      <c r="M189">
        <v>104.58337422710768</v>
      </c>
      <c r="N189">
        <v>90.421455938697321</v>
      </c>
      <c r="O189">
        <v>100.26912588274578</v>
      </c>
      <c r="P189">
        <v>293601.43772685301</v>
      </c>
      <c r="Q189">
        <v>78.7</v>
      </c>
    </row>
    <row r="190" spans="1:17" x14ac:dyDescent="0.3">
      <c r="A190" s="28">
        <v>44075</v>
      </c>
      <c r="B190">
        <v>315600000</v>
      </c>
      <c r="C190">
        <v>60783025000</v>
      </c>
      <c r="D190">
        <v>429.37772727272727</v>
      </c>
      <c r="E190">
        <v>106.07202812171801</v>
      </c>
      <c r="F190">
        <v>2332198.1363128801</v>
      </c>
      <c r="G190">
        <v>-8.4</v>
      </c>
      <c r="H190">
        <v>4.7</v>
      </c>
      <c r="I190">
        <v>-17.7</v>
      </c>
      <c r="J190">
        <v>106.21854223099187</v>
      </c>
      <c r="K190">
        <v>129.23076923076923</v>
      </c>
      <c r="L190">
        <v>113.70345681363682</v>
      </c>
      <c r="M190">
        <v>115.65413681421144</v>
      </c>
      <c r="N190">
        <v>90.151002929907591</v>
      </c>
      <c r="O190">
        <v>103.3498934010548</v>
      </c>
      <c r="P190">
        <v>347903.71999669197</v>
      </c>
      <c r="Q190">
        <v>85</v>
      </c>
    </row>
    <row r="191" spans="1:17" x14ac:dyDescent="0.3">
      <c r="A191" s="28">
        <v>44105</v>
      </c>
      <c r="B191">
        <v>150200000</v>
      </c>
      <c r="C191">
        <v>57590412000</v>
      </c>
      <c r="D191">
        <v>425.5509090909091</v>
      </c>
      <c r="E191">
        <v>106.171087225516</v>
      </c>
      <c r="F191">
        <v>2352320.31227152</v>
      </c>
      <c r="G191">
        <v>-8.5</v>
      </c>
      <c r="H191">
        <v>8.6</v>
      </c>
      <c r="I191">
        <v>-13.2</v>
      </c>
      <c r="J191">
        <v>106.46760559153581</v>
      </c>
      <c r="K191">
        <v>131.29735935706086</v>
      </c>
      <c r="L191">
        <v>111.53223502523571</v>
      </c>
      <c r="M191">
        <v>112.59201099224656</v>
      </c>
      <c r="N191">
        <v>90.782059950416951</v>
      </c>
      <c r="O191">
        <v>104.71211156352678</v>
      </c>
      <c r="P191">
        <v>554215.90371566406</v>
      </c>
      <c r="Q191">
        <v>85.5</v>
      </c>
    </row>
    <row r="192" spans="1:17" x14ac:dyDescent="0.3">
      <c r="A192" s="28">
        <v>44136</v>
      </c>
      <c r="B192">
        <v>71400000</v>
      </c>
      <c r="C192">
        <v>56308921000</v>
      </c>
      <c r="D192">
        <v>425.75809523809522</v>
      </c>
      <c r="E192">
        <v>106.269496385427</v>
      </c>
      <c r="F192">
        <v>2340022.73774715</v>
      </c>
      <c r="G192">
        <v>-9.6</v>
      </c>
      <c r="H192">
        <v>-0.8</v>
      </c>
      <c r="I192">
        <v>-14.8</v>
      </c>
      <c r="J192">
        <v>106.65450828206532</v>
      </c>
      <c r="K192">
        <v>132.12399540757752</v>
      </c>
      <c r="L192">
        <v>113.93200647557377</v>
      </c>
      <c r="M192">
        <v>114.00529983315343</v>
      </c>
      <c r="N192">
        <v>89.790398918187961</v>
      </c>
      <c r="O192">
        <v>103.26935532108025</v>
      </c>
      <c r="P192">
        <v>564966.66117375705</v>
      </c>
      <c r="Q192">
        <v>83.7</v>
      </c>
    </row>
    <row r="193" spans="1:17" x14ac:dyDescent="0.3">
      <c r="A193" s="28">
        <v>44166</v>
      </c>
      <c r="B193">
        <v>1000000</v>
      </c>
      <c r="C193">
        <v>60333852000</v>
      </c>
      <c r="D193">
        <v>438.93913043478261</v>
      </c>
      <c r="E193">
        <v>106.64386888303299</v>
      </c>
      <c r="F193">
        <v>2337207.2894181702</v>
      </c>
      <c r="G193">
        <v>-8.5</v>
      </c>
      <c r="H193">
        <v>-5.8</v>
      </c>
      <c r="I193">
        <v>-22.2</v>
      </c>
      <c r="J193">
        <v>108.67363054079961</v>
      </c>
      <c r="K193">
        <v>130.19517795637199</v>
      </c>
      <c r="L193">
        <v>105.36139415293783</v>
      </c>
      <c r="M193">
        <v>112.82755913239771</v>
      </c>
      <c r="N193">
        <v>86.905566824430935</v>
      </c>
      <c r="O193">
        <v>102.28863041401267</v>
      </c>
      <c r="P193">
        <v>541218.89650576096</v>
      </c>
      <c r="Q193">
        <v>80.8</v>
      </c>
    </row>
    <row r="194" spans="1:17" x14ac:dyDescent="0.3">
      <c r="A194" s="28">
        <v>44197</v>
      </c>
      <c r="B194">
        <v>172800000</v>
      </c>
      <c r="C194">
        <v>55670732000</v>
      </c>
      <c r="D194">
        <v>472.77952380952382</v>
      </c>
      <c r="E194">
        <v>106.636901517667</v>
      </c>
      <c r="F194">
        <v>2260045.95158152</v>
      </c>
      <c r="G194">
        <v>-5.3</v>
      </c>
      <c r="H194">
        <v>-2.5</v>
      </c>
      <c r="I194">
        <v>-18.3</v>
      </c>
      <c r="J194">
        <v>110.2941449116696</v>
      </c>
      <c r="K194">
        <v>130.33295063145809</v>
      </c>
      <c r="L194">
        <v>112.56070850395203</v>
      </c>
      <c r="M194">
        <v>117.0674256551183</v>
      </c>
      <c r="N194">
        <v>89.880549921117876</v>
      </c>
      <c r="O194">
        <v>104.46662981327565</v>
      </c>
      <c r="P194">
        <v>558611.39673543198</v>
      </c>
      <c r="Q194">
        <v>84.3</v>
      </c>
    </row>
    <row r="195" spans="1:17" x14ac:dyDescent="0.3">
      <c r="A195" s="28">
        <v>44228</v>
      </c>
      <c r="B195">
        <v>201600000</v>
      </c>
      <c r="C195">
        <v>53912074000</v>
      </c>
      <c r="D195">
        <v>497.45850000000002</v>
      </c>
      <c r="E195">
        <v>107.013919207562</v>
      </c>
      <c r="F195">
        <v>2271474.68111241</v>
      </c>
      <c r="G195">
        <v>-6.6</v>
      </c>
      <c r="H195">
        <v>0</v>
      </c>
      <c r="I195">
        <v>-11.3</v>
      </c>
      <c r="J195">
        <v>112.18066626745407</v>
      </c>
      <c r="K195">
        <v>135.15499425947186</v>
      </c>
      <c r="L195">
        <v>114.84620512332161</v>
      </c>
      <c r="M195">
        <v>120.24732554715872</v>
      </c>
      <c r="N195">
        <v>90.151002929907591</v>
      </c>
      <c r="O195">
        <v>105.50052357869255</v>
      </c>
      <c r="P195">
        <v>573920.65509633103</v>
      </c>
      <c r="Q195">
        <v>86.2</v>
      </c>
    </row>
    <row r="196" spans="1:17" x14ac:dyDescent="0.3">
      <c r="A196" s="28">
        <v>44256</v>
      </c>
      <c r="B196">
        <v>188700000</v>
      </c>
      <c r="C196">
        <v>56093454000</v>
      </c>
      <c r="D196">
        <v>494.58173913043476</v>
      </c>
      <c r="E196">
        <v>107.246931118452</v>
      </c>
      <c r="F196">
        <v>2274833.6711607901</v>
      </c>
      <c r="G196">
        <v>-4.4000000000000004</v>
      </c>
      <c r="H196">
        <v>4.2</v>
      </c>
      <c r="I196">
        <v>-7.8</v>
      </c>
      <c r="J196">
        <v>114.74819726054534</v>
      </c>
      <c r="K196">
        <v>133.9150401836969</v>
      </c>
      <c r="L196">
        <v>121.24559565755644</v>
      </c>
      <c r="M196">
        <v>121.07174403768772</v>
      </c>
      <c r="N196">
        <v>90.421455938697321</v>
      </c>
      <c r="O196">
        <v>108.42649881115936</v>
      </c>
      <c r="P196">
        <v>577146.90107678703</v>
      </c>
      <c r="Q196">
        <v>92.7</v>
      </c>
    </row>
    <row r="197" spans="1:17" x14ac:dyDescent="0.3">
      <c r="A197" s="28">
        <v>44287</v>
      </c>
      <c r="B197">
        <v>5600000</v>
      </c>
      <c r="C197">
        <v>53225029000</v>
      </c>
      <c r="D197">
        <v>512.76090909090908</v>
      </c>
      <c r="E197">
        <v>107.754516323643</v>
      </c>
      <c r="F197">
        <v>2276853.7700675102</v>
      </c>
      <c r="G197">
        <v>-3.6</v>
      </c>
      <c r="H197">
        <v>2.7</v>
      </c>
      <c r="I197">
        <v>-7.4</v>
      </c>
      <c r="J197">
        <v>115.7598405216328</v>
      </c>
      <c r="K197">
        <v>135.84385763490241</v>
      </c>
      <c r="L197">
        <v>112.78925816588898</v>
      </c>
      <c r="M197">
        <v>126.84267347139075</v>
      </c>
      <c r="N197">
        <v>91.503267973856211</v>
      </c>
      <c r="O197">
        <v>109.40641125326405</v>
      </c>
      <c r="P197">
        <v>570972.22669243498</v>
      </c>
      <c r="Q197">
        <v>93.2</v>
      </c>
    </row>
    <row r="198" spans="1:17" x14ac:dyDescent="0.3">
      <c r="A198" s="28">
        <v>44317</v>
      </c>
      <c r="B198">
        <v>87100000</v>
      </c>
      <c r="C198">
        <v>54256629000</v>
      </c>
      <c r="D198">
        <v>524.45952380952383</v>
      </c>
      <c r="E198">
        <v>108.132034891584</v>
      </c>
      <c r="F198">
        <v>2273311.3714229502</v>
      </c>
      <c r="G198">
        <v>-0.5</v>
      </c>
      <c r="H198">
        <v>15.5</v>
      </c>
      <c r="I198">
        <v>3</v>
      </c>
      <c r="J198">
        <v>118.22282019166408</v>
      </c>
      <c r="K198">
        <v>137.35935706084962</v>
      </c>
      <c r="L198">
        <v>115.76040377106943</v>
      </c>
      <c r="M198">
        <v>114.82971832368243</v>
      </c>
      <c r="N198">
        <v>89.249492900608516</v>
      </c>
      <c r="O198">
        <v>108.17553126205785</v>
      </c>
      <c r="P198">
        <v>582173.105440079</v>
      </c>
      <c r="Q198">
        <v>95.3</v>
      </c>
    </row>
    <row r="199" spans="1:17" x14ac:dyDescent="0.3">
      <c r="A199" s="28">
        <v>44348</v>
      </c>
      <c r="B199">
        <v>361000000</v>
      </c>
      <c r="C199">
        <v>58110623000</v>
      </c>
      <c r="D199">
        <v>546.16181818181815</v>
      </c>
      <c r="E199">
        <v>108.381356084478</v>
      </c>
      <c r="F199">
        <v>2279848.99128679</v>
      </c>
      <c r="G199">
        <v>-3.2</v>
      </c>
      <c r="H199">
        <v>18.2</v>
      </c>
      <c r="I199">
        <v>8.4</v>
      </c>
      <c r="J199">
        <v>119.69064361719987</v>
      </c>
      <c r="K199">
        <v>140.52812858783008</v>
      </c>
      <c r="L199">
        <v>112.44643367298355</v>
      </c>
      <c r="M199">
        <v>116.71410344489158</v>
      </c>
      <c r="N199">
        <v>91.773720982645926</v>
      </c>
      <c r="O199">
        <v>108.80131745658235</v>
      </c>
      <c r="P199">
        <v>581899.14703096298</v>
      </c>
      <c r="Q199">
        <v>99.3</v>
      </c>
    </row>
    <row r="200" spans="1:17" x14ac:dyDescent="0.3">
      <c r="A200" s="28">
        <v>44378</v>
      </c>
      <c r="B200">
        <v>163600000</v>
      </c>
      <c r="C200">
        <v>56580648000</v>
      </c>
      <c r="D200">
        <v>561.87</v>
      </c>
      <c r="E200">
        <v>108.543476019769</v>
      </c>
      <c r="F200">
        <v>2275166.9895095602</v>
      </c>
      <c r="G200">
        <v>-2.2000000000000002</v>
      </c>
      <c r="H200">
        <v>19.100000000000001</v>
      </c>
      <c r="I200">
        <v>11.7</v>
      </c>
      <c r="J200">
        <v>121.47993358407722</v>
      </c>
      <c r="K200">
        <v>141.07921928817453</v>
      </c>
      <c r="L200">
        <v>109.93238739167701</v>
      </c>
      <c r="M200">
        <v>112.94533320247329</v>
      </c>
      <c r="N200">
        <v>91.232814965066495</v>
      </c>
      <c r="O200">
        <v>109.78585452895275</v>
      </c>
      <c r="P200">
        <v>599517.42205202696</v>
      </c>
      <c r="Q200">
        <v>102</v>
      </c>
    </row>
    <row r="201" spans="1:17" x14ac:dyDescent="0.3">
      <c r="A201" s="28">
        <v>44409</v>
      </c>
      <c r="B201">
        <v>38100000</v>
      </c>
      <c r="C201">
        <v>59157449000</v>
      </c>
      <c r="D201">
        <v>575.44681818181823</v>
      </c>
      <c r="E201">
        <v>109.243891720045</v>
      </c>
      <c r="F201">
        <v>2279672.2968916101</v>
      </c>
      <c r="G201">
        <v>-3.6</v>
      </c>
      <c r="H201">
        <v>18.899999999999999</v>
      </c>
      <c r="I201">
        <v>8.9</v>
      </c>
      <c r="J201">
        <v>124.76984388931479</v>
      </c>
      <c r="K201">
        <v>139.0126291618829</v>
      </c>
      <c r="L201">
        <v>115.07475478525858</v>
      </c>
      <c r="M201">
        <v>114.947492393758</v>
      </c>
      <c r="N201">
        <v>91.322965967996396</v>
      </c>
      <c r="O201">
        <v>111.18481293263575</v>
      </c>
      <c r="P201">
        <v>609648.06174135604</v>
      </c>
      <c r="Q201">
        <v>100.6</v>
      </c>
    </row>
    <row r="202" spans="1:17" x14ac:dyDescent="0.3">
      <c r="A202" s="28">
        <v>44440</v>
      </c>
      <c r="B202">
        <v>237600000</v>
      </c>
      <c r="C202">
        <v>63491241000</v>
      </c>
      <c r="D202">
        <v>565.23545454545456</v>
      </c>
      <c r="E202">
        <v>110.339797699272</v>
      </c>
      <c r="F202">
        <v>2282725.0651155901</v>
      </c>
      <c r="G202">
        <v>-4.0999999999999996</v>
      </c>
      <c r="H202">
        <v>17.5</v>
      </c>
      <c r="I202">
        <v>8.9</v>
      </c>
      <c r="J202">
        <v>127.199462586115</v>
      </c>
      <c r="K202">
        <v>139.56371986222734</v>
      </c>
      <c r="L202">
        <v>111.41796019426724</v>
      </c>
      <c r="M202">
        <v>117.0674256551183</v>
      </c>
      <c r="N202">
        <v>91.863871985575841</v>
      </c>
      <c r="O202">
        <v>114.21678274264795</v>
      </c>
      <c r="P202">
        <v>624992.69442952098</v>
      </c>
      <c r="Q202">
        <v>100.1</v>
      </c>
    </row>
    <row r="203" spans="1:17" x14ac:dyDescent="0.3">
      <c r="A203" s="28">
        <v>44470</v>
      </c>
      <c r="B203">
        <v>64800000</v>
      </c>
      <c r="C203">
        <v>60375713000</v>
      </c>
      <c r="D203">
        <v>574.38857142857137</v>
      </c>
      <c r="E203">
        <v>111.679843411958</v>
      </c>
      <c r="F203">
        <v>2280599.5676136501</v>
      </c>
      <c r="G203">
        <v>-4.9000000000000004</v>
      </c>
      <c r="H203">
        <v>12.1</v>
      </c>
      <c r="I203">
        <v>6</v>
      </c>
      <c r="J203">
        <v>132.09939502048024</v>
      </c>
      <c r="K203">
        <v>140.52812858783008</v>
      </c>
      <c r="L203">
        <v>111.0751357013618</v>
      </c>
      <c r="M203">
        <v>113.18088134262442</v>
      </c>
      <c r="N203">
        <v>90.691908947487036</v>
      </c>
      <c r="O203">
        <v>115.72384658311921</v>
      </c>
      <c r="P203">
        <v>661331.98764006596</v>
      </c>
      <c r="Q203">
        <v>98.1</v>
      </c>
    </row>
    <row r="204" spans="1:17" x14ac:dyDescent="0.3">
      <c r="A204" s="28">
        <v>44501</v>
      </c>
      <c r="B204">
        <v>33700000</v>
      </c>
      <c r="C204">
        <v>61910758000</v>
      </c>
      <c r="D204">
        <v>608.66090909090917</v>
      </c>
      <c r="E204">
        <v>112.927332999637</v>
      </c>
      <c r="F204">
        <v>2279775.2343027098</v>
      </c>
      <c r="G204">
        <v>-4.7</v>
      </c>
      <c r="H204">
        <v>2.2999999999999998</v>
      </c>
      <c r="I204">
        <v>0.3</v>
      </c>
      <c r="J204">
        <v>139.46579433558736</v>
      </c>
      <c r="K204">
        <v>139.15040183696902</v>
      </c>
      <c r="L204">
        <v>116.33177792591184</v>
      </c>
      <c r="M204">
        <v>114.71194425360686</v>
      </c>
      <c r="N204">
        <v>91.322965967996396</v>
      </c>
      <c r="O204">
        <v>118.19857279792332</v>
      </c>
      <c r="P204">
        <v>673666.36727616505</v>
      </c>
      <c r="Q204">
        <v>95.2</v>
      </c>
    </row>
    <row r="205" spans="1:17" x14ac:dyDescent="0.3">
      <c r="A205" s="28">
        <v>44531</v>
      </c>
      <c r="B205">
        <v>-118700000</v>
      </c>
      <c r="C205">
        <v>67666318000</v>
      </c>
      <c r="D205">
        <v>625.24565217391307</v>
      </c>
      <c r="E205">
        <v>113.699856616622</v>
      </c>
      <c r="F205">
        <v>2288174.49548415</v>
      </c>
      <c r="G205">
        <v>-3.7</v>
      </c>
      <c r="H205">
        <v>6.9</v>
      </c>
      <c r="I205">
        <v>3.6</v>
      </c>
      <c r="J205">
        <v>141.57619143904753</v>
      </c>
      <c r="K205">
        <v>141.49253731343285</v>
      </c>
      <c r="L205">
        <v>117.81735072850206</v>
      </c>
      <c r="M205">
        <v>123.66277357935031</v>
      </c>
      <c r="N205">
        <v>92.585080009015101</v>
      </c>
      <c r="O205">
        <v>118.25196967777448</v>
      </c>
      <c r="P205">
        <v>690672.25957402098</v>
      </c>
      <c r="Q205">
        <v>100</v>
      </c>
    </row>
    <row r="206" spans="1:17" x14ac:dyDescent="0.3">
      <c r="A206" s="28">
        <v>44562</v>
      </c>
      <c r="B206">
        <v>681600000</v>
      </c>
      <c r="C206">
        <v>60088742000</v>
      </c>
      <c r="D206">
        <v>633.55095238095237</v>
      </c>
      <c r="E206">
        <v>114.879081573128</v>
      </c>
      <c r="F206">
        <v>2284600.9885479701</v>
      </c>
      <c r="G206">
        <v>-1.9</v>
      </c>
      <c r="H206">
        <v>11.9</v>
      </c>
      <c r="I206">
        <v>5.5</v>
      </c>
      <c r="J206">
        <v>145.59239634334276</v>
      </c>
      <c r="K206">
        <v>142.70493685419061</v>
      </c>
      <c r="L206">
        <v>129.58765831825542</v>
      </c>
      <c r="M206">
        <v>125.90048091078619</v>
      </c>
      <c r="N206">
        <v>92.314627000225386</v>
      </c>
      <c r="O206">
        <v>122.73176644139816</v>
      </c>
      <c r="P206">
        <v>700273.30318849301</v>
      </c>
      <c r="Q206">
        <v>101.3</v>
      </c>
    </row>
    <row r="207" spans="1:17" x14ac:dyDescent="0.3">
      <c r="A207" s="28">
        <v>44593</v>
      </c>
      <c r="B207">
        <v>729000000</v>
      </c>
      <c r="C207">
        <v>60700287000</v>
      </c>
      <c r="D207">
        <v>619.43849999999998</v>
      </c>
      <c r="E207">
        <v>116.013162435927</v>
      </c>
      <c r="F207">
        <v>2286626.5173833598</v>
      </c>
      <c r="G207">
        <v>-1.8</v>
      </c>
      <c r="H207">
        <v>13.9</v>
      </c>
      <c r="I207">
        <v>7.7</v>
      </c>
      <c r="J207">
        <v>147.78569443235426</v>
      </c>
      <c r="K207">
        <v>142.15384615384616</v>
      </c>
      <c r="L207">
        <v>123.98819160079995</v>
      </c>
      <c r="M207">
        <v>129.0803808028266</v>
      </c>
      <c r="N207">
        <v>93.035835023664646</v>
      </c>
      <c r="O207">
        <v>121.63239397723341</v>
      </c>
      <c r="P207">
        <v>720484.307187962</v>
      </c>
      <c r="Q207">
        <v>101.4</v>
      </c>
    </row>
    <row r="208" spans="1:17" x14ac:dyDescent="0.3">
      <c r="A208" s="28">
        <v>44621</v>
      </c>
      <c r="B208">
        <v>436600000</v>
      </c>
      <c r="C208">
        <v>64582378000</v>
      </c>
      <c r="D208">
        <v>591.56478260869562</v>
      </c>
      <c r="E208">
        <v>118.427494888049</v>
      </c>
      <c r="F208">
        <v>2281065.2318640701</v>
      </c>
      <c r="G208">
        <v>-5.4</v>
      </c>
      <c r="H208">
        <v>10.6</v>
      </c>
      <c r="I208">
        <v>5.9</v>
      </c>
      <c r="J208">
        <v>155.73787148017428</v>
      </c>
      <c r="K208">
        <v>145.55683122847304</v>
      </c>
      <c r="L208">
        <v>125.9308637272641</v>
      </c>
      <c r="M208">
        <v>132.14250662479148</v>
      </c>
      <c r="N208">
        <v>91.593418976786111</v>
      </c>
      <c r="O208">
        <v>128.8322227087337</v>
      </c>
      <c r="P208">
        <v>902143.83444897202</v>
      </c>
      <c r="Q208">
        <v>94.8</v>
      </c>
    </row>
    <row r="209" spans="1:17" x14ac:dyDescent="0.3">
      <c r="A209" s="28">
        <v>44652</v>
      </c>
      <c r="B209">
        <v>-67099999.999999993</v>
      </c>
      <c r="C209">
        <v>62024484000</v>
      </c>
      <c r="D209">
        <v>629.34619047619049</v>
      </c>
      <c r="E209">
        <v>120.725356701362</v>
      </c>
      <c r="F209">
        <v>2277584.5412513702</v>
      </c>
      <c r="G209">
        <v>-2.9</v>
      </c>
      <c r="H209">
        <v>14.6</v>
      </c>
      <c r="I209">
        <v>4.4000000000000004</v>
      </c>
      <c r="J209">
        <v>161.95209484827623</v>
      </c>
      <c r="K209">
        <v>142.92537313432837</v>
      </c>
      <c r="L209">
        <v>123.64536710789451</v>
      </c>
      <c r="M209">
        <v>133.43802139562277</v>
      </c>
      <c r="N209">
        <v>91.773720982645926</v>
      </c>
      <c r="O209">
        <v>127.37334224678487</v>
      </c>
      <c r="P209">
        <v>906325.308679929</v>
      </c>
      <c r="Q209">
        <v>95.3</v>
      </c>
    </row>
    <row r="210" spans="1:17" x14ac:dyDescent="0.3">
      <c r="A210" s="28">
        <v>44682</v>
      </c>
      <c r="B210">
        <v>-56900000</v>
      </c>
      <c r="C210">
        <v>62793748000</v>
      </c>
      <c r="D210">
        <v>609.12318181818182</v>
      </c>
      <c r="E210">
        <v>122.640860039589</v>
      </c>
      <c r="F210">
        <v>2278621.56908391</v>
      </c>
      <c r="G210">
        <v>-2.4</v>
      </c>
      <c r="H210">
        <v>15.6</v>
      </c>
      <c r="I210">
        <v>10.7</v>
      </c>
      <c r="J210">
        <v>163.07204539924092</v>
      </c>
      <c r="K210">
        <v>144.41331802525832</v>
      </c>
      <c r="L210">
        <v>128.78773450147608</v>
      </c>
      <c r="M210">
        <v>142.50662479144179</v>
      </c>
      <c r="N210">
        <v>92.314627000225386</v>
      </c>
      <c r="O210">
        <v>128.58801389405116</v>
      </c>
      <c r="P210">
        <v>935063.50457771798</v>
      </c>
      <c r="Q210">
        <v>94.5</v>
      </c>
    </row>
    <row r="211" spans="1:17" x14ac:dyDescent="0.3">
      <c r="A211" s="28">
        <v>44713</v>
      </c>
      <c r="B211">
        <v>149400000</v>
      </c>
      <c r="C211">
        <v>65482729000</v>
      </c>
      <c r="D211">
        <v>614.83909090909083</v>
      </c>
      <c r="E211">
        <v>124.363002148036</v>
      </c>
      <c r="F211">
        <v>2281758.1792176501</v>
      </c>
      <c r="G211">
        <v>0.6</v>
      </c>
      <c r="H211">
        <v>22.2</v>
      </c>
      <c r="I211">
        <v>9.9</v>
      </c>
      <c r="J211">
        <v>168.87961036457529</v>
      </c>
      <c r="K211">
        <v>142.38805970149255</v>
      </c>
      <c r="L211">
        <v>138.04399580992288</v>
      </c>
      <c r="M211">
        <v>136.14682500736092</v>
      </c>
      <c r="N211">
        <v>91.863871985575841</v>
      </c>
      <c r="O211">
        <v>126.96830411096352</v>
      </c>
      <c r="P211">
        <v>925073.67020142497</v>
      </c>
      <c r="Q211">
        <v>98.3</v>
      </c>
    </row>
    <row r="212" spans="1:17" x14ac:dyDescent="0.3">
      <c r="A212" s="28">
        <v>44743</v>
      </c>
      <c r="B212">
        <v>261899999.99999997</v>
      </c>
      <c r="C212">
        <v>62999417000</v>
      </c>
      <c r="D212">
        <v>606.48428571428576</v>
      </c>
      <c r="E212">
        <v>124.772410650437</v>
      </c>
      <c r="F212">
        <v>2282142.8082148498</v>
      </c>
      <c r="G212">
        <v>-0.4</v>
      </c>
      <c r="H212">
        <v>18.8</v>
      </c>
      <c r="I212">
        <v>12.5</v>
      </c>
      <c r="J212">
        <v>172.44173550121829</v>
      </c>
      <c r="K212">
        <v>142.58094144661308</v>
      </c>
      <c r="L212">
        <v>131.64460527568806</v>
      </c>
      <c r="M212">
        <v>127.07822161154189</v>
      </c>
      <c r="N212">
        <v>92.134324994365571</v>
      </c>
      <c r="O212">
        <v>128.20867798771042</v>
      </c>
      <c r="P212">
        <v>919673.73670549702</v>
      </c>
      <c r="Q212">
        <v>99.2</v>
      </c>
    </row>
    <row r="213" spans="1:17" x14ac:dyDescent="0.3">
      <c r="A213" s="28">
        <v>44774</v>
      </c>
      <c r="B213">
        <v>210600000</v>
      </c>
      <c r="C213">
        <v>66595972000</v>
      </c>
      <c r="D213">
        <v>610.84739130434787</v>
      </c>
      <c r="E213">
        <v>125.719047826226</v>
      </c>
      <c r="F213">
        <v>2280384.6846142001</v>
      </c>
      <c r="G213">
        <v>-2.2999999999999998</v>
      </c>
      <c r="H213">
        <v>13.2</v>
      </c>
      <c r="I213">
        <v>10</v>
      </c>
      <c r="J213">
        <v>186.3778830949515</v>
      </c>
      <c r="K213">
        <v>144.24799081515502</v>
      </c>
      <c r="L213">
        <v>122.04551947433579</v>
      </c>
      <c r="M213">
        <v>127.31376975169303</v>
      </c>
      <c r="N213">
        <v>90.872210953346851</v>
      </c>
      <c r="O213">
        <v>127.4770211884959</v>
      </c>
      <c r="P213">
        <v>955223.54265485099</v>
      </c>
      <c r="Q213">
        <v>98.6</v>
      </c>
    </row>
    <row r="214" spans="1:17" x14ac:dyDescent="0.3">
      <c r="A214" s="28">
        <v>44805</v>
      </c>
      <c r="B214">
        <v>905500000</v>
      </c>
      <c r="C214">
        <v>72265572000</v>
      </c>
      <c r="D214">
        <v>602.50772727272727</v>
      </c>
      <c r="E214">
        <v>127.534178618325</v>
      </c>
      <c r="F214">
        <v>2280148.8257909701</v>
      </c>
      <c r="G214">
        <v>-2.9</v>
      </c>
      <c r="H214">
        <v>16</v>
      </c>
      <c r="I214">
        <v>11.3</v>
      </c>
      <c r="J214">
        <v>198.04915231114347</v>
      </c>
      <c r="K214">
        <v>145.04707233065443</v>
      </c>
      <c r="L214">
        <v>133.81582706408915</v>
      </c>
      <c r="M214">
        <v>124.13386985965261</v>
      </c>
      <c r="N214">
        <v>91.503267973856211</v>
      </c>
      <c r="O214">
        <v>125.54442162884749</v>
      </c>
      <c r="P214">
        <v>966262.80746351299</v>
      </c>
      <c r="Q214">
        <v>98.3</v>
      </c>
    </row>
    <row r="215" spans="1:17" x14ac:dyDescent="0.3">
      <c r="A215" s="28">
        <v>44835</v>
      </c>
      <c r="B215">
        <v>146900000</v>
      </c>
      <c r="C215">
        <v>69726938000</v>
      </c>
      <c r="D215">
        <v>581.67523809523811</v>
      </c>
      <c r="E215">
        <v>128.218604819913</v>
      </c>
      <c r="F215">
        <v>2282267.6060785102</v>
      </c>
      <c r="G215">
        <v>-3</v>
      </c>
      <c r="H215">
        <v>11.2</v>
      </c>
      <c r="I215">
        <v>10.8</v>
      </c>
      <c r="J215">
        <v>186.52795293779508</v>
      </c>
      <c r="K215">
        <v>143.17336394948336</v>
      </c>
      <c r="L215">
        <v>124.90239024854777</v>
      </c>
      <c r="M215">
        <v>128.37373638237318</v>
      </c>
      <c r="N215">
        <v>92.765382014874916</v>
      </c>
      <c r="O215">
        <v>121.27950081680403</v>
      </c>
      <c r="P215">
        <v>975378.63834102801</v>
      </c>
      <c r="Q215">
        <v>99</v>
      </c>
    </row>
    <row r="216" spans="1:17" x14ac:dyDescent="0.3">
      <c r="A216" s="28">
        <v>44866</v>
      </c>
      <c r="B216">
        <v>493600000</v>
      </c>
      <c r="C216">
        <v>69737532000</v>
      </c>
      <c r="D216">
        <v>594.80772727272733</v>
      </c>
      <c r="E216">
        <v>129.04728385077601</v>
      </c>
      <c r="F216">
        <v>2285301.6081632301</v>
      </c>
      <c r="G216">
        <v>-1.8</v>
      </c>
      <c r="H216">
        <v>14.4</v>
      </c>
      <c r="I216">
        <v>13.3</v>
      </c>
      <c r="J216">
        <v>168.76398663118312</v>
      </c>
      <c r="K216">
        <v>145.81859931113664</v>
      </c>
      <c r="L216">
        <v>121.58842015046189</v>
      </c>
      <c r="M216">
        <v>133.3202473255472</v>
      </c>
      <c r="N216">
        <v>92.945684020734731</v>
      </c>
      <c r="O216">
        <v>123.79891813907064</v>
      </c>
      <c r="P216">
        <v>982094.13436902303</v>
      </c>
      <c r="Q216">
        <v>102.7</v>
      </c>
    </row>
    <row r="217" spans="1:17" x14ac:dyDescent="0.3">
      <c r="A217" s="28">
        <v>44896</v>
      </c>
      <c r="B217">
        <v>236600000</v>
      </c>
      <c r="C217">
        <v>75151426000</v>
      </c>
      <c r="D217">
        <v>602.42681818181813</v>
      </c>
      <c r="E217">
        <v>129.95495669057101</v>
      </c>
      <c r="F217">
        <v>2286105.8018408702</v>
      </c>
      <c r="G217">
        <v>-1.5</v>
      </c>
      <c r="H217">
        <v>16.2</v>
      </c>
      <c r="I217">
        <v>10.3</v>
      </c>
      <c r="J217">
        <v>173.88940080421847</v>
      </c>
      <c r="K217">
        <v>146.53501722158438</v>
      </c>
      <c r="L217">
        <v>122.61689362917819</v>
      </c>
      <c r="M217">
        <v>123.19167729904801</v>
      </c>
      <c r="N217">
        <v>90.241153932837506</v>
      </c>
      <c r="O217">
        <v>121.46972720127384</v>
      </c>
      <c r="P217">
        <v>999250.50580411195</v>
      </c>
      <c r="Q217">
        <v>102.7</v>
      </c>
    </row>
    <row r="218" spans="1:17" x14ac:dyDescent="0.3">
      <c r="A218" s="28">
        <v>44927</v>
      </c>
      <c r="B218">
        <v>624700000</v>
      </c>
      <c r="C218">
        <v>71245951000</v>
      </c>
      <c r="D218">
        <v>613.16318181818178</v>
      </c>
      <c r="E218">
        <v>131.29308586879401</v>
      </c>
      <c r="F218">
        <v>2307064.0609132</v>
      </c>
      <c r="G218">
        <v>-2</v>
      </c>
      <c r="H218">
        <v>15</v>
      </c>
      <c r="I218">
        <v>12.6</v>
      </c>
      <c r="J218">
        <v>169.65123378067</v>
      </c>
      <c r="K218">
        <v>150.15843857634903</v>
      </c>
      <c r="L218">
        <v>128.10208551566518</v>
      </c>
      <c r="M218">
        <v>134.61576209637849</v>
      </c>
      <c r="N218">
        <v>90.33130493576742</v>
      </c>
      <c r="O218">
        <v>120.54218332846102</v>
      </c>
      <c r="P218">
        <v>1010089.85152217</v>
      </c>
      <c r="Q218">
        <v>101.1</v>
      </c>
    </row>
    <row r="219" spans="1:17" x14ac:dyDescent="0.3">
      <c r="A219" s="28">
        <v>44958</v>
      </c>
      <c r="B219">
        <v>561400000</v>
      </c>
      <c r="C219">
        <v>71256777000</v>
      </c>
      <c r="D219">
        <v>613.9514999999999</v>
      </c>
      <c r="E219">
        <v>131.97245375429</v>
      </c>
      <c r="F219">
        <v>2312602.1000788901</v>
      </c>
      <c r="G219">
        <v>-0.7</v>
      </c>
      <c r="H219">
        <v>14.1</v>
      </c>
      <c r="I219">
        <v>13.8</v>
      </c>
      <c r="J219">
        <v>160.64002841178001</v>
      </c>
      <c r="K219">
        <v>148.11940298507466</v>
      </c>
      <c r="L219">
        <v>128.33063517760215</v>
      </c>
      <c r="M219">
        <v>127.78486603199532</v>
      </c>
      <c r="N219">
        <v>90.151002929907591</v>
      </c>
      <c r="O219">
        <v>119.4044667242688</v>
      </c>
      <c r="P219">
        <v>1000012.94921635</v>
      </c>
      <c r="Q219">
        <v>101.9</v>
      </c>
    </row>
    <row r="220" spans="1:17" x14ac:dyDescent="0.3">
      <c r="A220" s="28">
        <v>44986</v>
      </c>
      <c r="B220">
        <v>1253700000</v>
      </c>
      <c r="C220">
        <v>74533680000</v>
      </c>
      <c r="D220">
        <v>616.06260869565222</v>
      </c>
      <c r="E220">
        <v>132.688593956311</v>
      </c>
      <c r="F220">
        <v>2310858.0818891102</v>
      </c>
      <c r="G220">
        <v>-1.1000000000000001</v>
      </c>
      <c r="H220">
        <v>14</v>
      </c>
      <c r="I220">
        <v>14.9</v>
      </c>
      <c r="J220">
        <v>158.71570829508465</v>
      </c>
      <c r="K220">
        <v>148.849598163031</v>
      </c>
      <c r="L220">
        <v>118.84582420721839</v>
      </c>
      <c r="M220">
        <v>126.01825498086174</v>
      </c>
      <c r="N220">
        <v>91.142663962136581</v>
      </c>
      <c r="O220">
        <v>117.76645102080431</v>
      </c>
      <c r="P220">
        <v>1023337.56965551</v>
      </c>
      <c r="Q220">
        <v>103.9</v>
      </c>
    </row>
    <row r="221" spans="1:17" x14ac:dyDescent="0.3">
      <c r="A221" s="28">
        <v>45017</v>
      </c>
      <c r="B221">
        <v>-200000</v>
      </c>
      <c r="C221">
        <v>68083123000</v>
      </c>
      <c r="D221">
        <v>611.23</v>
      </c>
      <c r="E221">
        <v>133.24111103132901</v>
      </c>
      <c r="F221">
        <v>2305555.77054286</v>
      </c>
      <c r="G221">
        <v>-1.9</v>
      </c>
      <c r="H221">
        <v>15.6</v>
      </c>
      <c r="I221">
        <v>13.5</v>
      </c>
      <c r="J221">
        <v>156.32620394493597</v>
      </c>
      <c r="K221">
        <v>140.05970149253733</v>
      </c>
      <c r="L221">
        <v>114.96047995429008</v>
      </c>
      <c r="M221">
        <v>124.25164392972817</v>
      </c>
      <c r="N221">
        <v>90.421455938697321</v>
      </c>
      <c r="O221">
        <v>113.31333166599683</v>
      </c>
      <c r="P221">
        <v>1043959.32552362</v>
      </c>
      <c r="Q221">
        <v>102.3</v>
      </c>
    </row>
    <row r="222" spans="1:17" x14ac:dyDescent="0.3">
      <c r="A222" s="28">
        <v>45047</v>
      </c>
      <c r="B222">
        <v>-103000000</v>
      </c>
      <c r="C222">
        <v>67993771000</v>
      </c>
      <c r="D222">
        <v>638.36130434782604</v>
      </c>
      <c r="E222">
        <v>133.23565994877001</v>
      </c>
      <c r="F222">
        <v>2308999.2932701702</v>
      </c>
      <c r="G222">
        <v>1</v>
      </c>
      <c r="H222">
        <v>18</v>
      </c>
      <c r="I222">
        <v>15.6</v>
      </c>
      <c r="J222">
        <v>152.15900961553152</v>
      </c>
      <c r="K222">
        <v>149.9793340987371</v>
      </c>
      <c r="L222">
        <v>120.33139700980861</v>
      </c>
      <c r="M222">
        <v>128.25596231229761</v>
      </c>
      <c r="N222">
        <v>90.33130493576742</v>
      </c>
      <c r="O222">
        <v>115.31570469831149</v>
      </c>
      <c r="P222">
        <v>1036885.77854207</v>
      </c>
      <c r="Q222">
        <v>103.1</v>
      </c>
    </row>
    <row r="223" spans="1:17" x14ac:dyDescent="0.3">
      <c r="A223" s="28">
        <v>45078</v>
      </c>
      <c r="B223">
        <v>365300000</v>
      </c>
      <c r="C223">
        <v>68910443000</v>
      </c>
      <c r="D223">
        <v>679.01272727272726</v>
      </c>
      <c r="E223">
        <v>133.66474845326201</v>
      </c>
      <c r="F223">
        <v>2306204.4544357602</v>
      </c>
      <c r="G223">
        <v>-0.8</v>
      </c>
      <c r="H223">
        <v>14.9</v>
      </c>
      <c r="I223">
        <v>18.2</v>
      </c>
      <c r="J223">
        <v>150.45480752718643</v>
      </c>
      <c r="K223">
        <v>149.37313432835822</v>
      </c>
      <c r="L223">
        <v>114.96047995429008</v>
      </c>
      <c r="M223">
        <v>124.72274021003047</v>
      </c>
      <c r="N223">
        <v>90.151002929907591</v>
      </c>
      <c r="O223">
        <v>115.39011054954689</v>
      </c>
      <c r="P223">
        <v>1059748.19391363</v>
      </c>
      <c r="Q223">
        <v>103.2</v>
      </c>
    </row>
    <row r="224" spans="1:17" x14ac:dyDescent="0.3">
      <c r="A224" s="28">
        <v>45108</v>
      </c>
      <c r="B224">
        <v>680900000</v>
      </c>
      <c r="C224">
        <v>71365375000</v>
      </c>
      <c r="D224">
        <v>674.99333333333334</v>
      </c>
      <c r="E224">
        <v>134.58534069122001</v>
      </c>
      <c r="F224">
        <v>2303946.9279513601</v>
      </c>
      <c r="G224">
        <v>0.8</v>
      </c>
      <c r="H224">
        <v>16.899999999999999</v>
      </c>
      <c r="I224">
        <v>18.3</v>
      </c>
      <c r="J224">
        <v>149.27689012585836</v>
      </c>
      <c r="K224">
        <v>148.02296211251436</v>
      </c>
      <c r="L224">
        <v>116.67460241881727</v>
      </c>
      <c r="M224">
        <v>123.30945136912359</v>
      </c>
      <c r="N224">
        <v>90.511606941627235</v>
      </c>
      <c r="O224">
        <v>113.25555256708822</v>
      </c>
      <c r="P224">
        <v>1072893.78550853</v>
      </c>
      <c r="Q224">
        <v>105.6</v>
      </c>
    </row>
    <row r="225" spans="1:17" x14ac:dyDescent="0.3">
      <c r="A225" s="28">
        <v>45139</v>
      </c>
      <c r="B225">
        <v>700200000</v>
      </c>
      <c r="C225">
        <v>72722321000</v>
      </c>
      <c r="D225">
        <v>719.46260869565219</v>
      </c>
      <c r="E225">
        <v>135.11886104702</v>
      </c>
      <c r="F225">
        <v>2305040.3547332198</v>
      </c>
      <c r="G225">
        <v>-1.9</v>
      </c>
      <c r="H225">
        <v>16.600000000000001</v>
      </c>
      <c r="I225">
        <v>16.100000000000001</v>
      </c>
      <c r="J225">
        <v>149.10197402703196</v>
      </c>
      <c r="K225">
        <v>147.66475315729048</v>
      </c>
      <c r="L225">
        <v>121.93124464336732</v>
      </c>
      <c r="M225">
        <v>125.66493277063503</v>
      </c>
      <c r="N225">
        <v>90.241153932837506</v>
      </c>
      <c r="O225">
        <v>114.84003081433873</v>
      </c>
      <c r="P225">
        <v>1065017.9467970899</v>
      </c>
      <c r="Q225">
        <v>104.6</v>
      </c>
    </row>
    <row r="226" spans="1:17" x14ac:dyDescent="0.3">
      <c r="A226" s="28">
        <v>45170</v>
      </c>
      <c r="B226">
        <v>404600000</v>
      </c>
      <c r="C226">
        <v>72842140000</v>
      </c>
      <c r="D226">
        <v>748.29571428571421</v>
      </c>
      <c r="E226">
        <v>135.59928626285799</v>
      </c>
      <c r="F226">
        <v>2305562.8163280701</v>
      </c>
      <c r="G226">
        <v>-0.5</v>
      </c>
      <c r="H226">
        <v>16.600000000000001</v>
      </c>
      <c r="I226">
        <v>15.9</v>
      </c>
      <c r="J226">
        <v>150.89921752825134</v>
      </c>
      <c r="K226">
        <v>147.58208955223881</v>
      </c>
      <c r="L226">
        <v>117.70307589753359</v>
      </c>
      <c r="M226">
        <v>128.96260673275103</v>
      </c>
      <c r="N226">
        <v>91.322965967996396</v>
      </c>
      <c r="O226">
        <v>112.40132756922527</v>
      </c>
      <c r="P226">
        <v>1066318.77233011</v>
      </c>
      <c r="Q226">
        <v>105</v>
      </c>
    </row>
    <row r="227" spans="1:17" x14ac:dyDescent="0.3">
      <c r="A227" s="28">
        <v>45200</v>
      </c>
      <c r="B227">
        <v>274100000</v>
      </c>
      <c r="C227">
        <v>71806074000</v>
      </c>
      <c r="D227">
        <v>748.82</v>
      </c>
      <c r="E227">
        <v>135.78855239870401</v>
      </c>
      <c r="F227">
        <v>2307985.8153114198</v>
      </c>
      <c r="G227">
        <v>-0.4</v>
      </c>
      <c r="H227">
        <v>11.1</v>
      </c>
      <c r="I227">
        <v>12.9</v>
      </c>
      <c r="J227">
        <v>149.96107365915276</v>
      </c>
      <c r="K227">
        <v>149.62112514351321</v>
      </c>
      <c r="L227">
        <v>116.90315208075423</v>
      </c>
      <c r="M227">
        <v>126.25380312101289</v>
      </c>
      <c r="N227">
        <v>90.33130493576742</v>
      </c>
      <c r="O227">
        <v>114.40264904607022</v>
      </c>
      <c r="P227">
        <v>1066806.8597697199</v>
      </c>
      <c r="Q227">
        <v>106.3</v>
      </c>
    </row>
    <row r="228" spans="1:17" x14ac:dyDescent="0.3">
      <c r="A228" s="28">
        <v>45231</v>
      </c>
      <c r="B228">
        <v>-82800000</v>
      </c>
      <c r="C228">
        <v>74499143000</v>
      </c>
      <c r="D228">
        <v>745.79272727272723</v>
      </c>
      <c r="E228">
        <v>136.12786701811299</v>
      </c>
      <c r="F228">
        <v>2313161.58582877</v>
      </c>
      <c r="G228">
        <v>-2.4</v>
      </c>
      <c r="H228">
        <v>12.8</v>
      </c>
      <c r="I228">
        <v>13.3</v>
      </c>
      <c r="J228">
        <v>150.3498474858005</v>
      </c>
      <c r="K228">
        <v>150.19977037887486</v>
      </c>
      <c r="L228">
        <v>118.04590039043903</v>
      </c>
      <c r="M228">
        <v>122.95612915889689</v>
      </c>
      <c r="N228">
        <v>89.880549921117876</v>
      </c>
      <c r="O228">
        <v>109.4119435419352</v>
      </c>
      <c r="P228">
        <v>1075183.8247032301</v>
      </c>
      <c r="Q228">
        <v>105.1</v>
      </c>
    </row>
    <row r="229" spans="1:17" x14ac:dyDescent="0.3">
      <c r="A229" s="28">
        <v>45261</v>
      </c>
      <c r="B229">
        <v>-44600000</v>
      </c>
      <c r="C229">
        <v>81999309000</v>
      </c>
      <c r="D229">
        <v>748.74285714285713</v>
      </c>
      <c r="E229">
        <v>136.42489026415501</v>
      </c>
      <c r="F229">
        <v>2316586.2310758401</v>
      </c>
      <c r="G229">
        <v>-1.8</v>
      </c>
      <c r="H229">
        <v>10.1</v>
      </c>
      <c r="I229">
        <v>12.3</v>
      </c>
      <c r="J229">
        <v>149.06278609658412</v>
      </c>
      <c r="K229">
        <v>149.30424799081518</v>
      </c>
      <c r="L229">
        <v>122.38834396724123</v>
      </c>
      <c r="M229">
        <v>132.73137697516933</v>
      </c>
      <c r="N229">
        <v>90.241153932837506</v>
      </c>
      <c r="O229">
        <v>113.8803325890633</v>
      </c>
      <c r="P229">
        <v>1072714.4021811299</v>
      </c>
      <c r="Q229">
        <v>107</v>
      </c>
    </row>
    <row r="230" spans="1:17" x14ac:dyDescent="0.3">
      <c r="A230" s="28">
        <v>45292</v>
      </c>
      <c r="B230">
        <v>287300000</v>
      </c>
      <c r="C230">
        <v>73655863000</v>
      </c>
      <c r="D230">
        <v>774.74086956521739</v>
      </c>
      <c r="E230">
        <v>136.36795916986401</v>
      </c>
      <c r="F230">
        <v>2321795.7752288799</v>
      </c>
      <c r="G230">
        <v>-1.3</v>
      </c>
      <c r="H230">
        <v>9.1</v>
      </c>
      <c r="I230">
        <v>14.3</v>
      </c>
      <c r="J230">
        <v>145.70559068202832</v>
      </c>
      <c r="K230">
        <v>149.95177956371987</v>
      </c>
      <c r="L230">
        <v>113.58918198266835</v>
      </c>
      <c r="M230">
        <v>123.42722543919916</v>
      </c>
      <c r="N230">
        <v>90.691908947487036</v>
      </c>
      <c r="O230">
        <v>109.69361761765262</v>
      </c>
      <c r="P230">
        <v>1083750.87871109</v>
      </c>
      <c r="Q230">
        <v>105.6</v>
      </c>
    </row>
    <row r="231" spans="1:17" x14ac:dyDescent="0.3">
      <c r="A231" s="28">
        <v>45323</v>
      </c>
      <c r="B231">
        <v>481000000</v>
      </c>
      <c r="C231">
        <v>72692684000</v>
      </c>
      <c r="D231">
        <v>782.45571428571429</v>
      </c>
      <c r="E231">
        <v>136.56978691801299</v>
      </c>
      <c r="F231">
        <v>2323414.7887057299</v>
      </c>
      <c r="G231">
        <v>-0.4</v>
      </c>
      <c r="H231">
        <v>7.6</v>
      </c>
      <c r="I231">
        <v>10.7</v>
      </c>
      <c r="J231">
        <v>145.65470050459172</v>
      </c>
      <c r="K231">
        <v>152.30769230769232</v>
      </c>
      <c r="L231">
        <v>115.417579278164</v>
      </c>
      <c r="M231">
        <v>124.84051428010602</v>
      </c>
      <c r="N231">
        <v>91.322965967996396</v>
      </c>
      <c r="O231">
        <v>110.10708037313705</v>
      </c>
      <c r="P231">
        <v>1091109.7121960099</v>
      </c>
      <c r="Q231">
        <v>102.9</v>
      </c>
    </row>
    <row r="232" spans="1:17" x14ac:dyDescent="0.3">
      <c r="A232" s="28">
        <v>45352</v>
      </c>
      <c r="B232">
        <v>329900000</v>
      </c>
      <c r="C232">
        <v>75287121000</v>
      </c>
      <c r="D232">
        <v>805.85238095238105</v>
      </c>
      <c r="E232">
        <v>136.80896285296399</v>
      </c>
      <c r="F232">
        <v>2321749.15246579</v>
      </c>
      <c r="G232">
        <v>-0.6</v>
      </c>
      <c r="H232">
        <v>8.1999999999999993</v>
      </c>
      <c r="I232">
        <v>12.4</v>
      </c>
      <c r="J232">
        <v>144.90990228612998</v>
      </c>
      <c r="K232">
        <v>150.57175660160738</v>
      </c>
      <c r="L232">
        <v>115.87467860203793</v>
      </c>
      <c r="M232">
        <v>135.79350279713418</v>
      </c>
      <c r="N232">
        <v>91.954022988505756</v>
      </c>
      <c r="O232">
        <v>109.01645906428124</v>
      </c>
      <c r="P232">
        <v>1091538.87388847</v>
      </c>
      <c r="Q232">
        <v>105</v>
      </c>
    </row>
    <row r="233" spans="1:17" x14ac:dyDescent="0.3">
      <c r="A233" s="28">
        <v>45383</v>
      </c>
      <c r="B233">
        <v>-222300000</v>
      </c>
      <c r="C233">
        <v>73376809000</v>
      </c>
      <c r="D233">
        <v>807.87090909090909</v>
      </c>
      <c r="E233">
        <v>136.568131061196</v>
      </c>
      <c r="F233">
        <v>2324735.2712369901</v>
      </c>
      <c r="G233">
        <v>-0.8</v>
      </c>
      <c r="H233">
        <v>10.5</v>
      </c>
      <c r="I233">
        <v>13.2</v>
      </c>
      <c r="J233">
        <v>146.17958321880033</v>
      </c>
      <c r="K233">
        <v>153.38231917336395</v>
      </c>
      <c r="L233">
        <v>123.53109227692602</v>
      </c>
      <c r="M233">
        <v>132.26028069486705</v>
      </c>
      <c r="N233">
        <v>92.765382014874916</v>
      </c>
      <c r="O233">
        <v>112.50497219702099</v>
      </c>
      <c r="P233">
        <v>1089835.2256964301</v>
      </c>
      <c r="Q233">
        <v>104</v>
      </c>
    </row>
    <row r="234" spans="1:17" x14ac:dyDescent="0.3">
      <c r="A234" s="28">
        <v>45413</v>
      </c>
      <c r="B234">
        <v>72900000</v>
      </c>
      <c r="C234">
        <v>71749091000</v>
      </c>
      <c r="D234">
        <v>847.0182608695651</v>
      </c>
      <c r="E234">
        <v>136.929558625147</v>
      </c>
      <c r="F234">
        <v>2322853.8656110801</v>
      </c>
      <c r="G234">
        <v>-3</v>
      </c>
      <c r="H234">
        <v>17.3</v>
      </c>
      <c r="I234">
        <v>16.2</v>
      </c>
      <c r="J234">
        <v>150.50364085508301</v>
      </c>
      <c r="K234">
        <v>152.16991963260622</v>
      </c>
      <c r="L234">
        <v>113.81773164460529</v>
      </c>
      <c r="M234">
        <v>124.25164392972817</v>
      </c>
      <c r="N234">
        <v>93.576741041244077</v>
      </c>
      <c r="O234">
        <v>109.73433495234012</v>
      </c>
      <c r="P234">
        <v>1100228.52532916</v>
      </c>
      <c r="Q234">
        <v>104.6</v>
      </c>
    </row>
    <row r="235" spans="1:17" x14ac:dyDescent="0.3">
      <c r="A235" s="28">
        <v>45444</v>
      </c>
      <c r="B235">
        <v>-69300000</v>
      </c>
      <c r="C235">
        <v>73744526000</v>
      </c>
      <c r="D235">
        <v>853.88099999999997</v>
      </c>
      <c r="E235">
        <v>137.392837049517</v>
      </c>
      <c r="F235">
        <v>2323461.8125995798</v>
      </c>
      <c r="G235">
        <v>-2.8</v>
      </c>
      <c r="H235">
        <v>14.7</v>
      </c>
      <c r="I235">
        <v>16.2</v>
      </c>
      <c r="J235">
        <v>150.14692851255509</v>
      </c>
      <c r="K235">
        <v>154.36050516647535</v>
      </c>
      <c r="L235">
        <v>116.44605275688032</v>
      </c>
      <c r="M235">
        <v>127.19599568161746</v>
      </c>
      <c r="N235">
        <v>92.945684020734731</v>
      </c>
      <c r="O235">
        <v>109.75551106569901</v>
      </c>
      <c r="P235">
        <v>1103645.4260551799</v>
      </c>
      <c r="Q235">
        <v>105.8</v>
      </c>
    </row>
    <row r="236" spans="1:17" x14ac:dyDescent="0.3">
      <c r="A236" s="28">
        <v>45474</v>
      </c>
      <c r="B236">
        <v>243700000</v>
      </c>
      <c r="C236">
        <v>71752073000</v>
      </c>
      <c r="D236">
        <v>859.19217391304335</v>
      </c>
      <c r="E236">
        <v>138.33090686144399</v>
      </c>
      <c r="F236">
        <v>2324669.9098495799</v>
      </c>
      <c r="G236">
        <v>0</v>
      </c>
      <c r="H236">
        <v>16.600000000000001</v>
      </c>
      <c r="I236">
        <v>16.7</v>
      </c>
      <c r="J236">
        <v>151.50310494612248</v>
      </c>
      <c r="K236">
        <v>156.8679678530425</v>
      </c>
      <c r="L236">
        <v>117.93162555947055</v>
      </c>
      <c r="M236">
        <v>130.96476592403576</v>
      </c>
      <c r="N236">
        <v>93.396439035384262</v>
      </c>
      <c r="O236">
        <v>110.46131620386618</v>
      </c>
      <c r="P236">
        <v>1103612.5874622299</v>
      </c>
      <c r="Q236">
        <v>104.7</v>
      </c>
    </row>
    <row r="237" spans="1:17" x14ac:dyDescent="0.3">
      <c r="A237" s="28">
        <v>45505</v>
      </c>
      <c r="B237">
        <v>548700000</v>
      </c>
      <c r="C237">
        <v>72775472000</v>
      </c>
      <c r="D237">
        <v>862.26227272727272</v>
      </c>
      <c r="E237">
        <v>138.32071058450799</v>
      </c>
      <c r="F237">
        <v>2329104.138059</v>
      </c>
      <c r="G237">
        <v>-2.9</v>
      </c>
      <c r="H237">
        <v>10.5</v>
      </c>
      <c r="I237">
        <v>14.1</v>
      </c>
      <c r="J237">
        <v>151.52921236257734</v>
      </c>
      <c r="K237">
        <v>156.60619977037888</v>
      </c>
      <c r="L237">
        <v>118.04590039043903</v>
      </c>
      <c r="M237">
        <v>126.25380312101289</v>
      </c>
      <c r="N237">
        <v>94.748704079332882</v>
      </c>
      <c r="O237">
        <v>111.44772061737068</v>
      </c>
      <c r="P237">
        <v>1106143.03193254</v>
      </c>
      <c r="Q237">
        <v>105.3</v>
      </c>
    </row>
    <row r="238" spans="1:17" x14ac:dyDescent="0.3">
      <c r="A238" s="28">
        <v>45536</v>
      </c>
      <c r="B238">
        <v>429400000</v>
      </c>
      <c r="C238">
        <v>81696109000</v>
      </c>
      <c r="D238">
        <v>861.63238095238091</v>
      </c>
      <c r="E238">
        <v>137.64597284371001</v>
      </c>
      <c r="F238">
        <v>2334066.2739440398</v>
      </c>
      <c r="G238">
        <v>-6.2</v>
      </c>
      <c r="H238">
        <v>17.399999999999999</v>
      </c>
      <c r="I238">
        <v>14.3</v>
      </c>
      <c r="J238">
        <v>149.86460785993398</v>
      </c>
      <c r="K238">
        <v>157.80482204362804</v>
      </c>
      <c r="L238">
        <v>117.70307589753359</v>
      </c>
      <c r="M238">
        <v>118.95181077632743</v>
      </c>
      <c r="N238">
        <v>93.847194050033806</v>
      </c>
      <c r="O238">
        <v>112.90942256867979</v>
      </c>
      <c r="P238">
        <v>1106820.1603969601</v>
      </c>
      <c r="Q238">
        <v>107.2</v>
      </c>
    </row>
    <row r="239" spans="1:17" x14ac:dyDescent="0.3">
      <c r="A239" s="28">
        <v>45566</v>
      </c>
      <c r="B239">
        <v>327700000</v>
      </c>
      <c r="C239">
        <v>77896456000</v>
      </c>
      <c r="D239">
        <v>851.42173913043484</v>
      </c>
      <c r="E239">
        <v>138.49263270095599</v>
      </c>
      <c r="F239">
        <v>2336332.4698195001</v>
      </c>
      <c r="G239">
        <v>-6.5</v>
      </c>
      <c r="H239">
        <v>11.3</v>
      </c>
      <c r="I239">
        <v>12.6</v>
      </c>
      <c r="J239">
        <v>148.22505109761198</v>
      </c>
      <c r="K239">
        <v>158.82433983926524</v>
      </c>
      <c r="L239">
        <v>121.70269498143035</v>
      </c>
      <c r="M239">
        <v>122.24948473844344</v>
      </c>
      <c r="N239">
        <v>95.379761099842241</v>
      </c>
      <c r="O239">
        <v>111.94012198161519</v>
      </c>
      <c r="P239">
        <v>1110197.1124759701</v>
      </c>
      <c r="Q239">
        <v>107</v>
      </c>
    </row>
    <row r="240" spans="1:17" x14ac:dyDescent="0.3">
      <c r="A240" s="28">
        <v>45597</v>
      </c>
      <c r="B240">
        <v>225000000</v>
      </c>
      <c r="C240">
        <v>77779340000</v>
      </c>
      <c r="D240">
        <v>852.2609523809524</v>
      </c>
      <c r="E240">
        <v>138.879331667218</v>
      </c>
      <c r="F240">
        <v>2338897.6425568098</v>
      </c>
      <c r="G240">
        <v>-0.9</v>
      </c>
      <c r="H240">
        <v>9.9</v>
      </c>
      <c r="I240">
        <v>8.6</v>
      </c>
      <c r="J240">
        <v>152.02208898152071</v>
      </c>
      <c r="K240">
        <v>161.27669345579795</v>
      </c>
      <c r="L240">
        <v>120.78849633368253</v>
      </c>
      <c r="M240">
        <v>119.42290705662974</v>
      </c>
      <c r="N240">
        <v>96.912328149650662</v>
      </c>
      <c r="O240">
        <v>111.53333937061463</v>
      </c>
      <c r="P240">
        <v>1104104.47636622</v>
      </c>
      <c r="Q240">
        <v>105.7</v>
      </c>
    </row>
    <row r="241" spans="1:17" x14ac:dyDescent="0.3">
      <c r="A241" s="28">
        <v>45627</v>
      </c>
      <c r="B241">
        <v>200500000</v>
      </c>
      <c r="C241">
        <v>82254641000</v>
      </c>
      <c r="D241">
        <v>866.23318181818183</v>
      </c>
      <c r="E241">
        <v>139.23019510380499</v>
      </c>
      <c r="F241">
        <v>2343581.24891175</v>
      </c>
      <c r="G241">
        <v>-2</v>
      </c>
      <c r="H241">
        <v>11.7</v>
      </c>
      <c r="I241">
        <v>9.9</v>
      </c>
      <c r="J241">
        <v>156.8596724663293</v>
      </c>
      <c r="K241">
        <v>162.03444316877153</v>
      </c>
      <c r="L241">
        <v>116.78887724978576</v>
      </c>
      <c r="M241">
        <v>119.77622926685645</v>
      </c>
      <c r="N241">
        <v>95.740365111561871</v>
      </c>
      <c r="O241">
        <v>109.11875216657326</v>
      </c>
      <c r="P241">
        <v>1113130.2708405601</v>
      </c>
      <c r="Q241">
        <v>105.7</v>
      </c>
    </row>
    <row r="242" spans="1:17" x14ac:dyDescent="0.3">
      <c r="A242" s="28">
        <v>45658</v>
      </c>
      <c r="B242">
        <v>557800000</v>
      </c>
      <c r="C242">
        <v>78173173000</v>
      </c>
      <c r="D242">
        <v>891.03652173913042</v>
      </c>
      <c r="E242">
        <v>141.52269120050801</v>
      </c>
      <c r="F242">
        <v>2350254.7726314799</v>
      </c>
      <c r="G242">
        <v>-0.8</v>
      </c>
      <c r="H242">
        <v>12.8</v>
      </c>
      <c r="I242">
        <v>8.5</v>
      </c>
      <c r="J242">
        <v>163.78131385998759</v>
      </c>
      <c r="K242">
        <v>160.57405281285878</v>
      </c>
      <c r="L242">
        <v>119.98857251690318</v>
      </c>
      <c r="M242">
        <v>115.53636274413586</v>
      </c>
      <c r="N242">
        <v>97.813838178949737</v>
      </c>
      <c r="O242">
        <v>106.78709505447488</v>
      </c>
      <c r="P242">
        <v>1103829.76292245</v>
      </c>
      <c r="Q242">
        <v>104.6</v>
      </c>
    </row>
    <row r="243" spans="1:17" x14ac:dyDescent="0.3">
      <c r="A243" s="28">
        <v>45689</v>
      </c>
      <c r="B243">
        <v>338100000</v>
      </c>
      <c r="C243">
        <v>75975917000</v>
      </c>
      <c r="D243">
        <v>896.35349999999994</v>
      </c>
      <c r="E243">
        <v>141.93125912302401</v>
      </c>
      <c r="F243">
        <v>2352912.4820673498</v>
      </c>
      <c r="G243">
        <v>-1.4</v>
      </c>
      <c r="H243">
        <v>14</v>
      </c>
      <c r="I243">
        <v>7.9</v>
      </c>
      <c r="J243">
        <v>169.11186168207365</v>
      </c>
      <c r="K243">
        <v>158.08036739380023</v>
      </c>
      <c r="L243">
        <v>115.87467860203793</v>
      </c>
      <c r="M243">
        <v>123.07390322897245</v>
      </c>
      <c r="N243">
        <v>97.633536173089922</v>
      </c>
      <c r="O243">
        <v>106.22864161702638</v>
      </c>
      <c r="P243">
        <v>1110569.9825272099</v>
      </c>
      <c r="Q243">
        <v>105</v>
      </c>
    </row>
    <row r="244" spans="1:17" x14ac:dyDescent="0.3">
      <c r="A244" s="28">
        <v>45717</v>
      </c>
      <c r="B244">
        <v>335300000</v>
      </c>
      <c r="C244">
        <v>77144912000</v>
      </c>
      <c r="D244">
        <v>901.90095238095228</v>
      </c>
      <c r="E244">
        <v>142.27038152078501</v>
      </c>
      <c r="F244">
        <v>2354056.5453220401</v>
      </c>
      <c r="G244">
        <v>-0.6</v>
      </c>
      <c r="H244">
        <v>13.4</v>
      </c>
      <c r="I244">
        <v>11.1</v>
      </c>
      <c r="J244">
        <v>169.81921800870035</v>
      </c>
      <c r="K244">
        <v>160.25717566016073</v>
      </c>
      <c r="L244">
        <v>126.84506237501192</v>
      </c>
      <c r="M244">
        <v>116.83187751496715</v>
      </c>
      <c r="N244">
        <v>99.436556231688073</v>
      </c>
      <c r="O244">
        <v>100.96333623823381</v>
      </c>
      <c r="P244">
        <v>1107852.62140432</v>
      </c>
      <c r="Q244">
        <v>105.5</v>
      </c>
    </row>
    <row r="245" spans="1:17" x14ac:dyDescent="0.3">
      <c r="A245" s="28">
        <v>45748</v>
      </c>
      <c r="B245">
        <v>-114300000</v>
      </c>
      <c r="C245">
        <v>75276878000</v>
      </c>
      <c r="D245">
        <v>885.02409090909089</v>
      </c>
      <c r="E245">
        <v>140.461685990436</v>
      </c>
      <c r="G245">
        <v>-1.1000000000000001</v>
      </c>
      <c r="H245">
        <v>12.8</v>
      </c>
      <c r="I245">
        <v>9.1</v>
      </c>
      <c r="J245">
        <v>164.11106019243167</v>
      </c>
      <c r="K245">
        <v>161.20780711825489</v>
      </c>
      <c r="N245">
        <v>98.805499211178727</v>
      </c>
      <c r="O245">
        <v>101.76569519962938</v>
      </c>
      <c r="P245">
        <v>1108139.5777473601</v>
      </c>
      <c r="Q245">
        <v>102.6</v>
      </c>
    </row>
    <row r="246" spans="1:17" x14ac:dyDescent="0.3">
      <c r="A246" s="28">
        <v>45778</v>
      </c>
      <c r="C246">
        <v>79487258000</v>
      </c>
      <c r="D246">
        <v>949.48636363636365</v>
      </c>
      <c r="E246">
        <v>140.90211041634601</v>
      </c>
      <c r="G246">
        <v>1.7</v>
      </c>
      <c r="H246">
        <v>17.3</v>
      </c>
      <c r="I246">
        <v>11.3</v>
      </c>
      <c r="Q246">
        <v>103.5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B70FA-B08B-40E6-A846-223D7188DBF8}">
  <dimension ref="A1:B185"/>
  <sheetViews>
    <sheetView topLeftCell="A67" workbookViewId="0">
      <selection activeCell="A82" sqref="A82:XFD122"/>
    </sheetView>
  </sheetViews>
  <sheetFormatPr defaultRowHeight="14.4" x14ac:dyDescent="0.3"/>
  <cols>
    <col min="1" max="1" width="10.5546875" bestFit="1" customWidth="1"/>
  </cols>
  <sheetData>
    <row r="1" spans="1:2" x14ac:dyDescent="0.3">
      <c r="A1" t="s">
        <v>121</v>
      </c>
      <c r="B1" t="s">
        <v>123</v>
      </c>
    </row>
    <row r="2" spans="1:2" x14ac:dyDescent="0.3">
      <c r="A2" s="28">
        <f>IF(ISBLANK(HLOOKUP(A$1,[1]MBdata_BG_Q!$A$1:$Q$346,ROW()+4,FALSE)),"",HLOOKUP(A$1,[1]MBdata_BG_Q!$A$1:$Q$346,ROW()+4,FALSE))</f>
        <v>38353</v>
      </c>
      <c r="B2">
        <v>21.4377488942281</v>
      </c>
    </row>
    <row r="3" spans="1:2" x14ac:dyDescent="0.3">
      <c r="A3" s="28">
        <f>IF(ISBLANK(HLOOKUP(A$1,[1]MBdata_BG_Q!$A$1:$Q$346,ROW()+4,FALSE)),"",HLOOKUP(A$1,[1]MBdata_BG_Q!$A$1:$Q$346,ROW()+4,FALSE))</f>
        <v>38443</v>
      </c>
      <c r="B3">
        <v>21.738820453682202</v>
      </c>
    </row>
    <row r="4" spans="1:2" x14ac:dyDescent="0.3">
      <c r="A4" s="28">
        <f>IF(ISBLANK(HLOOKUP(A$1,[1]MBdata_BG_Q!$A$1:$Q$346,ROW()+4,FALSE)),"",HLOOKUP(A$1,[1]MBdata_BG_Q!$A$1:$Q$346,ROW()+4,FALSE))</f>
        <v>38534</v>
      </c>
      <c r="B4">
        <v>22.024282269869303</v>
      </c>
    </row>
    <row r="5" spans="1:2" x14ac:dyDescent="0.3">
      <c r="A5" s="28">
        <f>IF(ISBLANK(HLOOKUP(A$1,[1]MBdata_BG_Q!$A$1:$Q$346,ROW()+4,FALSE)),"",HLOOKUP(A$1,[1]MBdata_BG_Q!$A$1:$Q$346,ROW()+4,FALSE))</f>
        <v>38626</v>
      </c>
      <c r="B5">
        <v>22.387916488740302</v>
      </c>
    </row>
    <row r="6" spans="1:2" x14ac:dyDescent="0.3">
      <c r="A6" s="28">
        <f>IF(ISBLANK(HLOOKUP(A$1,[1]MBdata_BG_Q!$A$1:$Q$346,ROW()+4,FALSE)),"",HLOOKUP(A$1,[1]MBdata_BG_Q!$A$1:$Q$346,ROW()+4,FALSE))</f>
        <v>38718</v>
      </c>
      <c r="B6">
        <v>22.737863317881001</v>
      </c>
    </row>
    <row r="7" spans="1:2" x14ac:dyDescent="0.3">
      <c r="A7" s="28">
        <f>IF(ISBLANK(HLOOKUP(A$1,[1]MBdata_BG_Q!$A$1:$Q$346,ROW()+4,FALSE)),"",HLOOKUP(A$1,[1]MBdata_BG_Q!$A$1:$Q$346,ROW()+4,FALSE))</f>
        <v>38808</v>
      </c>
      <c r="B7">
        <v>23.133114456571302</v>
      </c>
    </row>
    <row r="8" spans="1:2" x14ac:dyDescent="0.3">
      <c r="A8" s="28">
        <f>IF(ISBLANK(HLOOKUP(A$1,[1]MBdata_BG_Q!$A$1:$Q$346,ROW()+4,FALSE)),"",HLOOKUP(A$1,[1]MBdata_BG_Q!$A$1:$Q$346,ROW()+4,FALSE))</f>
        <v>38899</v>
      </c>
      <c r="B8">
        <v>23.619224144262798</v>
      </c>
    </row>
    <row r="9" spans="1:2" x14ac:dyDescent="0.3">
      <c r="A9" s="28">
        <f>IF(ISBLANK(HLOOKUP(A$1,[1]MBdata_BG_Q!$A$1:$Q$346,ROW()+4,FALSE)),"",HLOOKUP(A$1,[1]MBdata_BG_Q!$A$1:$Q$346,ROW()+4,FALSE))</f>
        <v>38991</v>
      </c>
      <c r="B9">
        <v>24.007031436701702</v>
      </c>
    </row>
    <row r="10" spans="1:2" x14ac:dyDescent="0.3">
      <c r="A10" s="28">
        <f>IF(ISBLANK(HLOOKUP(A$1,[1]MBdata_BG_Q!$A$1:$Q$346,ROW()+4,FALSE)),"",HLOOKUP(A$1,[1]MBdata_BG_Q!$A$1:$Q$346,ROW()+4,FALSE))</f>
        <v>39083</v>
      </c>
      <c r="B10">
        <v>24.352871226963803</v>
      </c>
    </row>
    <row r="11" spans="1:2" x14ac:dyDescent="0.3">
      <c r="A11" s="28">
        <f>IF(ISBLANK(HLOOKUP(A$1,[1]MBdata_BG_Q!$A$1:$Q$346,ROW()+4,FALSE)),"",HLOOKUP(A$1,[1]MBdata_BG_Q!$A$1:$Q$346,ROW()+4,FALSE))</f>
        <v>39173</v>
      </c>
      <c r="B11">
        <v>24.8240970311703</v>
      </c>
    </row>
    <row r="12" spans="1:2" x14ac:dyDescent="0.3">
      <c r="A12" s="28">
        <f>IF(ISBLANK(HLOOKUP(A$1,[1]MBdata_BG_Q!$A$1:$Q$346,ROW()+4,FALSE)),"",HLOOKUP(A$1,[1]MBdata_BG_Q!$A$1:$Q$346,ROW()+4,FALSE))</f>
        <v>39264</v>
      </c>
      <c r="B12">
        <v>25.143804204477004</v>
      </c>
    </row>
    <row r="13" spans="1:2" x14ac:dyDescent="0.3">
      <c r="A13" s="28">
        <f>IF(ISBLANK(HLOOKUP(A$1,[1]MBdata_BG_Q!$A$1:$Q$346,ROW()+4,FALSE)),"",HLOOKUP(A$1,[1]MBdata_BG_Q!$A$1:$Q$346,ROW()+4,FALSE))</f>
        <v>39356</v>
      </c>
      <c r="B13">
        <v>25.679742793711203</v>
      </c>
    </row>
    <row r="14" spans="1:2" x14ac:dyDescent="0.3">
      <c r="A14" s="28">
        <f>IF(ISBLANK(HLOOKUP(A$1,[1]MBdata_BG_Q!$A$1:$Q$346,ROW()+4,FALSE)),"",HLOOKUP(A$1,[1]MBdata_BG_Q!$A$1:$Q$346,ROW()+4,FALSE))</f>
        <v>39448</v>
      </c>
      <c r="B14">
        <v>26.099235873625403</v>
      </c>
    </row>
    <row r="15" spans="1:2" x14ac:dyDescent="0.3">
      <c r="A15" s="28">
        <f>IF(ISBLANK(HLOOKUP(A$1,[1]MBdata_BG_Q!$A$1:$Q$346,ROW()+4,FALSE)),"",HLOOKUP(A$1,[1]MBdata_BG_Q!$A$1:$Q$346,ROW()+4,FALSE))</f>
        <v>39539</v>
      </c>
      <c r="B15">
        <v>26.409104527237002</v>
      </c>
    </row>
    <row r="16" spans="1:2" x14ac:dyDescent="0.3">
      <c r="A16" s="28">
        <f>IF(ISBLANK(HLOOKUP(A$1,[1]MBdata_BG_Q!$A$1:$Q$346,ROW()+4,FALSE)),"",HLOOKUP(A$1,[1]MBdata_BG_Q!$A$1:$Q$346,ROW()+4,FALSE))</f>
        <v>39630</v>
      </c>
      <c r="B16">
        <v>26.709789501130199</v>
      </c>
    </row>
    <row r="17" spans="1:2" x14ac:dyDescent="0.3">
      <c r="A17" s="28">
        <f>IF(ISBLANK(HLOOKUP(A$1,[1]MBdata_BG_Q!$A$1:$Q$346,ROW()+4,FALSE)),"",HLOOKUP(A$1,[1]MBdata_BG_Q!$A$1:$Q$346,ROW()+4,FALSE))</f>
        <v>39722</v>
      </c>
      <c r="B17">
        <v>26.845315252660001</v>
      </c>
    </row>
    <row r="18" spans="1:2" x14ac:dyDescent="0.3">
      <c r="A18" s="28">
        <f>IF(ISBLANK(HLOOKUP(A$1,[1]MBdata_BG_Q!$A$1:$Q$346,ROW()+4,FALSE)),"",HLOOKUP(A$1,[1]MBdata_BG_Q!$A$1:$Q$346,ROW()+4,FALSE))</f>
        <v>39814</v>
      </c>
      <c r="B18">
        <v>25.663325905300901</v>
      </c>
    </row>
    <row r="19" spans="1:2" x14ac:dyDescent="0.3">
      <c r="A19" s="28">
        <f>IF(ISBLANK(HLOOKUP(A$1,[1]MBdata_BG_Q!$A$1:$Q$346,ROW()+4,FALSE)),"",HLOOKUP(A$1,[1]MBdata_BG_Q!$A$1:$Q$346,ROW()+4,FALSE))</f>
        <v>39904</v>
      </c>
      <c r="B19">
        <v>25.685455219135005</v>
      </c>
    </row>
    <row r="20" spans="1:2" x14ac:dyDescent="0.3">
      <c r="A20" s="28">
        <f>IF(ISBLANK(HLOOKUP(A$1,[1]MBdata_BG_Q!$A$1:$Q$346,ROW()+4,FALSE)),"",HLOOKUP(A$1,[1]MBdata_BG_Q!$A$1:$Q$346,ROW()+4,FALSE))</f>
        <v>39995</v>
      </c>
      <c r="B20">
        <v>25.908222881483301</v>
      </c>
    </row>
    <row r="21" spans="1:2" x14ac:dyDescent="0.3">
      <c r="A21" s="28">
        <f>IF(ISBLANK(HLOOKUP(A$1,[1]MBdata_BG_Q!$A$1:$Q$346,ROW()+4,FALSE)),"",HLOOKUP(A$1,[1]MBdata_BG_Q!$A$1:$Q$346,ROW()+4,FALSE))</f>
        <v>40087</v>
      </c>
      <c r="B21">
        <v>25.107360310438704</v>
      </c>
    </row>
    <row r="22" spans="1:2" x14ac:dyDescent="0.3">
      <c r="A22" s="28">
        <f>IF(ISBLANK(HLOOKUP(A$1,[1]MBdata_BG_Q!$A$1:$Q$346,ROW()+4,FALSE)),"",HLOOKUP(A$1,[1]MBdata_BG_Q!$A$1:$Q$346,ROW()+4,FALSE))</f>
        <v>40179</v>
      </c>
      <c r="B22">
        <v>25.470544958112203</v>
      </c>
    </row>
    <row r="23" spans="1:2" x14ac:dyDescent="0.3">
      <c r="A23" s="28">
        <f>IF(ISBLANK(HLOOKUP(A$1,[1]MBdata_BG_Q!$A$1:$Q$346,ROW()+4,FALSE)),"",HLOOKUP(A$1,[1]MBdata_BG_Q!$A$1:$Q$346,ROW()+4,FALSE))</f>
        <v>40269</v>
      </c>
      <c r="B23">
        <v>25.891192940126501</v>
      </c>
    </row>
    <row r="24" spans="1:2" x14ac:dyDescent="0.3">
      <c r="A24" s="28">
        <f>IF(ISBLANK(HLOOKUP(A$1,[1]MBdata_BG_Q!$A$1:$Q$346,ROW()+4,FALSE)),"",HLOOKUP(A$1,[1]MBdata_BG_Q!$A$1:$Q$346,ROW()+4,FALSE))</f>
        <v>40360</v>
      </c>
      <c r="B24">
        <v>26.0903428487001</v>
      </c>
    </row>
    <row r="25" spans="1:2" x14ac:dyDescent="0.3">
      <c r="A25" s="28">
        <f>IF(ISBLANK(HLOOKUP(A$1,[1]MBdata_BG_Q!$A$1:$Q$346,ROW()+4,FALSE)),"",HLOOKUP(A$1,[1]MBdata_BG_Q!$A$1:$Q$346,ROW()+4,FALSE))</f>
        <v>40452</v>
      </c>
      <c r="B25">
        <v>26.349279014480501</v>
      </c>
    </row>
    <row r="26" spans="1:2" x14ac:dyDescent="0.3">
      <c r="A26" s="28">
        <f>IF(ISBLANK(HLOOKUP(A$1,[1]MBdata_BG_Q!$A$1:$Q$346,ROW()+4,FALSE)),"",HLOOKUP(A$1,[1]MBdata_BG_Q!$A$1:$Q$346,ROW()+4,FALSE))</f>
        <v>40544</v>
      </c>
      <c r="B26">
        <v>26.3632937989296</v>
      </c>
    </row>
    <row r="27" spans="1:2" x14ac:dyDescent="0.3">
      <c r="A27" s="28">
        <f>IF(ISBLANK(HLOOKUP(A$1,[1]MBdata_BG_Q!$A$1:$Q$346,ROW()+4,FALSE)),"",HLOOKUP(A$1,[1]MBdata_BG_Q!$A$1:$Q$346,ROW()+4,FALSE))</f>
        <v>40634</v>
      </c>
      <c r="B27">
        <v>26.617639894218502</v>
      </c>
    </row>
    <row r="28" spans="1:2" x14ac:dyDescent="0.3">
      <c r="A28" s="28">
        <f>IF(ISBLANK(HLOOKUP(A$1,[1]MBdata_BG_Q!$A$1:$Q$346,ROW()+4,FALSE)),"",HLOOKUP(A$1,[1]MBdata_BG_Q!$A$1:$Q$346,ROW()+4,FALSE))</f>
        <v>40725</v>
      </c>
      <c r="B28">
        <v>26.643370606064604</v>
      </c>
    </row>
    <row r="29" spans="1:2" x14ac:dyDescent="0.3">
      <c r="A29" s="28">
        <f>IF(ISBLANK(HLOOKUP(A$1,[1]MBdata_BG_Q!$A$1:$Q$346,ROW()+4,FALSE)),"",HLOOKUP(A$1,[1]MBdata_BG_Q!$A$1:$Q$346,ROW()+4,FALSE))</f>
        <v>40817</v>
      </c>
      <c r="B29">
        <v>26.617898462856104</v>
      </c>
    </row>
    <row r="30" spans="1:2" x14ac:dyDescent="0.3">
      <c r="A30" s="28">
        <f>IF(ISBLANK(HLOOKUP(A$1,[1]MBdata_BG_Q!$A$1:$Q$346,ROW()+4,FALSE)),"",HLOOKUP(A$1,[1]MBdata_BG_Q!$A$1:$Q$346,ROW()+4,FALSE))</f>
        <v>40909</v>
      </c>
      <c r="B30">
        <v>26.793097105675901</v>
      </c>
    </row>
    <row r="31" spans="1:2" x14ac:dyDescent="0.3">
      <c r="A31" s="28">
        <f>IF(ISBLANK(HLOOKUP(A$1,[1]MBdata_BG_Q!$A$1:$Q$346,ROW()+4,FALSE)),"",HLOOKUP(A$1,[1]MBdata_BG_Q!$A$1:$Q$346,ROW()+4,FALSE))</f>
        <v>41000</v>
      </c>
      <c r="B31">
        <v>26.725666199193103</v>
      </c>
    </row>
    <row r="32" spans="1:2" x14ac:dyDescent="0.3">
      <c r="A32" s="28">
        <f>IF(ISBLANK(HLOOKUP(A$1,[1]MBdata_BG_Q!$A$1:$Q$346,ROW()+4,FALSE)),"",HLOOKUP(A$1,[1]MBdata_BG_Q!$A$1:$Q$346,ROW()+4,FALSE))</f>
        <v>41091</v>
      </c>
      <c r="B32">
        <v>26.6626612143444</v>
      </c>
    </row>
    <row r="33" spans="1:2" x14ac:dyDescent="0.3">
      <c r="A33" s="28">
        <f>IF(ISBLANK(HLOOKUP(A$1,[1]MBdata_BG_Q!$A$1:$Q$346,ROW()+4,FALSE)),"",HLOOKUP(A$1,[1]MBdata_BG_Q!$A$1:$Q$346,ROW()+4,FALSE))</f>
        <v>41183</v>
      </c>
      <c r="B33">
        <v>26.578134176482102</v>
      </c>
    </row>
    <row r="34" spans="1:2" x14ac:dyDescent="0.3">
      <c r="A34" s="28">
        <f>IF(ISBLANK(HLOOKUP(A$1,[1]MBdata_BG_Q!$A$1:$Q$346,ROW()+4,FALSE)),"",HLOOKUP(A$1,[1]MBdata_BG_Q!$A$1:$Q$346,ROW()+4,FALSE))</f>
        <v>41275</v>
      </c>
      <c r="B34">
        <v>26.507211091916901</v>
      </c>
    </row>
    <row r="35" spans="1:2" x14ac:dyDescent="0.3">
      <c r="A35" s="28">
        <f>IF(ISBLANK(HLOOKUP(A$1,[1]MBdata_BG_Q!$A$1:$Q$346,ROW()+4,FALSE)),"",HLOOKUP(A$1,[1]MBdata_BG_Q!$A$1:$Q$346,ROW()+4,FALSE))</f>
        <v>41365</v>
      </c>
      <c r="B35">
        <v>26.458209169337103</v>
      </c>
    </row>
    <row r="36" spans="1:2" x14ac:dyDescent="0.3">
      <c r="A36" s="28">
        <f>IF(ISBLANK(HLOOKUP(A$1,[1]MBdata_BG_Q!$A$1:$Q$346,ROW()+4,FALSE)),"",HLOOKUP(A$1,[1]MBdata_BG_Q!$A$1:$Q$346,ROW()+4,FALSE))</f>
        <v>41456</v>
      </c>
      <c r="B36">
        <v>26.564917056708701</v>
      </c>
    </row>
    <row r="37" spans="1:2" x14ac:dyDescent="0.3">
      <c r="A37" s="28">
        <f>IF(ISBLANK(HLOOKUP(A$1,[1]MBdata_BG_Q!$A$1:$Q$346,ROW()+4,FALSE)),"",HLOOKUP(A$1,[1]MBdata_BG_Q!$A$1:$Q$346,ROW()+4,FALSE))</f>
        <v>41548</v>
      </c>
      <c r="B37">
        <v>26.609636903128099</v>
      </c>
    </row>
    <row r="38" spans="1:2" x14ac:dyDescent="0.3">
      <c r="A38" s="28">
        <f>IF(ISBLANK(HLOOKUP(A$1,[1]MBdata_BG_Q!$A$1:$Q$346,ROW()+4,FALSE)),"",HLOOKUP(A$1,[1]MBdata_BG_Q!$A$1:$Q$346,ROW()+4,FALSE))</f>
        <v>41640</v>
      </c>
      <c r="B38">
        <v>26.595670808904501</v>
      </c>
    </row>
    <row r="39" spans="1:2" x14ac:dyDescent="0.3">
      <c r="A39" s="28">
        <f>IF(ISBLANK(HLOOKUP(A$1,[1]MBdata_BG_Q!$A$1:$Q$346,ROW()+4,FALSE)),"",HLOOKUP(A$1,[1]MBdata_BG_Q!$A$1:$Q$346,ROW()+4,FALSE))</f>
        <v>41730</v>
      </c>
      <c r="B39">
        <v>26.763498139429601</v>
      </c>
    </row>
    <row r="40" spans="1:2" x14ac:dyDescent="0.3">
      <c r="A40" s="28">
        <f>IF(ISBLANK(HLOOKUP(A$1,[1]MBdata_BG_Q!$A$1:$Q$346,ROW()+4,FALSE)),"",HLOOKUP(A$1,[1]MBdata_BG_Q!$A$1:$Q$346,ROW()+4,FALSE))</f>
        <v>41821</v>
      </c>
      <c r="B40">
        <v>26.869750375355501</v>
      </c>
    </row>
    <row r="41" spans="1:2" x14ac:dyDescent="0.3">
      <c r="A41" s="28">
        <f>IF(ISBLANK(HLOOKUP(A$1,[1]MBdata_BG_Q!$A$1:$Q$346,ROW()+4,FALSE)),"",HLOOKUP(A$1,[1]MBdata_BG_Q!$A$1:$Q$346,ROW()+4,FALSE))</f>
        <v>41913</v>
      </c>
      <c r="B41">
        <v>27.111075488850403</v>
      </c>
    </row>
    <row r="42" spans="1:2" x14ac:dyDescent="0.3">
      <c r="A42" s="28">
        <f>IF(ISBLANK(HLOOKUP(A$1,[1]MBdata_BG_Q!$A$1:$Q$346,ROW()+4,FALSE)),"",HLOOKUP(A$1,[1]MBdata_BG_Q!$A$1:$Q$346,ROW()+4,FALSE))</f>
        <v>42005</v>
      </c>
      <c r="B42">
        <v>27.382099286043101</v>
      </c>
    </row>
    <row r="43" spans="1:2" x14ac:dyDescent="0.3">
      <c r="A43" s="28">
        <f>IF(ISBLANK(HLOOKUP(A$1,[1]MBdata_BG_Q!$A$1:$Q$346,ROW()+4,FALSE)),"",HLOOKUP(A$1,[1]MBdata_BG_Q!$A$1:$Q$346,ROW()+4,FALSE))</f>
        <v>42095</v>
      </c>
      <c r="B43">
        <v>27.578336553897</v>
      </c>
    </row>
    <row r="44" spans="1:2" x14ac:dyDescent="0.3">
      <c r="A44" s="28">
        <f>IF(ISBLANK(HLOOKUP(A$1,[1]MBdata_BG_Q!$A$1:$Q$346,ROW()+4,FALSE)),"",HLOOKUP(A$1,[1]MBdata_BG_Q!$A$1:$Q$346,ROW()+4,FALSE))</f>
        <v>42186</v>
      </c>
      <c r="B44">
        <v>27.876920083927203</v>
      </c>
    </row>
    <row r="45" spans="1:2" x14ac:dyDescent="0.3">
      <c r="A45" s="28">
        <f>IF(ISBLANK(HLOOKUP(A$1,[1]MBdata_BG_Q!$A$1:$Q$346,ROW()+4,FALSE)),"",HLOOKUP(A$1,[1]MBdata_BG_Q!$A$1:$Q$346,ROW()+4,FALSE))</f>
        <v>42278</v>
      </c>
      <c r="B45">
        <v>28.053217446589304</v>
      </c>
    </row>
    <row r="46" spans="1:2" x14ac:dyDescent="0.3">
      <c r="A46" s="28">
        <f>IF(ISBLANK(HLOOKUP(A$1,[1]MBdata_BG_Q!$A$1:$Q$346,ROW()+4,FALSE)),"",HLOOKUP(A$1,[1]MBdata_BG_Q!$A$1:$Q$346,ROW()+4,FALSE))</f>
        <v>42370</v>
      </c>
      <c r="B46">
        <v>28.2735304562209</v>
      </c>
    </row>
    <row r="47" spans="1:2" x14ac:dyDescent="0.3">
      <c r="A47" s="28">
        <f>IF(ISBLANK(HLOOKUP(A$1,[1]MBdata_BG_Q!$A$1:$Q$346,ROW()+4,FALSE)),"",HLOOKUP(A$1,[1]MBdata_BG_Q!$A$1:$Q$346,ROW()+4,FALSE))</f>
        <v>42461</v>
      </c>
      <c r="B47">
        <v>28.486739402687199</v>
      </c>
    </row>
    <row r="48" spans="1:2" x14ac:dyDescent="0.3">
      <c r="A48" s="28">
        <f>IF(ISBLANK(HLOOKUP(A$1,[1]MBdata_BG_Q!$A$1:$Q$346,ROW()+4,FALSE)),"",HLOOKUP(A$1,[1]MBdata_BG_Q!$A$1:$Q$346,ROW()+4,FALSE))</f>
        <v>42552</v>
      </c>
      <c r="B48">
        <v>28.625992149595202</v>
      </c>
    </row>
    <row r="49" spans="1:2" x14ac:dyDescent="0.3">
      <c r="A49" s="28">
        <f>IF(ISBLANK(HLOOKUP(A$1,[1]MBdata_BG_Q!$A$1:$Q$346,ROW()+4,FALSE)),"",HLOOKUP(A$1,[1]MBdata_BG_Q!$A$1:$Q$346,ROW()+4,FALSE))</f>
        <v>42644</v>
      </c>
      <c r="B49">
        <v>28.895293856922603</v>
      </c>
    </row>
    <row r="50" spans="1:2" x14ac:dyDescent="0.3">
      <c r="A50" s="28">
        <f>IF(ISBLANK(HLOOKUP(A$1,[1]MBdata_BG_Q!$A$1:$Q$346,ROW()+4,FALSE)),"",HLOOKUP(A$1,[1]MBdata_BG_Q!$A$1:$Q$346,ROW()+4,FALSE))</f>
        <v>42736</v>
      </c>
      <c r="B50">
        <v>29.069697655989302</v>
      </c>
    </row>
    <row r="51" spans="1:2" x14ac:dyDescent="0.3">
      <c r="A51" s="28">
        <f>IF(ISBLANK(HLOOKUP(A$1,[1]MBdata_BG_Q!$A$1:$Q$346,ROW()+4,FALSE)),"",HLOOKUP(A$1,[1]MBdata_BG_Q!$A$1:$Q$346,ROW()+4,FALSE))</f>
        <v>42826</v>
      </c>
      <c r="B51">
        <v>29.268616879721002</v>
      </c>
    </row>
    <row r="52" spans="1:2" x14ac:dyDescent="0.3">
      <c r="A52" s="28">
        <f>IF(ISBLANK(HLOOKUP(A$1,[1]MBdata_BG_Q!$A$1:$Q$346,ROW()+4,FALSE)),"",HLOOKUP(A$1,[1]MBdata_BG_Q!$A$1:$Q$346,ROW()+4,FALSE))</f>
        <v>42917</v>
      </c>
      <c r="B52">
        <v>29.466976627924705</v>
      </c>
    </row>
    <row r="53" spans="1:2" x14ac:dyDescent="0.3">
      <c r="A53" s="28">
        <f>IF(ISBLANK(HLOOKUP(A$1,[1]MBdata_BG_Q!$A$1:$Q$346,ROW()+4,FALSE)),"",HLOOKUP(A$1,[1]MBdata_BG_Q!$A$1:$Q$346,ROW()+4,FALSE))</f>
        <v>43009</v>
      </c>
      <c r="B53">
        <v>29.631847527073806</v>
      </c>
    </row>
    <row r="54" spans="1:2" x14ac:dyDescent="0.3">
      <c r="A54" s="28">
        <f>IF(ISBLANK(HLOOKUP(A$1,[1]MBdata_BG_Q!$A$1:$Q$346,ROW()+4,FALSE)),"",HLOOKUP(A$1,[1]MBdata_BG_Q!$A$1:$Q$346,ROW()+4,FALSE))</f>
        <v>43101</v>
      </c>
      <c r="B54">
        <v>29.7614730799055</v>
      </c>
    </row>
    <row r="55" spans="1:2" x14ac:dyDescent="0.3">
      <c r="A55" s="28">
        <f>IF(ISBLANK(HLOOKUP(A$1,[1]MBdata_BG_Q!$A$1:$Q$346,ROW()+4,FALSE)),"",HLOOKUP(A$1,[1]MBdata_BG_Q!$A$1:$Q$346,ROW()+4,FALSE))</f>
        <v>43191</v>
      </c>
      <c r="B55">
        <v>30.010640202305105</v>
      </c>
    </row>
    <row r="56" spans="1:2" x14ac:dyDescent="0.3">
      <c r="A56" s="28">
        <f>IF(ISBLANK(HLOOKUP(A$1,[1]MBdata_BG_Q!$A$1:$Q$346,ROW()+4,FALSE)),"",HLOOKUP(A$1,[1]MBdata_BG_Q!$A$1:$Q$346,ROW()+4,FALSE))</f>
        <v>43282</v>
      </c>
      <c r="B56">
        <v>30.303193666547305</v>
      </c>
    </row>
    <row r="57" spans="1:2" x14ac:dyDescent="0.3">
      <c r="A57" s="28">
        <f>IF(ISBLANK(HLOOKUP(A$1,[1]MBdata_BG_Q!$A$1:$Q$346,ROW()+4,FALSE)),"",HLOOKUP(A$1,[1]MBdata_BG_Q!$A$1:$Q$346,ROW()+4,FALSE))</f>
        <v>43374</v>
      </c>
      <c r="B57">
        <v>30.560877923114102</v>
      </c>
    </row>
    <row r="58" spans="1:2" x14ac:dyDescent="0.3">
      <c r="A58" s="28">
        <f>IF(ISBLANK(HLOOKUP(A$1,[1]MBdata_BG_Q!$A$1:$Q$346,ROW()+4,FALSE)),"",HLOOKUP(A$1,[1]MBdata_BG_Q!$A$1:$Q$346,ROW()+4,FALSE))</f>
        <v>43466</v>
      </c>
      <c r="B58">
        <v>30.914684639761905</v>
      </c>
    </row>
    <row r="59" spans="1:2" x14ac:dyDescent="0.3">
      <c r="A59" s="28">
        <f>IF(ISBLANK(HLOOKUP(A$1,[1]MBdata_BG_Q!$A$1:$Q$346,ROW()+4,FALSE)),"",HLOOKUP(A$1,[1]MBdata_BG_Q!$A$1:$Q$346,ROW()+4,FALSE))</f>
        <v>43556</v>
      </c>
      <c r="B59">
        <v>31.239819025480198</v>
      </c>
    </row>
    <row r="60" spans="1:2" x14ac:dyDescent="0.3">
      <c r="A60" s="28">
        <f>IF(ISBLANK(HLOOKUP(A$1,[1]MBdata_BG_Q!$A$1:$Q$346,ROW()+4,FALSE)),"",HLOOKUP(A$1,[1]MBdata_BG_Q!$A$1:$Q$346,ROW()+4,FALSE))</f>
        <v>43647</v>
      </c>
      <c r="B60">
        <v>31.288858811499701</v>
      </c>
    </row>
    <row r="61" spans="1:2" x14ac:dyDescent="0.3">
      <c r="A61" s="28">
        <f>IF(ISBLANK(HLOOKUP(A$1,[1]MBdata_BG_Q!$A$1:$Q$346,ROW()+4,FALSE)),"",HLOOKUP(A$1,[1]MBdata_BG_Q!$A$1:$Q$346,ROW()+4,FALSE))</f>
        <v>43739</v>
      </c>
      <c r="B61">
        <v>31.657038522349403</v>
      </c>
    </row>
    <row r="62" spans="1:2" x14ac:dyDescent="0.3">
      <c r="A62" s="28">
        <f>IF(ISBLANK(HLOOKUP(A$1,[1]MBdata_BG_Q!$A$1:$Q$346,ROW()+4,FALSE)),"",HLOOKUP(A$1,[1]MBdata_BG_Q!$A$1:$Q$346,ROW()+4,FALSE))</f>
        <v>43831</v>
      </c>
      <c r="B62">
        <v>30.699745797191703</v>
      </c>
    </row>
    <row r="63" spans="1:2" x14ac:dyDescent="0.3">
      <c r="A63" s="28">
        <f>IF(ISBLANK(HLOOKUP(A$1,[1]MBdata_BG_Q!$A$1:$Q$346,ROW()+4,FALSE)),"",HLOOKUP(A$1,[1]MBdata_BG_Q!$A$1:$Q$346,ROW()+4,FALSE))</f>
        <v>43922</v>
      </c>
      <c r="B63">
        <v>29.210959360048701</v>
      </c>
    </row>
    <row r="64" spans="1:2" x14ac:dyDescent="0.3">
      <c r="A64" s="28">
        <f>IF(ISBLANK(HLOOKUP(A$1,[1]MBdata_BG_Q!$A$1:$Q$346,ROW()+4,FALSE)),"",HLOOKUP(A$1,[1]MBdata_BG_Q!$A$1:$Q$346,ROW()+4,FALSE))</f>
        <v>44013</v>
      </c>
      <c r="B64">
        <v>30.249240246478102</v>
      </c>
    </row>
    <row r="65" spans="1:2" x14ac:dyDescent="0.3">
      <c r="A65" s="28">
        <f>IF(ISBLANK(HLOOKUP(A$1,[1]MBdata_BG_Q!$A$1:$Q$346,ROW()+4,FALSE)),"",HLOOKUP(A$1,[1]MBdata_BG_Q!$A$1:$Q$346,ROW()+4,FALSE))</f>
        <v>44105</v>
      </c>
      <c r="B65">
        <v>30.808715224267004</v>
      </c>
    </row>
    <row r="66" spans="1:2" x14ac:dyDescent="0.3">
      <c r="A66" s="28">
        <f>IF(ISBLANK(HLOOKUP(A$1,[1]MBdata_BG_Q!$A$1:$Q$346,ROW()+4,FALSE)),"",HLOOKUP(A$1,[1]MBdata_BG_Q!$A$1:$Q$346,ROW()+4,FALSE))</f>
        <v>44197</v>
      </c>
      <c r="B66">
        <v>31.648406353826303</v>
      </c>
    </row>
    <row r="67" spans="1:2" x14ac:dyDescent="0.3">
      <c r="A67" s="28">
        <f>IF(ISBLANK(HLOOKUP(A$1,[1]MBdata_BG_Q!$A$1:$Q$346,ROW()+4,FALSE)),"",HLOOKUP(A$1,[1]MBdata_BG_Q!$A$1:$Q$346,ROW()+4,FALSE))</f>
        <v>44287</v>
      </c>
      <c r="B67">
        <v>32.111654718835098</v>
      </c>
    </row>
    <row r="68" spans="1:2" x14ac:dyDescent="0.3">
      <c r="A68" s="28">
        <f>IF(ISBLANK(HLOOKUP(A$1,[1]MBdata_BG_Q!$A$1:$Q$346,ROW()+4,FALSE)),"",HLOOKUP(A$1,[1]MBdata_BG_Q!$A$1:$Q$346,ROW()+4,FALSE))</f>
        <v>44378</v>
      </c>
      <c r="B68">
        <v>32.749767442755406</v>
      </c>
    </row>
    <row r="69" spans="1:2" x14ac:dyDescent="0.3">
      <c r="A69" s="28">
        <f>IF(ISBLANK(HLOOKUP(A$1,[1]MBdata_BG_Q!$A$1:$Q$346,ROW()+4,FALSE)),"",HLOOKUP(A$1,[1]MBdata_BG_Q!$A$1:$Q$346,ROW()+4,FALSE))</f>
        <v>44470</v>
      </c>
      <c r="B69">
        <v>33.248439849189808</v>
      </c>
    </row>
    <row r="70" spans="1:2" x14ac:dyDescent="0.3">
      <c r="A70" s="28">
        <f>IF(ISBLANK(HLOOKUP(A$1,[1]MBdata_BG_Q!$A$1:$Q$346,ROW()+4,FALSE)),"",HLOOKUP(A$1,[1]MBdata_BG_Q!$A$1:$Q$346,ROW()+4,FALSE))</f>
        <v>44562</v>
      </c>
      <c r="B70">
        <v>33.486380580869806</v>
      </c>
    </row>
    <row r="71" spans="1:2" x14ac:dyDescent="0.3">
      <c r="A71" s="28">
        <f>IF(ISBLANK(HLOOKUP(A$1,[1]MBdata_BG_Q!$A$1:$Q$346,ROW()+4,FALSE)),"",HLOOKUP(A$1,[1]MBdata_BG_Q!$A$1:$Q$346,ROW()+4,FALSE))</f>
        <v>44652</v>
      </c>
      <c r="B71">
        <v>33.747456366860604</v>
      </c>
    </row>
    <row r="72" spans="1:2" x14ac:dyDescent="0.3">
      <c r="A72" s="28">
        <f>IF(ISBLANK(HLOOKUP(A$1,[1]MBdata_BG_Q!$A$1:$Q$346,ROW()+4,FALSE)),"",HLOOKUP(A$1,[1]MBdata_BG_Q!$A$1:$Q$346,ROW()+4,FALSE))</f>
        <v>44743</v>
      </c>
      <c r="B72">
        <v>33.970476873454601</v>
      </c>
    </row>
    <row r="73" spans="1:2" x14ac:dyDescent="0.3">
      <c r="A73" s="28">
        <f>IF(ISBLANK(HLOOKUP(A$1,[1]MBdata_BG_Q!$A$1:$Q$346,ROW()+4,FALSE)),"",HLOOKUP(A$1,[1]MBdata_BG_Q!$A$1:$Q$346,ROW()+4,FALSE))</f>
        <v>44835</v>
      </c>
      <c r="B73">
        <v>34.187032560660306</v>
      </c>
    </row>
    <row r="74" spans="1:2" x14ac:dyDescent="0.3">
      <c r="A74" s="28">
        <f>IF(ISBLANK(HLOOKUP(A$1,[1]MBdata_BG_Q!$A$1:$Q$346,ROW()+4,FALSE)),"",HLOOKUP(A$1,[1]MBdata_BG_Q!$A$1:$Q$346,ROW()+4,FALSE))</f>
        <v>44927</v>
      </c>
      <c r="B74">
        <v>34.301497354777801</v>
      </c>
    </row>
    <row r="75" spans="1:2" x14ac:dyDescent="0.3">
      <c r="A75" s="28">
        <f>IF(ISBLANK(HLOOKUP(A$1,[1]MBdata_BG_Q!$A$1:$Q$346,ROW()+4,FALSE)),"",HLOOKUP(A$1,[1]MBdata_BG_Q!$A$1:$Q$346,ROW()+4,FALSE))</f>
        <v>45017</v>
      </c>
      <c r="B75">
        <v>34.437812538927304</v>
      </c>
    </row>
    <row r="76" spans="1:2" x14ac:dyDescent="0.3">
      <c r="A76" s="28">
        <f>IF(ISBLANK(HLOOKUP(A$1,[1]MBdata_BG_Q!$A$1:$Q$346,ROW()+4,FALSE)),"",HLOOKUP(A$1,[1]MBdata_BG_Q!$A$1:$Q$346,ROW()+4,FALSE))</f>
        <v>45108</v>
      </c>
      <c r="B76">
        <v>34.580663260985801</v>
      </c>
    </row>
    <row r="77" spans="1:2" x14ac:dyDescent="0.3">
      <c r="A77" s="28">
        <f>IF(ISBLANK(HLOOKUP(A$1,[1]MBdata_BG_Q!$A$1:$Q$346,ROW()+4,FALSE)),"",HLOOKUP(A$1,[1]MBdata_BG_Q!$A$1:$Q$346,ROW()+4,FALSE))</f>
        <v>45200</v>
      </c>
      <c r="B77">
        <v>34.7242831924613</v>
      </c>
    </row>
    <row r="78" spans="1:2" x14ac:dyDescent="0.3">
      <c r="A78" s="28">
        <f>IF(ISBLANK(HLOOKUP(A$1,[1]MBdata_BG_Q!$A$1:$Q$346,ROW()+4,FALSE)),"",HLOOKUP(A$1,[1]MBdata_BG_Q!$A$1:$Q$346,ROW()+4,FALSE))</f>
        <v>45292</v>
      </c>
      <c r="B78">
        <v>34.9955166189702</v>
      </c>
    </row>
    <row r="79" spans="1:2" x14ac:dyDescent="0.3">
      <c r="A79" s="28">
        <f>IF(ISBLANK(HLOOKUP(A$1,[1]MBdata_BG_Q!$A$1:$Q$346,ROW()+4,FALSE)),"",HLOOKUP(A$1,[1]MBdata_BG_Q!$A$1:$Q$346,ROW()+4,FALSE))</f>
        <v>45383</v>
      </c>
      <c r="B79">
        <v>35.267949528500004</v>
      </c>
    </row>
    <row r="80" spans="1:2" x14ac:dyDescent="0.3">
      <c r="A80" s="28">
        <f>IF(ISBLANK(HLOOKUP(A$1,[1]MBdata_BG_Q!$A$1:$Q$346,ROW()+4,FALSE)),"",HLOOKUP(A$1,[1]MBdata_BG_Q!$A$1:$Q$346,ROW()+4,FALSE))</f>
        <v>45474</v>
      </c>
      <c r="B80">
        <v>35.555597977720794</v>
      </c>
    </row>
    <row r="81" spans="1:2" x14ac:dyDescent="0.3">
      <c r="A81" s="28">
        <f>IF(ISBLANK(HLOOKUP(A$1,[1]MBdata_BG_Q!$A$1:$Q$346,ROW()+4,FALSE)),"",HLOOKUP(A$1,[1]MBdata_BG_Q!$A$1:$Q$346,ROW()+4,FALSE))</f>
        <v>45566</v>
      </c>
      <c r="B81">
        <v>35.892195098285896</v>
      </c>
    </row>
    <row r="82" spans="1:2" x14ac:dyDescent="0.3">
      <c r="A82" s="28"/>
    </row>
    <row r="83" spans="1:2" x14ac:dyDescent="0.3">
      <c r="A83" s="28"/>
    </row>
    <row r="84" spans="1:2" x14ac:dyDescent="0.3">
      <c r="A84" s="28"/>
    </row>
    <row r="85" spans="1:2" x14ac:dyDescent="0.3">
      <c r="A85" s="28"/>
    </row>
    <row r="86" spans="1:2" x14ac:dyDescent="0.3">
      <c r="A86" s="28"/>
    </row>
    <row r="87" spans="1:2" x14ac:dyDescent="0.3">
      <c r="A87" s="28"/>
    </row>
    <row r="88" spans="1:2" x14ac:dyDescent="0.3">
      <c r="A88" s="28"/>
    </row>
    <row r="89" spans="1:2" x14ac:dyDescent="0.3">
      <c r="A89" s="28"/>
    </row>
    <row r="90" spans="1:2" x14ac:dyDescent="0.3">
      <c r="A90" s="28"/>
    </row>
    <row r="91" spans="1:2" x14ac:dyDescent="0.3">
      <c r="A91" s="28"/>
    </row>
    <row r="92" spans="1:2" x14ac:dyDescent="0.3">
      <c r="A92" s="28"/>
    </row>
    <row r="93" spans="1:2" x14ac:dyDescent="0.3">
      <c r="A93" s="28"/>
    </row>
    <row r="94" spans="1:2" x14ac:dyDescent="0.3">
      <c r="A94" s="28"/>
    </row>
    <row r="95" spans="1:2" x14ac:dyDescent="0.3">
      <c r="A95" s="28"/>
    </row>
    <row r="96" spans="1:2" x14ac:dyDescent="0.3">
      <c r="A96" s="28"/>
    </row>
    <row r="97" spans="1:1" x14ac:dyDescent="0.3">
      <c r="A97" s="28"/>
    </row>
    <row r="98" spans="1:1" x14ac:dyDescent="0.3">
      <c r="A98" s="28"/>
    </row>
    <row r="99" spans="1:1" x14ac:dyDescent="0.3">
      <c r="A99" s="28"/>
    </row>
    <row r="100" spans="1:1" x14ac:dyDescent="0.3">
      <c r="A100" s="28"/>
    </row>
    <row r="101" spans="1:1" x14ac:dyDescent="0.3">
      <c r="A101" s="28"/>
    </row>
    <row r="102" spans="1:1" x14ac:dyDescent="0.3">
      <c r="A102" s="28"/>
    </row>
    <row r="103" spans="1:1" x14ac:dyDescent="0.3">
      <c r="A103" s="28"/>
    </row>
    <row r="104" spans="1:1" x14ac:dyDescent="0.3">
      <c r="A104" s="28"/>
    </row>
    <row r="105" spans="1:1" x14ac:dyDescent="0.3">
      <c r="A105" s="28"/>
    </row>
    <row r="106" spans="1:1" x14ac:dyDescent="0.3">
      <c r="A106" s="28"/>
    </row>
    <row r="107" spans="1:1" x14ac:dyDescent="0.3">
      <c r="A107" s="28"/>
    </row>
    <row r="108" spans="1:1" x14ac:dyDescent="0.3">
      <c r="A108" s="28"/>
    </row>
    <row r="109" spans="1:1" x14ac:dyDescent="0.3">
      <c r="A109" s="28"/>
    </row>
    <row r="110" spans="1:1" x14ac:dyDescent="0.3">
      <c r="A110" s="28"/>
    </row>
    <row r="111" spans="1:1" x14ac:dyDescent="0.3">
      <c r="A111" s="28"/>
    </row>
    <row r="112" spans="1:1" x14ac:dyDescent="0.3">
      <c r="A112" s="28"/>
    </row>
    <row r="113" spans="1:1" x14ac:dyDescent="0.3">
      <c r="A113" s="28"/>
    </row>
    <row r="114" spans="1:1" x14ac:dyDescent="0.3">
      <c r="A114" s="28"/>
    </row>
    <row r="115" spans="1:1" x14ac:dyDescent="0.3">
      <c r="A115" s="28"/>
    </row>
    <row r="116" spans="1:1" x14ac:dyDescent="0.3">
      <c r="A116" s="28"/>
    </row>
    <row r="117" spans="1:1" x14ac:dyDescent="0.3">
      <c r="A117" s="28"/>
    </row>
    <row r="118" spans="1:1" x14ac:dyDescent="0.3">
      <c r="A118" s="28"/>
    </row>
    <row r="119" spans="1:1" x14ac:dyDescent="0.3">
      <c r="A119" s="28"/>
    </row>
    <row r="120" spans="1:1" x14ac:dyDescent="0.3">
      <c r="A120" s="28"/>
    </row>
    <row r="121" spans="1:1" x14ac:dyDescent="0.3">
      <c r="A121" s="28"/>
    </row>
    <row r="122" spans="1:1" x14ac:dyDescent="0.3">
      <c r="A122" s="28"/>
    </row>
    <row r="123" spans="1:1" x14ac:dyDescent="0.3">
      <c r="A123" s="28"/>
    </row>
    <row r="124" spans="1:1" x14ac:dyDescent="0.3">
      <c r="A124" s="28"/>
    </row>
    <row r="125" spans="1:1" x14ac:dyDescent="0.3">
      <c r="A125" s="28"/>
    </row>
    <row r="126" spans="1:1" x14ac:dyDescent="0.3">
      <c r="A126" s="28"/>
    </row>
    <row r="127" spans="1:1" x14ac:dyDescent="0.3">
      <c r="A127" s="28"/>
    </row>
    <row r="128" spans="1:1" x14ac:dyDescent="0.3">
      <c r="A128" s="28"/>
    </row>
    <row r="129" spans="1:1" x14ac:dyDescent="0.3">
      <c r="A129" s="28"/>
    </row>
    <row r="130" spans="1:1" x14ac:dyDescent="0.3">
      <c r="A130" s="28"/>
    </row>
    <row r="131" spans="1:1" x14ac:dyDescent="0.3">
      <c r="A131" s="28"/>
    </row>
    <row r="132" spans="1:1" x14ac:dyDescent="0.3">
      <c r="A132" s="28"/>
    </row>
    <row r="133" spans="1:1" x14ac:dyDescent="0.3">
      <c r="A133" s="28"/>
    </row>
    <row r="134" spans="1:1" x14ac:dyDescent="0.3">
      <c r="A134" s="28"/>
    </row>
    <row r="135" spans="1:1" x14ac:dyDescent="0.3">
      <c r="A135" s="28"/>
    </row>
    <row r="136" spans="1:1" x14ac:dyDescent="0.3">
      <c r="A136" s="28"/>
    </row>
    <row r="137" spans="1:1" x14ac:dyDescent="0.3">
      <c r="A137" s="28"/>
    </row>
    <row r="138" spans="1:1" x14ac:dyDescent="0.3">
      <c r="A138" s="28"/>
    </row>
    <row r="139" spans="1:1" x14ac:dyDescent="0.3">
      <c r="A139" s="28"/>
    </row>
    <row r="140" spans="1:1" x14ac:dyDescent="0.3">
      <c r="A140" s="28"/>
    </row>
    <row r="141" spans="1:1" x14ac:dyDescent="0.3">
      <c r="A141" s="28"/>
    </row>
    <row r="142" spans="1:1" x14ac:dyDescent="0.3">
      <c r="A142" s="28"/>
    </row>
    <row r="143" spans="1:1" x14ac:dyDescent="0.3">
      <c r="A143" s="28"/>
    </row>
    <row r="144" spans="1:1" x14ac:dyDescent="0.3">
      <c r="A144" s="28"/>
    </row>
    <row r="145" spans="1:1" x14ac:dyDescent="0.3">
      <c r="A145" s="28"/>
    </row>
    <row r="146" spans="1:1" x14ac:dyDescent="0.3">
      <c r="A146" s="28"/>
    </row>
    <row r="147" spans="1:1" x14ac:dyDescent="0.3">
      <c r="A147" s="28"/>
    </row>
    <row r="148" spans="1:1" x14ac:dyDescent="0.3">
      <c r="A148" s="28"/>
    </row>
    <row r="149" spans="1:1" x14ac:dyDescent="0.3">
      <c r="A149" s="28"/>
    </row>
    <row r="150" spans="1:1" x14ac:dyDescent="0.3">
      <c r="A150" s="28"/>
    </row>
    <row r="151" spans="1:1" x14ac:dyDescent="0.3">
      <c r="A151" s="28"/>
    </row>
    <row r="152" spans="1:1" x14ac:dyDescent="0.3">
      <c r="A152" s="28"/>
    </row>
    <row r="153" spans="1:1" x14ac:dyDescent="0.3">
      <c r="A153" s="28"/>
    </row>
    <row r="154" spans="1:1" x14ac:dyDescent="0.3">
      <c r="A154" s="28"/>
    </row>
    <row r="155" spans="1:1" x14ac:dyDescent="0.3">
      <c r="A155" s="28"/>
    </row>
    <row r="156" spans="1:1" x14ac:dyDescent="0.3">
      <c r="A156" s="28"/>
    </row>
    <row r="157" spans="1:1" x14ac:dyDescent="0.3">
      <c r="A157" s="28"/>
    </row>
    <row r="158" spans="1:1" x14ac:dyDescent="0.3">
      <c r="A158" s="28"/>
    </row>
    <row r="159" spans="1:1" x14ac:dyDescent="0.3">
      <c r="A159" s="28"/>
    </row>
    <row r="160" spans="1:1" x14ac:dyDescent="0.3">
      <c r="A160" s="28"/>
    </row>
    <row r="161" spans="1:1" x14ac:dyDescent="0.3">
      <c r="A161" s="28"/>
    </row>
    <row r="162" spans="1:1" x14ac:dyDescent="0.3">
      <c r="A162" s="28"/>
    </row>
    <row r="163" spans="1:1" x14ac:dyDescent="0.3">
      <c r="A163" s="28"/>
    </row>
    <row r="164" spans="1:1" x14ac:dyDescent="0.3">
      <c r="A164" s="28"/>
    </row>
    <row r="165" spans="1:1" x14ac:dyDescent="0.3">
      <c r="A165" s="28"/>
    </row>
    <row r="166" spans="1:1" x14ac:dyDescent="0.3">
      <c r="A166" s="28"/>
    </row>
    <row r="167" spans="1:1" x14ac:dyDescent="0.3">
      <c r="A167" s="28"/>
    </row>
    <row r="168" spans="1:1" x14ac:dyDescent="0.3">
      <c r="A168" s="28"/>
    </row>
    <row r="169" spans="1:1" x14ac:dyDescent="0.3">
      <c r="A169" s="28"/>
    </row>
    <row r="170" spans="1:1" x14ac:dyDescent="0.3">
      <c r="A170" s="28"/>
    </row>
    <row r="171" spans="1:1" x14ac:dyDescent="0.3">
      <c r="A171" s="28"/>
    </row>
    <row r="172" spans="1:1" x14ac:dyDescent="0.3">
      <c r="A172" s="28"/>
    </row>
    <row r="173" spans="1:1" x14ac:dyDescent="0.3">
      <c r="A173" s="28"/>
    </row>
    <row r="174" spans="1:1" x14ac:dyDescent="0.3">
      <c r="A174" s="28"/>
    </row>
    <row r="175" spans="1:1" x14ac:dyDescent="0.3">
      <c r="A175" s="28"/>
    </row>
    <row r="176" spans="1:1" x14ac:dyDescent="0.3">
      <c r="A176" s="28"/>
    </row>
    <row r="177" spans="1:1" x14ac:dyDescent="0.3">
      <c r="A177" s="28"/>
    </row>
    <row r="178" spans="1:1" x14ac:dyDescent="0.3">
      <c r="A178" s="28"/>
    </row>
    <row r="179" spans="1:1" x14ac:dyDescent="0.3">
      <c r="A179" s="28"/>
    </row>
    <row r="180" spans="1:1" x14ac:dyDescent="0.3">
      <c r="A180" s="28"/>
    </row>
    <row r="181" spans="1:1" x14ac:dyDescent="0.3">
      <c r="A181" s="28"/>
    </row>
    <row r="182" spans="1:1" x14ac:dyDescent="0.3">
      <c r="A182" s="28"/>
    </row>
    <row r="183" spans="1:1" x14ac:dyDescent="0.3">
      <c r="A183" s="28"/>
    </row>
    <row r="184" spans="1:1" x14ac:dyDescent="0.3">
      <c r="A184" s="28"/>
    </row>
    <row r="185" spans="1:1" x14ac:dyDescent="0.3">
      <c r="A185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98E0-AE48-44C7-A092-F3DD5857D33D}">
  <dimension ref="A1:Q243"/>
  <sheetViews>
    <sheetView topLeftCell="A234" workbookViewId="0">
      <selection activeCell="R234" sqref="R1:R1048576"/>
    </sheetView>
  </sheetViews>
  <sheetFormatPr defaultRowHeight="14.4" x14ac:dyDescent="0.3"/>
  <cols>
    <col min="1" max="1" width="10.5546875" bestFit="1" customWidth="1"/>
  </cols>
  <sheetData>
    <row r="1" spans="1:17" x14ac:dyDescent="0.3">
      <c r="A1" t="s">
        <v>121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</row>
    <row r="2" spans="1:17" x14ac:dyDescent="0.3">
      <c r="A2" s="28">
        <f>IF(ISBLANK(HLOOKUP(A$1,[1]MBdata_BG_M!$A$1:$Q$346,ROW()+4,FALSE)),"",HLOOKUP(A$1,[1]MBdata_BG_M!$A$1:$Q$346,ROW()+4,FALSE))</f>
        <v>38353</v>
      </c>
      <c r="C2">
        <v>12327546000</v>
      </c>
      <c r="D2">
        <v>659.15476190476193</v>
      </c>
      <c r="E2">
        <v>67.963431925203594</v>
      </c>
      <c r="F2">
        <v>2236365.5469522602</v>
      </c>
      <c r="G2">
        <v>2.1</v>
      </c>
      <c r="H2">
        <v>10.7</v>
      </c>
      <c r="I2">
        <v>23.9</v>
      </c>
      <c r="J2">
        <v>64.757634511413315</v>
      </c>
      <c r="K2">
        <v>57.175660160734793</v>
      </c>
      <c r="L2">
        <v>46.509856204171044</v>
      </c>
      <c r="M2">
        <v>55.230618253189398</v>
      </c>
      <c r="N2">
        <v>68.785215235519487</v>
      </c>
      <c r="O2">
        <v>87.75914016441871</v>
      </c>
      <c r="Q2">
        <v>112.5</v>
      </c>
    </row>
    <row r="3" spans="1:17" x14ac:dyDescent="0.3">
      <c r="A3" s="28">
        <f>IF(ISBLANK(HLOOKUP(A$1,[1]MBdata_BG_M!$A$1:$Q$346,ROW()+4,FALSE)),"",HLOOKUP(A$1,[1]MBdata_BG_M!$A$1:$Q$346,ROW()+4,FALSE))</f>
        <v>38384</v>
      </c>
      <c r="C3">
        <v>12784763000</v>
      </c>
      <c r="D3">
        <v>775.39750000000004</v>
      </c>
      <c r="E3">
        <v>68.4798740877103</v>
      </c>
      <c r="F3">
        <v>2236808.4025415801</v>
      </c>
      <c r="G3">
        <v>0.7</v>
      </c>
      <c r="H3">
        <v>7.8</v>
      </c>
      <c r="I3">
        <v>10.5</v>
      </c>
      <c r="J3">
        <v>65.247020491673226</v>
      </c>
      <c r="K3">
        <v>56.349024110218146</v>
      </c>
      <c r="L3">
        <v>46.85268069707648</v>
      </c>
      <c r="M3">
        <v>51.462217860647691</v>
      </c>
      <c r="N3">
        <v>68.244309217940057</v>
      </c>
      <c r="O3">
        <v>88.135019220515375</v>
      </c>
      <c r="Q3">
        <v>106.2</v>
      </c>
    </row>
    <row r="4" spans="1:17" x14ac:dyDescent="0.3">
      <c r="A4" s="28">
        <f>IF(ISBLANK(HLOOKUP(A$1,[1]MBdata_BG_M!$A$1:$Q$346,ROW()+4,FALSE)),"",HLOOKUP(A$1,[1]MBdata_BG_M!$A$1:$Q$346,ROW()+4,FALSE))</f>
        <v>38412</v>
      </c>
      <c r="C4">
        <v>13197599000</v>
      </c>
      <c r="D4">
        <v>865.81909090909096</v>
      </c>
      <c r="E4">
        <v>68.8936954549619</v>
      </c>
      <c r="F4">
        <v>2237385.7991796699</v>
      </c>
      <c r="G4">
        <v>-4.4000000000000004</v>
      </c>
      <c r="H4">
        <v>8.6999999999999993</v>
      </c>
      <c r="I4">
        <v>9.6</v>
      </c>
      <c r="J4">
        <v>66.189553749496483</v>
      </c>
      <c r="K4">
        <v>57.175660160734793</v>
      </c>
      <c r="L4">
        <v>46.39558137320256</v>
      </c>
      <c r="M4">
        <v>56.879293424926395</v>
      </c>
      <c r="N4">
        <v>70.407933288257823</v>
      </c>
      <c r="O4">
        <v>91.008876043202079</v>
      </c>
      <c r="Q4">
        <v>106.4</v>
      </c>
    </row>
    <row r="5" spans="1:17" x14ac:dyDescent="0.3">
      <c r="A5" s="28">
        <f>IF(ISBLANK(HLOOKUP(A$1,[1]MBdata_BG_M!$A$1:$Q$346,ROW()+4,FALSE)),"",HLOOKUP(A$1,[1]MBdata_BG_M!$A$1:$Q$346,ROW()+4,FALSE))</f>
        <v>38443</v>
      </c>
      <c r="C5">
        <v>13506590000</v>
      </c>
      <c r="D5">
        <v>806.80857142857144</v>
      </c>
      <c r="E5">
        <v>69.691564922417001</v>
      </c>
      <c r="F5">
        <v>2255034.3020234201</v>
      </c>
      <c r="G5">
        <v>2.5</v>
      </c>
      <c r="H5">
        <v>12.5</v>
      </c>
      <c r="I5">
        <v>18.8</v>
      </c>
      <c r="J5">
        <v>66.68505175224557</v>
      </c>
      <c r="K5">
        <v>58.691159586681984</v>
      </c>
      <c r="L5">
        <v>48.338253499666706</v>
      </c>
      <c r="M5">
        <v>55.11285574092247</v>
      </c>
      <c r="N5">
        <v>73.112463376155063</v>
      </c>
      <c r="O5">
        <v>90.195761329702165</v>
      </c>
      <c r="Q5">
        <v>108.3</v>
      </c>
    </row>
    <row r="6" spans="1:17" x14ac:dyDescent="0.3">
      <c r="A6" s="28">
        <f>IF(ISBLANK(HLOOKUP(A$1,[1]MBdata_BG_M!$A$1:$Q$346,ROW()+4,FALSE)),"",HLOOKUP(A$1,[1]MBdata_BG_M!$A$1:$Q$346,ROW()+4,FALSE))</f>
        <v>38473</v>
      </c>
      <c r="C6">
        <v>14075390000</v>
      </c>
      <c r="D6">
        <v>801.38947368421054</v>
      </c>
      <c r="E6">
        <v>69.985125649729298</v>
      </c>
      <c r="F6">
        <v>2255818.9838322201</v>
      </c>
      <c r="G6">
        <v>2.1</v>
      </c>
      <c r="H6">
        <v>14.8</v>
      </c>
      <c r="I6">
        <v>16.3</v>
      </c>
      <c r="J6">
        <v>66.143516987012205</v>
      </c>
      <c r="K6">
        <v>58.415614236509761</v>
      </c>
      <c r="L6">
        <v>50.280925626130852</v>
      </c>
      <c r="M6">
        <v>57.114818449460252</v>
      </c>
      <c r="N6">
        <v>74.013973405454138</v>
      </c>
      <c r="O6">
        <v>92.168976389192608</v>
      </c>
      <c r="Q6">
        <v>108.6</v>
      </c>
    </row>
    <row r="7" spans="1:17" x14ac:dyDescent="0.3">
      <c r="A7" s="28">
        <f>IF(ISBLANK(HLOOKUP(A$1,[1]MBdata_BG_M!$A$1:$Q$346,ROW()+4,FALSE)),"",HLOOKUP(A$1,[1]MBdata_BG_M!$A$1:$Q$346,ROW()+4,FALSE))</f>
        <v>38504</v>
      </c>
      <c r="C7">
        <v>14577142000</v>
      </c>
      <c r="D7">
        <v>749.36045454545456</v>
      </c>
      <c r="E7">
        <v>70.721533583651293</v>
      </c>
      <c r="F7">
        <v>2263701.8827901701</v>
      </c>
      <c r="G7">
        <v>2</v>
      </c>
      <c r="H7">
        <v>14.1</v>
      </c>
      <c r="I7">
        <v>22.3</v>
      </c>
      <c r="J7">
        <v>66.861756082595988</v>
      </c>
      <c r="K7">
        <v>59.242250287026408</v>
      </c>
      <c r="L7">
        <v>50.280925626130852</v>
      </c>
      <c r="M7">
        <v>58.64573110893032</v>
      </c>
      <c r="N7">
        <v>76.177597475771918</v>
      </c>
      <c r="O7">
        <v>92.893687387804576</v>
      </c>
      <c r="Q7">
        <v>112.6</v>
      </c>
    </row>
    <row r="8" spans="1:17" x14ac:dyDescent="0.3">
      <c r="A8" s="28">
        <f>IF(ISBLANK(HLOOKUP(A$1,[1]MBdata_BG_M!$A$1:$Q$346,ROW()+4,FALSE)),"",HLOOKUP(A$1,[1]MBdata_BG_M!$A$1:$Q$346,ROW()+4,FALSE))</f>
        <v>38534</v>
      </c>
      <c r="C8">
        <v>13582423000</v>
      </c>
      <c r="D8">
        <v>753.21571428571428</v>
      </c>
      <c r="E8">
        <v>71.053735344614495</v>
      </c>
      <c r="F8">
        <v>2292597.89141525</v>
      </c>
      <c r="G8">
        <v>4.5</v>
      </c>
      <c r="H8">
        <v>16.2</v>
      </c>
      <c r="I8">
        <v>13.1</v>
      </c>
      <c r="J8">
        <v>67.577832480462234</v>
      </c>
      <c r="K8">
        <v>59.517795637198631</v>
      </c>
      <c r="L8">
        <v>50.623750119036288</v>
      </c>
      <c r="M8">
        <v>58.881256133464177</v>
      </c>
      <c r="N8">
        <v>78.701825557809329</v>
      </c>
      <c r="O8">
        <v>94.066284640377205</v>
      </c>
      <c r="Q8">
        <v>110</v>
      </c>
    </row>
    <row r="9" spans="1:17" x14ac:dyDescent="0.3">
      <c r="A9" s="28">
        <f>IF(ISBLANK(HLOOKUP(A$1,[1]MBdata_BG_M!$A$1:$Q$346,ROW()+4,FALSE)),"",HLOOKUP(A$1,[1]MBdata_BG_M!$A$1:$Q$346,ROW()+4,FALSE))</f>
        <v>38565</v>
      </c>
      <c r="C9">
        <v>13912322000</v>
      </c>
      <c r="D9">
        <v>816.54565217391303</v>
      </c>
      <c r="E9">
        <v>71.6122739952161</v>
      </c>
      <c r="F9">
        <v>2295562.8628701498</v>
      </c>
      <c r="G9">
        <v>2.2999999999999998</v>
      </c>
      <c r="H9">
        <v>14.3</v>
      </c>
      <c r="I9">
        <v>1.5</v>
      </c>
      <c r="J9">
        <v>67.779907200526551</v>
      </c>
      <c r="K9">
        <v>60.344431687715272</v>
      </c>
      <c r="L9">
        <v>49.252452147414544</v>
      </c>
      <c r="M9">
        <v>56.408243375858682</v>
      </c>
      <c r="N9">
        <v>80.504845616407479</v>
      </c>
      <c r="O9">
        <v>91.825366803209988</v>
      </c>
      <c r="Q9">
        <v>101.2</v>
      </c>
    </row>
    <row r="10" spans="1:17" x14ac:dyDescent="0.3">
      <c r="A10" s="28">
        <f>IF(ISBLANK(HLOOKUP(A$1,[1]MBdata_BG_M!$A$1:$Q$346,ROW()+4,FALSE)),"",HLOOKUP(A$1,[1]MBdata_BG_M!$A$1:$Q$346,ROW()+4,FALSE))</f>
        <v>38596</v>
      </c>
      <c r="C10">
        <v>14275171000</v>
      </c>
      <c r="D10">
        <v>859.95238095238096</v>
      </c>
      <c r="E10">
        <v>72.150504592865801</v>
      </c>
      <c r="F10">
        <v>2311369.4523697402</v>
      </c>
      <c r="G10">
        <v>4.3</v>
      </c>
      <c r="H10">
        <v>13</v>
      </c>
      <c r="I10">
        <v>12.1</v>
      </c>
      <c r="J10">
        <v>69.037564844508609</v>
      </c>
      <c r="K10">
        <v>60.482204362801383</v>
      </c>
      <c r="L10">
        <v>48.338253499666706</v>
      </c>
      <c r="M10">
        <v>54.288518155053971</v>
      </c>
      <c r="N10">
        <v>80.504845616407479</v>
      </c>
      <c r="O10">
        <v>93.558592552702649</v>
      </c>
      <c r="Q10">
        <v>107.1</v>
      </c>
    </row>
    <row r="11" spans="1:17" x14ac:dyDescent="0.3">
      <c r="A11" s="28">
        <f>IF(ISBLANK(HLOOKUP(A$1,[1]MBdata_BG_M!$A$1:$Q$346,ROW()+4,FALSE)),"",HLOOKUP(A$1,[1]MBdata_BG_M!$A$1:$Q$346,ROW()+4,FALSE))</f>
        <v>38626</v>
      </c>
      <c r="C11">
        <v>14259332000</v>
      </c>
      <c r="D11">
        <v>859.5</v>
      </c>
      <c r="E11">
        <v>72.663152234857805</v>
      </c>
      <c r="F11">
        <v>2294900.04059391</v>
      </c>
      <c r="G11">
        <v>3.9</v>
      </c>
      <c r="H11">
        <v>8.8000000000000007</v>
      </c>
      <c r="I11">
        <v>7.7</v>
      </c>
      <c r="J11">
        <v>69.985910638113765</v>
      </c>
      <c r="K11">
        <v>61.171067738231919</v>
      </c>
      <c r="L11">
        <v>51.537948766784126</v>
      </c>
      <c r="M11">
        <v>63.591756624141311</v>
      </c>
      <c r="N11">
        <v>83.930583727743965</v>
      </c>
      <c r="O11">
        <v>96.988687904948478</v>
      </c>
      <c r="Q11">
        <v>102.9</v>
      </c>
    </row>
    <row r="12" spans="1:17" x14ac:dyDescent="0.3">
      <c r="A12" s="28">
        <f>IF(ISBLANK(HLOOKUP(A$1,[1]MBdata_BG_M!$A$1:$Q$346,ROW()+4,FALSE)),"",HLOOKUP(A$1,[1]MBdata_BG_M!$A$1:$Q$346,ROW()+4,FALSE))</f>
        <v>38657</v>
      </c>
      <c r="C12">
        <v>14798736000</v>
      </c>
      <c r="D12">
        <v>840.86545454545455</v>
      </c>
      <c r="E12">
        <v>72.851957905715906</v>
      </c>
      <c r="F12">
        <v>2308762.4303417001</v>
      </c>
      <c r="G12">
        <v>4.9000000000000004</v>
      </c>
      <c r="H12">
        <v>7.5</v>
      </c>
      <c r="I12">
        <v>11.8</v>
      </c>
      <c r="J12">
        <v>70.880053403214333</v>
      </c>
      <c r="K12">
        <v>61.997703788748566</v>
      </c>
      <c r="L12">
        <v>51.766498428721079</v>
      </c>
      <c r="M12">
        <v>60.529931305201174</v>
      </c>
      <c r="N12">
        <v>85.913905792201945</v>
      </c>
      <c r="O12">
        <v>95.447763978352697</v>
      </c>
      <c r="Q12">
        <v>107.2</v>
      </c>
    </row>
    <row r="13" spans="1:17" x14ac:dyDescent="0.3">
      <c r="A13" s="28">
        <f>IF(ISBLANK(HLOOKUP(A$1,[1]MBdata_BG_M!$A$1:$Q$346,ROW()+4,FALSE)),"",HLOOKUP(A$1,[1]MBdata_BG_M!$A$1:$Q$346,ROW()+4,FALSE))</f>
        <v>38687</v>
      </c>
      <c r="C13">
        <v>14415049000</v>
      </c>
      <c r="D13">
        <v>815.93363636363642</v>
      </c>
      <c r="E13">
        <v>73.085104760707907</v>
      </c>
      <c r="F13">
        <v>2319414.1404546099</v>
      </c>
      <c r="G13">
        <v>3.5</v>
      </c>
      <c r="H13">
        <v>10.4</v>
      </c>
      <c r="I13">
        <v>12.7</v>
      </c>
      <c r="J13">
        <v>72.112775268090061</v>
      </c>
      <c r="K13">
        <v>62.824339839265221</v>
      </c>
      <c r="L13">
        <v>53.823445386153708</v>
      </c>
      <c r="M13">
        <v>65.829244357212943</v>
      </c>
      <c r="N13">
        <v>85.102546765832784</v>
      </c>
      <c r="O13">
        <v>97.67894330496992</v>
      </c>
      <c r="Q13">
        <v>109</v>
      </c>
    </row>
    <row r="14" spans="1:17" x14ac:dyDescent="0.3">
      <c r="A14" s="28">
        <f>IF(ISBLANK(HLOOKUP(A$1,[1]MBdata_BG_M!$A$1:$Q$346,ROW()+4,FALSE)),"",HLOOKUP(A$1,[1]MBdata_BG_M!$A$1:$Q$346,ROW()+4,FALSE))</f>
        <v>38718</v>
      </c>
      <c r="C14">
        <v>13469985000</v>
      </c>
      <c r="D14">
        <v>847.28772727272735</v>
      </c>
      <c r="E14">
        <v>73.256795204638706</v>
      </c>
      <c r="F14">
        <v>2283658.6026128498</v>
      </c>
      <c r="G14">
        <v>-1.7</v>
      </c>
      <c r="H14">
        <v>6.2</v>
      </c>
      <c r="I14">
        <v>8.3000000000000007</v>
      </c>
      <c r="J14">
        <v>72.436821212276143</v>
      </c>
      <c r="K14">
        <v>61.30884041331803</v>
      </c>
      <c r="L14">
        <v>50.052375964193892</v>
      </c>
      <c r="M14">
        <v>63.473994111874383</v>
      </c>
      <c r="N14">
        <v>76.267748478701819</v>
      </c>
      <c r="O14">
        <v>95.331456408900749</v>
      </c>
      <c r="Q14">
        <v>104.7</v>
      </c>
    </row>
    <row r="15" spans="1:17" x14ac:dyDescent="0.3">
      <c r="A15" s="28">
        <f>IF(ISBLANK(HLOOKUP(A$1,[1]MBdata_BG_M!$A$1:$Q$346,ROW()+4,FALSE)),"",HLOOKUP(A$1,[1]MBdata_BG_M!$A$1:$Q$346,ROW()+4,FALSE))</f>
        <v>38749</v>
      </c>
      <c r="C15">
        <v>13415618000</v>
      </c>
      <c r="D15">
        <v>873.09550000000002</v>
      </c>
      <c r="E15">
        <v>75.0683547787782</v>
      </c>
      <c r="F15">
        <v>2289262.0983602302</v>
      </c>
      <c r="G15">
        <v>-2.5</v>
      </c>
      <c r="H15">
        <v>8.9</v>
      </c>
      <c r="I15">
        <v>8.6999999999999993</v>
      </c>
      <c r="J15">
        <v>73.875652870075996</v>
      </c>
      <c r="K15">
        <v>62.68656716417911</v>
      </c>
      <c r="L15">
        <v>50.852299780973247</v>
      </c>
      <c r="M15">
        <v>64.298331697742881</v>
      </c>
      <c r="N15">
        <v>82.848771692585089</v>
      </c>
      <c r="O15">
        <v>94.204048369013123</v>
      </c>
      <c r="Q15">
        <v>98.3</v>
      </c>
    </row>
    <row r="16" spans="1:17" x14ac:dyDescent="0.3">
      <c r="A16" s="28">
        <f>IF(ISBLANK(HLOOKUP(A$1,[1]MBdata_BG_M!$A$1:$Q$346,ROW()+4,FALSE)),"",HLOOKUP(A$1,[1]MBdata_BG_M!$A$1:$Q$346,ROW()+4,FALSE))</f>
        <v>38777</v>
      </c>
      <c r="C16">
        <v>13722985000</v>
      </c>
      <c r="D16">
        <v>874.79217391304348</v>
      </c>
      <c r="E16">
        <v>75.362339117540401</v>
      </c>
      <c r="F16">
        <v>2293124.9319557198</v>
      </c>
      <c r="G16">
        <v>-2.2000000000000002</v>
      </c>
      <c r="H16">
        <v>10.199999999999999</v>
      </c>
      <c r="I16">
        <v>13.6</v>
      </c>
      <c r="J16">
        <v>73.454512813904557</v>
      </c>
      <c r="K16">
        <v>62.68656716417911</v>
      </c>
      <c r="L16">
        <v>53.252071231311312</v>
      </c>
      <c r="M16">
        <v>62.767419038272813</v>
      </c>
      <c r="N16">
        <v>85.102546765832784</v>
      </c>
      <c r="O16">
        <v>94.609251433008154</v>
      </c>
      <c r="Q16">
        <v>102.2</v>
      </c>
    </row>
    <row r="17" spans="1:17" x14ac:dyDescent="0.3">
      <c r="A17" s="28">
        <f>IF(ISBLANK(HLOOKUP(A$1,[1]MBdata_BG_M!$A$1:$Q$346,ROW()+4,FALSE)),"",HLOOKUP(A$1,[1]MBdata_BG_M!$A$1:$Q$346,ROW()+4,FALSE))</f>
        <v>38808</v>
      </c>
      <c r="C17">
        <v>14344268000</v>
      </c>
      <c r="D17">
        <v>877.27299999999991</v>
      </c>
      <c r="E17">
        <v>75.835128547671999</v>
      </c>
      <c r="F17">
        <v>2324717.5350395301</v>
      </c>
      <c r="G17">
        <v>-1.1000000000000001</v>
      </c>
      <c r="H17">
        <v>10.1</v>
      </c>
      <c r="I17">
        <v>18.399999999999999</v>
      </c>
      <c r="J17">
        <v>74.608129573673807</v>
      </c>
      <c r="K17">
        <v>63.926521239954077</v>
      </c>
      <c r="L17">
        <v>52.7949719074374</v>
      </c>
      <c r="M17">
        <v>68.89106967615308</v>
      </c>
      <c r="N17">
        <v>91.322965967996396</v>
      </c>
      <c r="O17">
        <v>97.207429153055259</v>
      </c>
      <c r="Q17">
        <v>106.3</v>
      </c>
    </row>
    <row r="18" spans="1:17" x14ac:dyDescent="0.3">
      <c r="A18" s="28">
        <f>IF(ISBLANK(HLOOKUP(A$1,[1]MBdata_BG_M!$A$1:$Q$346,ROW()+4,FALSE)),"",HLOOKUP(A$1,[1]MBdata_BG_M!$A$1:$Q$346,ROW()+4,FALSE))</f>
        <v>38838</v>
      </c>
      <c r="C18">
        <v>15242532000</v>
      </c>
      <c r="D18">
        <v>879.09999999999991</v>
      </c>
      <c r="E18">
        <v>76.287521830175095</v>
      </c>
      <c r="F18">
        <v>2338018.9642248899</v>
      </c>
      <c r="G18">
        <v>-3</v>
      </c>
      <c r="H18">
        <v>11.8</v>
      </c>
      <c r="I18">
        <v>33.1</v>
      </c>
      <c r="J18">
        <v>77.108246670473306</v>
      </c>
      <c r="K18">
        <v>65.855338691159588</v>
      </c>
      <c r="L18">
        <v>55.880392343586337</v>
      </c>
      <c r="M18">
        <v>62.649656526005884</v>
      </c>
      <c r="N18">
        <v>96.822177146720762</v>
      </c>
      <c r="O18">
        <v>98.791387157073387</v>
      </c>
      <c r="Q18">
        <v>111</v>
      </c>
    </row>
    <row r="19" spans="1:17" x14ac:dyDescent="0.3">
      <c r="A19" s="28">
        <f>IF(ISBLANK(HLOOKUP(A$1,[1]MBdata_BG_M!$A$1:$Q$346,ROW()+4,FALSE)),"",HLOOKUP(A$1,[1]MBdata_BG_M!$A$1:$Q$346,ROW()+4,FALSE))</f>
        <v>38869</v>
      </c>
      <c r="C19">
        <v>15401997000</v>
      </c>
      <c r="D19">
        <v>880.48363636363638</v>
      </c>
      <c r="E19">
        <v>76.434149952347795</v>
      </c>
      <c r="F19">
        <v>2345329.4254361801</v>
      </c>
      <c r="G19">
        <v>-2</v>
      </c>
      <c r="H19">
        <v>13.3</v>
      </c>
      <c r="I19">
        <v>32.6</v>
      </c>
      <c r="J19">
        <v>77.769982915461881</v>
      </c>
      <c r="K19">
        <v>66.681974741676243</v>
      </c>
      <c r="L19">
        <v>56.108942005523296</v>
      </c>
      <c r="M19">
        <v>64.062806673209025</v>
      </c>
      <c r="N19">
        <v>97.092630155510491</v>
      </c>
      <c r="O19">
        <v>99.280619465202378</v>
      </c>
      <c r="Q19">
        <v>111.4</v>
      </c>
    </row>
    <row r="20" spans="1:17" x14ac:dyDescent="0.3">
      <c r="A20" s="28">
        <f>IF(ISBLANK(HLOOKUP(A$1,[1]MBdata_BG_M!$A$1:$Q$346,ROW()+4,FALSE)),"",HLOOKUP(A$1,[1]MBdata_BG_M!$A$1:$Q$346,ROW()+4,FALSE))</f>
        <v>38899</v>
      </c>
      <c r="C20">
        <v>16277720000</v>
      </c>
      <c r="D20">
        <v>902.68571428571431</v>
      </c>
      <c r="E20">
        <v>76.400659907705304</v>
      </c>
      <c r="F20">
        <v>2354649.4010516698</v>
      </c>
      <c r="G20">
        <v>8.5</v>
      </c>
      <c r="H20">
        <v>23.6</v>
      </c>
      <c r="I20">
        <v>33</v>
      </c>
      <c r="J20">
        <v>77.690718322788499</v>
      </c>
      <c r="K20">
        <v>67.646383467278994</v>
      </c>
      <c r="L20">
        <v>56.451766498428732</v>
      </c>
      <c r="M20">
        <v>61.118743866535816</v>
      </c>
      <c r="N20">
        <v>100.78882127563669</v>
      </c>
      <c r="O20">
        <v>97.933131934510229</v>
      </c>
      <c r="Q20">
        <v>117.6</v>
      </c>
    </row>
    <row r="21" spans="1:17" x14ac:dyDescent="0.3">
      <c r="A21" s="28">
        <f>IF(ISBLANK(HLOOKUP(A$1,[1]MBdata_BG_M!$A$1:$Q$346,ROW()+4,FALSE)),"",HLOOKUP(A$1,[1]MBdata_BG_M!$A$1:$Q$346,ROW()+4,FALSE))</f>
        <v>38930</v>
      </c>
      <c r="C21">
        <v>15913922000</v>
      </c>
      <c r="D21">
        <v>942.49652173913034</v>
      </c>
      <c r="E21">
        <v>76.396019407143697</v>
      </c>
      <c r="F21">
        <v>2352538.6697886102</v>
      </c>
      <c r="G21">
        <v>9</v>
      </c>
      <c r="H21">
        <v>21.1</v>
      </c>
      <c r="I21">
        <v>27.3</v>
      </c>
      <c r="J21">
        <v>77.974610179572949</v>
      </c>
      <c r="K21">
        <v>69.024110218140081</v>
      </c>
      <c r="L21">
        <v>57.708789639081999</v>
      </c>
      <c r="M21">
        <v>63.120706575073598</v>
      </c>
      <c r="N21">
        <v>100.42821726391706</v>
      </c>
      <c r="O21">
        <v>101.12291254801293</v>
      </c>
      <c r="Q21">
        <v>115.5</v>
      </c>
    </row>
    <row r="22" spans="1:17" x14ac:dyDescent="0.3">
      <c r="A22" s="28">
        <f>IF(ISBLANK(HLOOKUP(A$1,[1]MBdata_BG_M!$A$1:$Q$346,ROW()+4,FALSE)),"",HLOOKUP(A$1,[1]MBdata_BG_M!$A$1:$Q$346,ROW()+4,FALSE))</f>
        <v>38961</v>
      </c>
      <c r="C22">
        <v>16520265000</v>
      </c>
      <c r="D22">
        <v>945.3605</v>
      </c>
      <c r="E22">
        <v>75.875460633609293</v>
      </c>
      <c r="F22">
        <v>2358342.6785376202</v>
      </c>
      <c r="G22">
        <v>9.4</v>
      </c>
      <c r="H22">
        <v>24.3</v>
      </c>
      <c r="I22">
        <v>27.1</v>
      </c>
      <c r="J22">
        <v>77.866069632173307</v>
      </c>
      <c r="K22">
        <v>70.12629161882893</v>
      </c>
      <c r="L22">
        <v>57.023140653271128</v>
      </c>
      <c r="M22">
        <v>64.769381746810595</v>
      </c>
      <c r="N22">
        <v>107.73044850123958</v>
      </c>
      <c r="O22">
        <v>100.62637026901875</v>
      </c>
      <c r="Q22">
        <v>114</v>
      </c>
    </row>
    <row r="23" spans="1:17" x14ac:dyDescent="0.3">
      <c r="A23" s="28">
        <f>IF(ISBLANK(HLOOKUP(A$1,[1]MBdata_BG_M!$A$1:$Q$346,ROW()+4,FALSE)),"",HLOOKUP(A$1,[1]MBdata_BG_M!$A$1:$Q$346,ROW()+4,FALSE))</f>
        <v>38991</v>
      </c>
      <c r="C23">
        <v>16923487000</v>
      </c>
      <c r="D23">
        <v>1044.4159090909091</v>
      </c>
      <c r="E23">
        <v>76.390711149436797</v>
      </c>
      <c r="F23">
        <v>2369036.8692723601</v>
      </c>
      <c r="G23">
        <v>7.5</v>
      </c>
      <c r="H23">
        <v>24.1</v>
      </c>
      <c r="I23">
        <v>25.4</v>
      </c>
      <c r="J23">
        <v>77.833302963835479</v>
      </c>
      <c r="K23">
        <v>70.815154994259473</v>
      </c>
      <c r="L23">
        <v>59.537186934577669</v>
      </c>
      <c r="M23">
        <v>61.943081452404314</v>
      </c>
      <c r="N23">
        <v>98.715348208248813</v>
      </c>
      <c r="O23">
        <v>100.1033022265761</v>
      </c>
      <c r="Q23">
        <v>115.6</v>
      </c>
    </row>
    <row r="24" spans="1:17" x14ac:dyDescent="0.3">
      <c r="A24" s="28">
        <f>IF(ISBLANK(HLOOKUP(A$1,[1]MBdata_BG_M!$A$1:$Q$346,ROW()+4,FALSE)),"",HLOOKUP(A$1,[1]MBdata_BG_M!$A$1:$Q$346,ROW()+4,FALSE))</f>
        <v>39022</v>
      </c>
      <c r="C24">
        <v>17556266000</v>
      </c>
      <c r="D24">
        <v>1109.4686363636365</v>
      </c>
      <c r="E24">
        <v>77.095521390476506</v>
      </c>
      <c r="F24">
        <v>2375762.0941578001</v>
      </c>
      <c r="G24">
        <v>6.1</v>
      </c>
      <c r="H24">
        <v>26</v>
      </c>
      <c r="I24">
        <v>26</v>
      </c>
      <c r="J24">
        <v>78.590485731567028</v>
      </c>
      <c r="K24">
        <v>72.33065442020667</v>
      </c>
      <c r="L24">
        <v>58.965812779735273</v>
      </c>
      <c r="M24">
        <v>62.885181550539741</v>
      </c>
      <c r="N24">
        <v>102.50169033130494</v>
      </c>
      <c r="O24">
        <v>100.55857261373508</v>
      </c>
      <c r="Q24">
        <v>116.5</v>
      </c>
    </row>
    <row r="25" spans="1:17" x14ac:dyDescent="0.3">
      <c r="A25" s="28">
        <f>IF(ISBLANK(HLOOKUP(A$1,[1]MBdata_BG_M!$A$1:$Q$346,ROW()+4,FALSE)),"",HLOOKUP(A$1,[1]MBdata_BG_M!$A$1:$Q$346,ROW()+4,FALSE))</f>
        <v>39052</v>
      </c>
      <c r="C25">
        <v>17458569000</v>
      </c>
      <c r="D25">
        <v>1195.6005263157895</v>
      </c>
      <c r="E25">
        <v>77.693346879369201</v>
      </c>
      <c r="F25">
        <v>2380957.03280405</v>
      </c>
      <c r="G25">
        <v>7.2</v>
      </c>
      <c r="H25">
        <v>25.4</v>
      </c>
      <c r="I25">
        <v>25.8</v>
      </c>
      <c r="J25">
        <v>78.70354145977555</v>
      </c>
      <c r="K25">
        <v>73.019517795637199</v>
      </c>
      <c r="L25">
        <v>69.479097228835357</v>
      </c>
      <c r="M25">
        <v>66.889106967615305</v>
      </c>
      <c r="N25">
        <v>111.51679062429569</v>
      </c>
      <c r="O25">
        <v>102.46194446582814</v>
      </c>
      <c r="Q25">
        <v>118.7</v>
      </c>
    </row>
    <row r="26" spans="1:17" x14ac:dyDescent="0.3">
      <c r="A26" s="28">
        <f>IF(ISBLANK(HLOOKUP(A$1,[1]MBdata_BG_M!$A$1:$Q$346,ROW()+4,FALSE)),"",HLOOKUP(A$1,[1]MBdata_BG_M!$A$1:$Q$346,ROW()+4,FALSE))</f>
        <v>39083</v>
      </c>
      <c r="C26">
        <v>16776140000</v>
      </c>
      <c r="D26">
        <v>1360.1580952380953</v>
      </c>
      <c r="E26">
        <v>78.347306061439198</v>
      </c>
      <c r="F26">
        <v>2389247.5308454302</v>
      </c>
      <c r="G26">
        <v>6.7</v>
      </c>
      <c r="H26">
        <v>26.1</v>
      </c>
      <c r="I26">
        <v>27.8</v>
      </c>
      <c r="J26">
        <v>78.37988959341034</v>
      </c>
      <c r="K26">
        <v>74.948335246842717</v>
      </c>
      <c r="L26">
        <v>75.99276259403868</v>
      </c>
      <c r="M26">
        <v>60.647693817468102</v>
      </c>
      <c r="N26">
        <v>114.58192472391255</v>
      </c>
      <c r="O26">
        <v>100.97865020657422</v>
      </c>
      <c r="Q26">
        <v>120.2</v>
      </c>
    </row>
    <row r="27" spans="1:17" x14ac:dyDescent="0.3">
      <c r="A27" s="28">
        <f>IF(ISBLANK(HLOOKUP(A$1,[1]MBdata_BG_M!$A$1:$Q$346,ROW()+4,FALSE)),"",HLOOKUP(A$1,[1]MBdata_BG_M!$A$1:$Q$346,ROW()+4,FALSE))</f>
        <v>39114</v>
      </c>
      <c r="C27">
        <v>16692947000</v>
      </c>
      <c r="D27">
        <v>1323.8195000000001</v>
      </c>
      <c r="E27">
        <v>78.671928196002</v>
      </c>
      <c r="F27">
        <v>2396463.42893459</v>
      </c>
      <c r="G27">
        <v>6.3</v>
      </c>
      <c r="H27">
        <v>23.1</v>
      </c>
      <c r="I27">
        <v>27.1</v>
      </c>
      <c r="J27">
        <v>77.889106452394117</v>
      </c>
      <c r="K27">
        <v>76.326061997703789</v>
      </c>
      <c r="L27">
        <v>72.450242834015825</v>
      </c>
      <c r="M27">
        <v>63.591756624141311</v>
      </c>
      <c r="N27">
        <v>116.74554879423034</v>
      </c>
      <c r="O27">
        <v>107.01777754511551</v>
      </c>
      <c r="Q27">
        <v>119.8</v>
      </c>
    </row>
    <row r="28" spans="1:17" x14ac:dyDescent="0.3">
      <c r="A28" s="28">
        <f>IF(ISBLANK(HLOOKUP(A$1,[1]MBdata_BG_M!$A$1:$Q$346,ROW()+4,FALSE)),"",HLOOKUP(A$1,[1]MBdata_BG_M!$A$1:$Q$346,ROW()+4,FALSE))</f>
        <v>39142</v>
      </c>
      <c r="C28">
        <v>17564730000</v>
      </c>
      <c r="D28">
        <v>1273.8822727272727</v>
      </c>
      <c r="E28">
        <v>78.873455334928096</v>
      </c>
      <c r="F28">
        <v>2404888.4608811201</v>
      </c>
      <c r="G28">
        <v>7.2</v>
      </c>
      <c r="H28">
        <v>21.3</v>
      </c>
      <c r="I28">
        <v>27.4</v>
      </c>
      <c r="J28">
        <v>78.498794962180753</v>
      </c>
      <c r="K28">
        <v>77.841561423650987</v>
      </c>
      <c r="L28">
        <v>75.535663270164747</v>
      </c>
      <c r="M28">
        <v>68.18449460255151</v>
      </c>
      <c r="N28">
        <v>117.19630380887988</v>
      </c>
      <c r="O28">
        <v>107.36988259239286</v>
      </c>
      <c r="Q28">
        <v>119.1</v>
      </c>
    </row>
    <row r="29" spans="1:17" x14ac:dyDescent="0.3">
      <c r="A29" s="28">
        <f>IF(ISBLANK(HLOOKUP(A$1,[1]MBdata_BG_M!$A$1:$Q$346,ROW()+4,FALSE)),"",HLOOKUP(A$1,[1]MBdata_BG_M!$A$1:$Q$346,ROW()+4,FALSE))</f>
        <v>39173</v>
      </c>
      <c r="C29">
        <v>17928209000</v>
      </c>
      <c r="D29">
        <v>1279.95</v>
      </c>
      <c r="E29">
        <v>79.288053478765903</v>
      </c>
      <c r="F29">
        <v>2399487.2791072801</v>
      </c>
      <c r="G29">
        <v>6.8</v>
      </c>
      <c r="H29">
        <v>18</v>
      </c>
      <c r="I29">
        <v>31.6</v>
      </c>
      <c r="J29">
        <v>79.656524583771485</v>
      </c>
      <c r="K29">
        <v>78.117106773823195</v>
      </c>
      <c r="L29">
        <v>71.078944862394067</v>
      </c>
      <c r="M29">
        <v>67.006869479882226</v>
      </c>
      <c r="N29">
        <v>118.36826684696868</v>
      </c>
      <c r="O29">
        <v>107.0722824323616</v>
      </c>
      <c r="Q29">
        <v>122.1</v>
      </c>
    </row>
    <row r="30" spans="1:17" x14ac:dyDescent="0.3">
      <c r="A30" s="28">
        <f>IF(ISBLANK(HLOOKUP(A$1,[1]MBdata_BG_M!$A$1:$Q$346,ROW()+4,FALSE)),"",HLOOKUP(A$1,[1]MBdata_BG_M!$A$1:$Q$346,ROW()+4,FALSE))</f>
        <v>39203</v>
      </c>
      <c r="C30">
        <v>17595793000</v>
      </c>
      <c r="D30">
        <v>1284.9385714285713</v>
      </c>
      <c r="E30">
        <v>79.730935589593003</v>
      </c>
      <c r="F30">
        <v>2403252.53120293</v>
      </c>
      <c r="G30">
        <v>9.6</v>
      </c>
      <c r="H30">
        <v>21.5</v>
      </c>
      <c r="I30">
        <v>28.4</v>
      </c>
      <c r="J30">
        <v>80.795183231065153</v>
      </c>
      <c r="K30">
        <v>79.632606199770379</v>
      </c>
      <c r="L30">
        <v>72.450242834015825</v>
      </c>
      <c r="M30">
        <v>68.302257114818445</v>
      </c>
      <c r="N30">
        <v>119.26977687626776</v>
      </c>
      <c r="O30">
        <v>106.74303377339369</v>
      </c>
      <c r="Q30">
        <v>118.9</v>
      </c>
    </row>
    <row r="31" spans="1:17" x14ac:dyDescent="0.3">
      <c r="A31" s="28">
        <f>IF(ISBLANK(HLOOKUP(A$1,[1]MBdata_BG_M!$A$1:$Q$346,ROW()+4,FALSE)),"",HLOOKUP(A$1,[1]MBdata_BG_M!$A$1:$Q$346,ROW()+4,FALSE))</f>
        <v>39234</v>
      </c>
      <c r="C31">
        <v>18711632000</v>
      </c>
      <c r="D31">
        <v>1363.8123809523811</v>
      </c>
      <c r="E31">
        <v>80.3460682540221</v>
      </c>
      <c r="F31">
        <v>2409591.9025292499</v>
      </c>
      <c r="G31">
        <v>7.4</v>
      </c>
      <c r="H31">
        <v>20.7</v>
      </c>
      <c r="I31">
        <v>33.1</v>
      </c>
      <c r="J31">
        <v>81.551415551342785</v>
      </c>
      <c r="K31">
        <v>79.632606199770379</v>
      </c>
      <c r="L31">
        <v>74.621464622416923</v>
      </c>
      <c r="M31">
        <v>69.362119725220793</v>
      </c>
      <c r="N31">
        <v>124.94929006085192</v>
      </c>
      <c r="O31">
        <v>107.37313355914499</v>
      </c>
      <c r="Q31">
        <v>120.8</v>
      </c>
    </row>
    <row r="32" spans="1:17" x14ac:dyDescent="0.3">
      <c r="A32" s="28">
        <f>IF(ISBLANK(HLOOKUP(A$1,[1]MBdata_BG_M!$A$1:$Q$346,ROW()+4,FALSE)),"",HLOOKUP(A$1,[1]MBdata_BG_M!$A$1:$Q$346,ROW()+4,FALSE))</f>
        <v>39264</v>
      </c>
      <c r="C32">
        <v>19274734000</v>
      </c>
      <c r="D32">
        <v>1515.3686363636364</v>
      </c>
      <c r="E32">
        <v>81.463080325843507</v>
      </c>
      <c r="F32">
        <v>2403742.6300262101</v>
      </c>
      <c r="G32">
        <v>8.3000000000000007</v>
      </c>
      <c r="H32">
        <v>18.2</v>
      </c>
      <c r="I32">
        <v>28.8</v>
      </c>
      <c r="J32">
        <v>82.801757731482994</v>
      </c>
      <c r="K32">
        <v>80.183696900114825</v>
      </c>
      <c r="L32">
        <v>76.221312255975633</v>
      </c>
      <c r="M32">
        <v>66.889106967615305</v>
      </c>
      <c r="N32">
        <v>124.94929006085192</v>
      </c>
      <c r="O32">
        <v>108.71650784759983</v>
      </c>
      <c r="Q32">
        <v>117.5</v>
      </c>
    </row>
    <row r="33" spans="1:17" x14ac:dyDescent="0.3">
      <c r="A33" s="28">
        <f>IF(ISBLANK(HLOOKUP(A$1,[1]MBdata_BG_M!$A$1:$Q$346,ROW()+4,FALSE)),"",HLOOKUP(A$1,[1]MBdata_BG_M!$A$1:$Q$346,ROW()+4,FALSE))</f>
        <v>39295</v>
      </c>
      <c r="C33">
        <v>20196406000</v>
      </c>
      <c r="D33">
        <v>1576.0682608695652</v>
      </c>
      <c r="E33">
        <v>83.270742762189101</v>
      </c>
      <c r="F33">
        <v>2411575.3361907601</v>
      </c>
      <c r="G33">
        <v>9.1</v>
      </c>
      <c r="H33">
        <v>20.399999999999999</v>
      </c>
      <c r="I33">
        <v>25.6</v>
      </c>
      <c r="J33">
        <v>83.763759572030892</v>
      </c>
      <c r="K33">
        <v>81.148105625717577</v>
      </c>
      <c r="L33">
        <v>76.678411579849552</v>
      </c>
      <c r="M33">
        <v>65.122669283611373</v>
      </c>
      <c r="N33">
        <v>127.38336713995945</v>
      </c>
      <c r="O33">
        <v>108.72003221877409</v>
      </c>
      <c r="Q33">
        <v>114.2</v>
      </c>
    </row>
    <row r="34" spans="1:17" x14ac:dyDescent="0.3">
      <c r="A34" s="28">
        <f>IF(ISBLANK(HLOOKUP(A$1,[1]MBdata_BG_M!$A$1:$Q$346,ROW()+4,FALSE)),"",HLOOKUP(A$1,[1]MBdata_BG_M!$A$1:$Q$346,ROW()+4,FALSE))</f>
        <v>39326</v>
      </c>
      <c r="C34">
        <v>22893664000</v>
      </c>
      <c r="D34">
        <v>1701.4868421052631</v>
      </c>
      <c r="E34">
        <v>84.1323406303339</v>
      </c>
      <c r="F34">
        <v>2416233.8609717502</v>
      </c>
      <c r="G34">
        <v>7.1</v>
      </c>
      <c r="H34">
        <v>24.3</v>
      </c>
      <c r="I34">
        <v>24.6</v>
      </c>
      <c r="J34">
        <v>84.031432902409264</v>
      </c>
      <c r="K34">
        <v>81.699196326061994</v>
      </c>
      <c r="L34">
        <v>82.04932863536807</v>
      </c>
      <c r="M34">
        <v>69.597644749754664</v>
      </c>
      <c r="N34">
        <v>121.974306964165</v>
      </c>
      <c r="O34">
        <v>109.1286932399137</v>
      </c>
      <c r="Q34">
        <v>115.3</v>
      </c>
    </row>
    <row r="35" spans="1:17" x14ac:dyDescent="0.3">
      <c r="A35" s="28">
        <f>IF(ISBLANK(HLOOKUP(A$1,[1]MBdata_BG_M!$A$1:$Q$346,ROW()+4,FALSE)),"",HLOOKUP(A$1,[1]MBdata_BG_M!$A$1:$Q$346,ROW()+4,FALSE))</f>
        <v>39356</v>
      </c>
      <c r="C35">
        <v>23120275000</v>
      </c>
      <c r="D35">
        <v>1918.4143478260869</v>
      </c>
      <c r="E35">
        <v>84.437123982977198</v>
      </c>
      <c r="F35">
        <v>2393326.8598742499</v>
      </c>
      <c r="G35">
        <v>8.1</v>
      </c>
      <c r="H35">
        <v>18.3</v>
      </c>
      <c r="I35">
        <v>20.100000000000001</v>
      </c>
      <c r="J35">
        <v>85.626909531346811</v>
      </c>
      <c r="K35">
        <v>82.388059701492537</v>
      </c>
      <c r="L35">
        <v>77.021236072755002</v>
      </c>
      <c r="M35">
        <v>68.89106967615308</v>
      </c>
      <c r="N35">
        <v>124.22808203741268</v>
      </c>
      <c r="O35">
        <v>109.35274539659272</v>
      </c>
      <c r="Q35">
        <v>115</v>
      </c>
    </row>
    <row r="36" spans="1:17" x14ac:dyDescent="0.3">
      <c r="A36" s="28">
        <f>IF(ISBLANK(HLOOKUP(A$1,[1]MBdata_BG_M!$A$1:$Q$346,ROW()+4,FALSE)),"",HLOOKUP(A$1,[1]MBdata_BG_M!$A$1:$Q$346,ROW()+4,FALSE))</f>
        <v>39387</v>
      </c>
      <c r="C36">
        <v>23533824000</v>
      </c>
      <c r="D36">
        <v>1757.5104545454546</v>
      </c>
      <c r="E36">
        <v>85.870983285586604</v>
      </c>
      <c r="F36">
        <v>2414641.3879536102</v>
      </c>
      <c r="G36">
        <v>6.8</v>
      </c>
      <c r="H36">
        <v>21.5</v>
      </c>
      <c r="I36">
        <v>20.399999999999999</v>
      </c>
      <c r="J36">
        <v>88.33165703212093</v>
      </c>
      <c r="K36">
        <v>83.214695752009192</v>
      </c>
      <c r="L36">
        <v>81.249404818588715</v>
      </c>
      <c r="M36">
        <v>70.421982335623156</v>
      </c>
      <c r="N36">
        <v>128.91593418976785</v>
      </c>
      <c r="O36">
        <v>109.60427857184688</v>
      </c>
      <c r="Q36">
        <v>114.9</v>
      </c>
    </row>
    <row r="37" spans="1:17" x14ac:dyDescent="0.3">
      <c r="A37" s="28">
        <f>IF(ISBLANK(HLOOKUP(A$1,[1]MBdata_BG_M!$A$1:$Q$346,ROW()+4,FALSE)),"",HLOOKUP(A$1,[1]MBdata_BG_M!$A$1:$Q$346,ROW()+4,FALSE))</f>
        <v>39417</v>
      </c>
      <c r="C37">
        <v>23346050000</v>
      </c>
      <c r="D37">
        <v>1729.234705882353</v>
      </c>
      <c r="E37">
        <v>86.7382809152421</v>
      </c>
      <c r="F37">
        <v>2428371.0886345198</v>
      </c>
      <c r="G37">
        <v>6.2</v>
      </c>
      <c r="H37">
        <v>25.5</v>
      </c>
      <c r="I37">
        <v>17.899999999999999</v>
      </c>
      <c r="J37">
        <v>86.671401329102437</v>
      </c>
      <c r="K37">
        <v>84.867967853042487</v>
      </c>
      <c r="L37">
        <v>82.04932863536807</v>
      </c>
      <c r="M37">
        <v>72.541707556427866</v>
      </c>
      <c r="N37">
        <v>131.89091728645482</v>
      </c>
      <c r="O37">
        <v>111.99492019749231</v>
      </c>
      <c r="Q37">
        <v>114.8</v>
      </c>
    </row>
    <row r="38" spans="1:17" x14ac:dyDescent="0.3">
      <c r="A38" s="28">
        <f>IF(ISBLANK(HLOOKUP(A$1,[1]MBdata_BG_M!$A$1:$Q$346,ROW()+4,FALSE)),"",HLOOKUP(A$1,[1]MBdata_BG_M!$A$1:$Q$346,ROW()+4,FALSE))</f>
        <v>39448</v>
      </c>
      <c r="C38">
        <v>22843396000</v>
      </c>
      <c r="D38">
        <v>1526.0349999999999</v>
      </c>
      <c r="E38">
        <v>87.642112168140997</v>
      </c>
      <c r="F38">
        <v>2494359.6182228602</v>
      </c>
      <c r="G38">
        <v>8.1</v>
      </c>
      <c r="H38">
        <v>22.4</v>
      </c>
      <c r="I38">
        <v>14.5</v>
      </c>
      <c r="J38">
        <v>87.738734065171158</v>
      </c>
      <c r="K38">
        <v>85.419058553386918</v>
      </c>
      <c r="L38">
        <v>95.876583182554072</v>
      </c>
      <c r="M38">
        <v>72.188420019627074</v>
      </c>
      <c r="N38">
        <v>132.88257831868381</v>
      </c>
      <c r="O38">
        <v>108.74647496468546</v>
      </c>
      <c r="P38">
        <v>718272.67333031096</v>
      </c>
      <c r="Q38">
        <v>116.7</v>
      </c>
    </row>
    <row r="39" spans="1:17" x14ac:dyDescent="0.3">
      <c r="A39" s="28">
        <f>IF(ISBLANK(HLOOKUP(A$1,[1]MBdata_BG_M!$A$1:$Q$346,ROW()+4,FALSE)),"",HLOOKUP(A$1,[1]MBdata_BG_M!$A$1:$Q$346,ROW()+4,FALSE))</f>
        <v>39479</v>
      </c>
      <c r="C39">
        <v>22797557000</v>
      </c>
      <c r="D39">
        <v>1416.2261904761904</v>
      </c>
      <c r="E39">
        <v>88.449671209101794</v>
      </c>
      <c r="F39">
        <v>2502388.91958939</v>
      </c>
      <c r="G39">
        <v>7</v>
      </c>
      <c r="H39">
        <v>24</v>
      </c>
      <c r="I39">
        <v>17.7</v>
      </c>
      <c r="J39">
        <v>88.689511287684596</v>
      </c>
      <c r="K39">
        <v>87.21010332950631</v>
      </c>
      <c r="L39">
        <v>98.390629463860591</v>
      </c>
      <c r="M39">
        <v>73.954857703631006</v>
      </c>
      <c r="N39">
        <v>137.93103448275863</v>
      </c>
      <c r="O39">
        <v>109.71913610165115</v>
      </c>
      <c r="P39">
        <v>717745.17280166096</v>
      </c>
      <c r="Q39">
        <v>115.7</v>
      </c>
    </row>
    <row r="40" spans="1:17" x14ac:dyDescent="0.3">
      <c r="A40" s="28">
        <f>IF(ISBLANK(HLOOKUP(A$1,[1]MBdata_BG_M!$A$1:$Q$346,ROW()+4,FALSE)),"",HLOOKUP(A$1,[1]MBdata_BG_M!$A$1:$Q$346,ROW()+4,FALSE))</f>
        <v>39508</v>
      </c>
      <c r="C40">
        <v>23693960000</v>
      </c>
      <c r="D40">
        <v>1295.58</v>
      </c>
      <c r="E40">
        <v>89.475692995681797</v>
      </c>
      <c r="F40">
        <v>2501929.5195457698</v>
      </c>
      <c r="G40">
        <v>4.5999999999999996</v>
      </c>
      <c r="H40">
        <v>18.2</v>
      </c>
      <c r="I40">
        <v>19.399999999999999</v>
      </c>
      <c r="J40">
        <v>90.33236670530583</v>
      </c>
      <c r="K40">
        <v>87.623421354764645</v>
      </c>
      <c r="L40">
        <v>94.619560041900783</v>
      </c>
      <c r="M40">
        <v>77.016683022571144</v>
      </c>
      <c r="N40">
        <v>136.48861843588011</v>
      </c>
      <c r="O40">
        <v>110.43996520022917</v>
      </c>
      <c r="P40">
        <v>715871.01287609199</v>
      </c>
      <c r="Q40">
        <v>114.3</v>
      </c>
    </row>
    <row r="41" spans="1:17" x14ac:dyDescent="0.3">
      <c r="A41" s="28">
        <f>IF(ISBLANK(HLOOKUP(A$1,[1]MBdata_BG_M!$A$1:$Q$346,ROW()+4,FALSE)),"",HLOOKUP(A$1,[1]MBdata_BG_M!$A$1:$Q$346,ROW()+4,FALSE))</f>
        <v>39539</v>
      </c>
      <c r="C41">
        <v>25302137000</v>
      </c>
      <c r="D41">
        <v>1174.4680952380954</v>
      </c>
      <c r="E41">
        <v>90.017191155975794</v>
      </c>
      <c r="F41">
        <v>2490732.4393691602</v>
      </c>
      <c r="G41">
        <v>8.1999999999999993</v>
      </c>
      <c r="H41">
        <v>22.1</v>
      </c>
      <c r="I41">
        <v>27.5</v>
      </c>
      <c r="J41">
        <v>90.065213223573366</v>
      </c>
      <c r="K41">
        <v>88.725602755453522</v>
      </c>
      <c r="L41">
        <v>103.30444719550522</v>
      </c>
      <c r="M41">
        <v>77.134445534838079</v>
      </c>
      <c r="N41">
        <v>138.38178949740816</v>
      </c>
      <c r="O41">
        <v>112.50822980517609</v>
      </c>
      <c r="P41">
        <v>714626.53500303801</v>
      </c>
      <c r="Q41">
        <v>116.7</v>
      </c>
    </row>
    <row r="42" spans="1:17" x14ac:dyDescent="0.3">
      <c r="A42" s="28">
        <f>IF(ISBLANK(HLOOKUP(A$1,[1]MBdata_BG_M!$A$1:$Q$346,ROW()+4,FALSE)),"",HLOOKUP(A$1,[1]MBdata_BG_M!$A$1:$Q$346,ROW()+4,FALSE))</f>
        <v>39569</v>
      </c>
      <c r="C42">
        <v>25061765000</v>
      </c>
      <c r="D42">
        <v>1206.375</v>
      </c>
      <c r="E42">
        <v>90.932555818437706</v>
      </c>
      <c r="F42">
        <v>2489036.9433657699</v>
      </c>
      <c r="G42">
        <v>10.4</v>
      </c>
      <c r="H42">
        <v>18.2</v>
      </c>
      <c r="I42">
        <v>29.6</v>
      </c>
      <c r="J42">
        <v>90.643461988589706</v>
      </c>
      <c r="K42">
        <v>87.898966704936853</v>
      </c>
      <c r="L42">
        <v>101.01895057613564</v>
      </c>
      <c r="M42">
        <v>73.954857703631006</v>
      </c>
      <c r="N42">
        <v>139.82420554428668</v>
      </c>
      <c r="O42">
        <v>114.06654092473835</v>
      </c>
      <c r="P42">
        <v>713013.62815532705</v>
      </c>
      <c r="Q42">
        <v>119.1</v>
      </c>
    </row>
    <row r="43" spans="1:17" x14ac:dyDescent="0.3">
      <c r="A43" s="28">
        <f>IF(ISBLANK(HLOOKUP(A$1,[1]MBdata_BG_M!$A$1:$Q$346,ROW()+4,FALSE)),"",HLOOKUP(A$1,[1]MBdata_BG_M!$A$1:$Q$346,ROW()+4,FALSE))</f>
        <v>39600</v>
      </c>
      <c r="C43">
        <v>25883631000</v>
      </c>
      <c r="D43">
        <v>1192.344761904762</v>
      </c>
      <c r="E43">
        <v>92.0268498414855</v>
      </c>
      <c r="F43">
        <v>2487336.9716094998</v>
      </c>
      <c r="G43">
        <v>9.3000000000000007</v>
      </c>
      <c r="H43">
        <v>21.1</v>
      </c>
      <c r="I43">
        <v>29.3</v>
      </c>
      <c r="J43">
        <v>91.406734363242151</v>
      </c>
      <c r="K43">
        <v>88.036739380022965</v>
      </c>
      <c r="L43">
        <v>108.33253975811829</v>
      </c>
      <c r="M43">
        <v>73.01275760549558</v>
      </c>
      <c r="N43">
        <v>137.48027946810907</v>
      </c>
      <c r="O43">
        <v>111.44239421219149</v>
      </c>
      <c r="P43">
        <v>722958.56022720202</v>
      </c>
      <c r="Q43">
        <v>118.6</v>
      </c>
    </row>
    <row r="44" spans="1:17" x14ac:dyDescent="0.3">
      <c r="A44" s="28">
        <f>IF(ISBLANK(HLOOKUP(A$1,[1]MBdata_BG_M!$A$1:$Q$346,ROW()+4,FALSE)),"",HLOOKUP(A$1,[1]MBdata_BG_M!$A$1:$Q$346,ROW()+4,FALSE))</f>
        <v>39630</v>
      </c>
      <c r="C44">
        <v>26683569000</v>
      </c>
      <c r="D44">
        <v>1061.7878260869566</v>
      </c>
      <c r="E44">
        <v>93.047266847039594</v>
      </c>
      <c r="F44">
        <v>2576873.8820629199</v>
      </c>
      <c r="G44">
        <v>9.5</v>
      </c>
      <c r="H44">
        <v>17.399999999999999</v>
      </c>
      <c r="I44">
        <v>23.2</v>
      </c>
      <c r="J44">
        <v>93.263735460406124</v>
      </c>
      <c r="K44">
        <v>87.623421354764645</v>
      </c>
      <c r="L44">
        <v>101.36177506904106</v>
      </c>
      <c r="M44">
        <v>73.130520117762515</v>
      </c>
      <c r="N44">
        <v>139.0128465179175</v>
      </c>
      <c r="O44">
        <v>110.74943576116266</v>
      </c>
      <c r="P44">
        <v>705740.89305866801</v>
      </c>
      <c r="Q44">
        <v>117.3</v>
      </c>
    </row>
    <row r="45" spans="1:17" x14ac:dyDescent="0.3">
      <c r="A45" s="28">
        <f>IF(ISBLANK(HLOOKUP(A$1,[1]MBdata_BG_M!$A$1:$Q$346,ROW()+4,FALSE)),"",HLOOKUP(A$1,[1]MBdata_BG_M!$A$1:$Q$346,ROW()+4,FALSE))</f>
        <v>39661</v>
      </c>
      <c r="C45">
        <v>28119197000</v>
      </c>
      <c r="D45">
        <v>1021.3438095238096</v>
      </c>
      <c r="E45">
        <v>92.997805034198194</v>
      </c>
      <c r="F45">
        <v>2572182.0323260501</v>
      </c>
      <c r="G45">
        <v>6.5</v>
      </c>
      <c r="H45">
        <v>16.5</v>
      </c>
      <c r="I45">
        <v>25.3</v>
      </c>
      <c r="J45">
        <v>93.568833501494652</v>
      </c>
      <c r="K45">
        <v>86.934557979334102</v>
      </c>
      <c r="L45">
        <v>98.276354632892122</v>
      </c>
      <c r="M45">
        <v>74.543670264965641</v>
      </c>
      <c r="N45">
        <v>139.19314852377732</v>
      </c>
      <c r="O45">
        <v>107.67843663971696</v>
      </c>
      <c r="P45">
        <v>720889.73370251898</v>
      </c>
      <c r="Q45">
        <v>118.7</v>
      </c>
    </row>
    <row r="46" spans="1:17" x14ac:dyDescent="0.3">
      <c r="A46" s="28">
        <f>IF(ISBLANK(HLOOKUP(A$1,[1]MBdata_BG_M!$A$1:$Q$346,ROW()+4,FALSE)),"",HLOOKUP(A$1,[1]MBdata_BG_M!$A$1:$Q$346,ROW()+4,FALSE))</f>
        <v>39692</v>
      </c>
      <c r="C46">
        <v>28793812000</v>
      </c>
      <c r="D46">
        <v>916.24952380952391</v>
      </c>
      <c r="E46">
        <v>93.677669516299204</v>
      </c>
      <c r="F46">
        <v>2568119.7939310302</v>
      </c>
      <c r="G46">
        <v>9.1</v>
      </c>
      <c r="H46">
        <v>16.5</v>
      </c>
      <c r="I46">
        <v>25.5</v>
      </c>
      <c r="J46">
        <v>93.319914067856232</v>
      </c>
      <c r="K46">
        <v>86.659012629161893</v>
      </c>
      <c r="L46">
        <v>93.705361394152959</v>
      </c>
      <c r="M46">
        <v>71.128557409224726</v>
      </c>
      <c r="N46">
        <v>137.29997746224927</v>
      </c>
      <c r="O46">
        <v>108.98727341894467</v>
      </c>
      <c r="P46">
        <v>694422.75595293497</v>
      </c>
      <c r="Q46">
        <v>121.2</v>
      </c>
    </row>
    <row r="47" spans="1:17" x14ac:dyDescent="0.3">
      <c r="A47" s="28">
        <f>IF(ISBLANK(HLOOKUP(A$1,[1]MBdata_BG_M!$A$1:$Q$346,ROW()+4,FALSE)),"",HLOOKUP(A$1,[1]MBdata_BG_M!$A$1:$Q$346,ROW()+4,FALSE))</f>
        <v>39722</v>
      </c>
      <c r="C47">
        <v>27757873000</v>
      </c>
      <c r="D47">
        <v>617.07347826086959</v>
      </c>
      <c r="E47">
        <v>93.810193523205598</v>
      </c>
      <c r="F47">
        <v>2569104.3493801602</v>
      </c>
      <c r="G47">
        <v>6.4</v>
      </c>
      <c r="H47">
        <v>20.9</v>
      </c>
      <c r="I47">
        <v>25.6</v>
      </c>
      <c r="J47">
        <v>93.649132147263884</v>
      </c>
      <c r="K47">
        <v>86.79678530424799</v>
      </c>
      <c r="L47">
        <v>97.476430816112767</v>
      </c>
      <c r="M47">
        <v>71.835132482826296</v>
      </c>
      <c r="N47">
        <v>139.46360153256705</v>
      </c>
      <c r="O47">
        <v>105.20767977008586</v>
      </c>
      <c r="P47">
        <v>695886.75615645805</v>
      </c>
      <c r="Q47">
        <v>116.1</v>
      </c>
    </row>
    <row r="48" spans="1:17" x14ac:dyDescent="0.3">
      <c r="A48" s="28">
        <f>IF(ISBLANK(HLOOKUP(A$1,[1]MBdata_BG_M!$A$1:$Q$346,ROW()+4,FALSE)),"",HLOOKUP(A$1,[1]MBdata_BG_M!$A$1:$Q$346,ROW()+4,FALSE))</f>
        <v>39753</v>
      </c>
      <c r="C48">
        <v>28008918000</v>
      </c>
      <c r="D48">
        <v>400.46600000000001</v>
      </c>
      <c r="E48">
        <v>93.446181433242401</v>
      </c>
      <c r="F48">
        <v>2557668.5811993098</v>
      </c>
      <c r="G48">
        <v>-0.1</v>
      </c>
      <c r="H48">
        <v>22</v>
      </c>
      <c r="I48">
        <v>20.399999999999999</v>
      </c>
      <c r="J48">
        <v>91.23854692839565</v>
      </c>
      <c r="K48">
        <v>86.659012629161893</v>
      </c>
      <c r="L48">
        <v>86.391772212170281</v>
      </c>
      <c r="M48">
        <v>68.066732090284589</v>
      </c>
      <c r="N48">
        <v>136.66892044173991</v>
      </c>
      <c r="O48">
        <v>102.84429335531472</v>
      </c>
      <c r="P48">
        <v>691425.85923460696</v>
      </c>
      <c r="Q48">
        <v>108.8</v>
      </c>
    </row>
    <row r="49" spans="1:17" x14ac:dyDescent="0.3">
      <c r="A49" s="28">
        <f>IF(ISBLANK(HLOOKUP(A$1,[1]MBdata_BG_M!$A$1:$Q$346,ROW()+4,FALSE)),"",HLOOKUP(A$1,[1]MBdata_BG_M!$A$1:$Q$346,ROW()+4,FALSE))</f>
        <v>39783</v>
      </c>
      <c r="C49">
        <v>24864756000</v>
      </c>
      <c r="D49">
        <v>362.50157894736839</v>
      </c>
      <c r="E49">
        <v>92.983270666492601</v>
      </c>
      <c r="F49">
        <v>2541422.7596955001</v>
      </c>
      <c r="G49">
        <v>-8.1999999999999993</v>
      </c>
      <c r="H49">
        <v>1.4</v>
      </c>
      <c r="I49">
        <v>-0.2</v>
      </c>
      <c r="J49">
        <v>85.856044917640673</v>
      </c>
      <c r="K49">
        <v>86.383467278989684</v>
      </c>
      <c r="L49">
        <v>74.735739453385406</v>
      </c>
      <c r="M49">
        <v>67.242394504416097</v>
      </c>
      <c r="N49">
        <v>135.40680640072119</v>
      </c>
      <c r="O49">
        <v>100.3455540411845</v>
      </c>
      <c r="P49">
        <v>688855.70259274298</v>
      </c>
      <c r="Q49">
        <v>92.9</v>
      </c>
    </row>
    <row r="50" spans="1:17" x14ac:dyDescent="0.3">
      <c r="A50" s="28">
        <f>IF(ISBLANK(HLOOKUP(A$1,[1]MBdata_BG_M!$A$1:$Q$346,ROW()+4,FALSE)),"",HLOOKUP(A$1,[1]MBdata_BG_M!$A$1:$Q$346,ROW()+4,FALSE))</f>
        <v>39814</v>
      </c>
      <c r="C50">
        <v>23709717000</v>
      </c>
      <c r="D50">
        <v>326.65761904761905</v>
      </c>
      <c r="E50">
        <v>93.051350739669203</v>
      </c>
      <c r="F50">
        <v>2537546.12313521</v>
      </c>
      <c r="G50">
        <v>-7.3</v>
      </c>
      <c r="H50">
        <v>2.1</v>
      </c>
      <c r="I50">
        <v>-2.8</v>
      </c>
      <c r="J50">
        <v>85.527525794051968</v>
      </c>
      <c r="K50">
        <v>85.419058553386918</v>
      </c>
      <c r="L50">
        <v>74.621464622416923</v>
      </c>
      <c r="M50">
        <v>58.292443572129535</v>
      </c>
      <c r="N50">
        <v>132.88257831868381</v>
      </c>
      <c r="O50">
        <v>89.130973971485773</v>
      </c>
      <c r="P50">
        <v>674696.49453100504</v>
      </c>
      <c r="Q50">
        <v>92.5</v>
      </c>
    </row>
    <row r="51" spans="1:17" x14ac:dyDescent="0.3">
      <c r="A51" s="28">
        <f>IF(ISBLANK(HLOOKUP(A$1,[1]MBdata_BG_M!$A$1:$Q$346,ROW()+4,FALSE)),"",HLOOKUP(A$1,[1]MBdata_BG_M!$A$1:$Q$346,ROW()+4,FALSE))</f>
        <v>39845</v>
      </c>
      <c r="C51">
        <v>23495526000</v>
      </c>
      <c r="D51">
        <v>267.64</v>
      </c>
      <c r="E51">
        <v>93.301609014716107</v>
      </c>
      <c r="F51">
        <v>2524839.2576543302</v>
      </c>
      <c r="G51">
        <v>-6.8</v>
      </c>
      <c r="H51">
        <v>-3.5</v>
      </c>
      <c r="I51">
        <v>-5.4</v>
      </c>
      <c r="J51">
        <v>84.728631044343331</v>
      </c>
      <c r="K51">
        <v>83.903559127439735</v>
      </c>
      <c r="L51">
        <v>78.621083706313698</v>
      </c>
      <c r="M51">
        <v>62.767419038272813</v>
      </c>
      <c r="N51">
        <v>130.26819923371647</v>
      </c>
      <c r="O51">
        <v>92.702464792889785</v>
      </c>
      <c r="P51">
        <v>675187.59812488698</v>
      </c>
      <c r="Q51">
        <v>90.6</v>
      </c>
    </row>
    <row r="52" spans="1:17" x14ac:dyDescent="0.3">
      <c r="A52" s="28">
        <f>IF(ISBLANK(HLOOKUP(A$1,[1]MBdata_BG_M!$A$1:$Q$346,ROW()+4,FALSE)),"",HLOOKUP(A$1,[1]MBdata_BG_M!$A$1:$Q$346,ROW()+4,FALSE))</f>
        <v>39873</v>
      </c>
      <c r="C52">
        <v>23111023000</v>
      </c>
      <c r="D52">
        <v>273.95500000000004</v>
      </c>
      <c r="E52">
        <v>93.143092764589994</v>
      </c>
      <c r="F52">
        <v>2497829.7979758298</v>
      </c>
      <c r="G52">
        <v>-8.9</v>
      </c>
      <c r="H52">
        <v>-15.1</v>
      </c>
      <c r="I52">
        <v>-2.8</v>
      </c>
      <c r="J52">
        <v>84.054688037980114</v>
      </c>
      <c r="K52">
        <v>82.66360505166476</v>
      </c>
      <c r="L52">
        <v>76.906961241786505</v>
      </c>
      <c r="M52">
        <v>60.647693817468102</v>
      </c>
      <c r="N52">
        <v>128.37502817218842</v>
      </c>
      <c r="O52">
        <v>89.14714357390838</v>
      </c>
      <c r="P52">
        <v>677303.77098019002</v>
      </c>
      <c r="Q52">
        <v>88.9</v>
      </c>
    </row>
    <row r="53" spans="1:17" x14ac:dyDescent="0.3">
      <c r="A53" s="28">
        <f>IF(ISBLANK(HLOOKUP(A$1,[1]MBdata_BG_M!$A$1:$Q$346,ROW()+4,FALSE)),"",HLOOKUP(A$1,[1]MBdata_BG_M!$A$1:$Q$346,ROW()+4,FALSE))</f>
        <v>39904</v>
      </c>
      <c r="C53">
        <v>23062887000</v>
      </c>
      <c r="D53">
        <v>323.52421052631581</v>
      </c>
      <c r="E53">
        <v>93.532738817447495</v>
      </c>
      <c r="F53">
        <v>2519894.27950915</v>
      </c>
      <c r="G53">
        <v>-7</v>
      </c>
      <c r="H53">
        <v>-11.4</v>
      </c>
      <c r="I53">
        <v>-3.7</v>
      </c>
      <c r="J53">
        <v>83.523031899412544</v>
      </c>
      <c r="K53">
        <v>82.388059701492537</v>
      </c>
      <c r="L53">
        <v>71.421769355299503</v>
      </c>
      <c r="M53">
        <v>55.701668302257112</v>
      </c>
      <c r="N53">
        <v>126.30155510480054</v>
      </c>
      <c r="O53">
        <v>88.260491926061192</v>
      </c>
      <c r="P53">
        <v>664191.197913663</v>
      </c>
      <c r="Q53">
        <v>85.4</v>
      </c>
    </row>
    <row r="54" spans="1:17" x14ac:dyDescent="0.3">
      <c r="A54" s="28">
        <f>IF(ISBLANK(HLOOKUP(A$1,[1]MBdata_BG_M!$A$1:$Q$346,ROW()+4,FALSE)),"",HLOOKUP(A$1,[1]MBdata_BG_M!$A$1:$Q$346,ROW()+4,FALSE))</f>
        <v>39934</v>
      </c>
      <c r="C54">
        <v>23044515000</v>
      </c>
      <c r="D54">
        <v>374.47736842105263</v>
      </c>
      <c r="E54">
        <v>93.655512747841797</v>
      </c>
      <c r="F54">
        <v>2500842.7488376801</v>
      </c>
      <c r="G54">
        <v>-9</v>
      </c>
      <c r="H54">
        <v>-12.9</v>
      </c>
      <c r="I54">
        <v>2</v>
      </c>
      <c r="J54">
        <v>83.745648404340926</v>
      </c>
      <c r="K54">
        <v>80.597014925373145</v>
      </c>
      <c r="L54">
        <v>74.964289115322359</v>
      </c>
      <c r="M54">
        <v>62.531894013738956</v>
      </c>
      <c r="N54">
        <v>121.52355194951545</v>
      </c>
      <c r="O54">
        <v>88.746347080781661</v>
      </c>
      <c r="P54">
        <v>662347.22326194902</v>
      </c>
      <c r="Q54">
        <v>86.9</v>
      </c>
    </row>
    <row r="55" spans="1:17" x14ac:dyDescent="0.3">
      <c r="A55" s="28">
        <f>IF(ISBLANK(HLOOKUP(A$1,[1]MBdata_BG_M!$A$1:$Q$346,ROW()+4,FALSE)),"",HLOOKUP(A$1,[1]MBdata_BG_M!$A$1:$Q$346,ROW()+4,FALSE))</f>
        <v>39965</v>
      </c>
      <c r="C55">
        <v>23265337000</v>
      </c>
      <c r="D55">
        <v>364.94318181818181</v>
      </c>
      <c r="E55">
        <v>94.3279634105144</v>
      </c>
      <c r="F55">
        <v>2484277.4099934101</v>
      </c>
      <c r="G55">
        <v>-13.5</v>
      </c>
      <c r="H55">
        <v>-12.8</v>
      </c>
      <c r="I55">
        <v>-0.7</v>
      </c>
      <c r="J55">
        <v>84.245067726281107</v>
      </c>
      <c r="K55">
        <v>80.045924225028713</v>
      </c>
      <c r="L55">
        <v>70.279021045614712</v>
      </c>
      <c r="M55">
        <v>61.000981354268887</v>
      </c>
      <c r="N55">
        <v>119.8106828938472</v>
      </c>
      <c r="O55">
        <v>88.273486937865769</v>
      </c>
      <c r="P55">
        <v>652504.47951172304</v>
      </c>
      <c r="Q55">
        <v>86.2</v>
      </c>
    </row>
    <row r="56" spans="1:17" x14ac:dyDescent="0.3">
      <c r="A56" s="28">
        <f>IF(ISBLANK(HLOOKUP(A$1,[1]MBdata_BG_M!$A$1:$Q$346,ROW()+4,FALSE)),"",HLOOKUP(A$1,[1]MBdata_BG_M!$A$1:$Q$346,ROW()+4,FALSE))</f>
        <v>39995</v>
      </c>
      <c r="C56">
        <v>22905245000</v>
      </c>
      <c r="D56">
        <v>350.83478260869566</v>
      </c>
      <c r="E56">
        <v>93.901142670648397</v>
      </c>
      <c r="F56">
        <v>2467779.3450133</v>
      </c>
      <c r="G56">
        <v>-9.6999999999999993</v>
      </c>
      <c r="H56">
        <v>-13.5</v>
      </c>
      <c r="I56">
        <v>-0.1</v>
      </c>
      <c r="J56">
        <v>83.189707537150099</v>
      </c>
      <c r="K56">
        <v>79.908151549942602</v>
      </c>
      <c r="L56">
        <v>68.793448243024486</v>
      </c>
      <c r="M56">
        <v>59.705593719332676</v>
      </c>
      <c r="N56">
        <v>117.01600180302007</v>
      </c>
      <c r="O56">
        <v>88.161448683620819</v>
      </c>
      <c r="P56">
        <v>657331.38649643899</v>
      </c>
      <c r="Q56">
        <v>88.4</v>
      </c>
    </row>
    <row r="57" spans="1:17" x14ac:dyDescent="0.3">
      <c r="A57" s="28">
        <f>IF(ISBLANK(HLOOKUP(A$1,[1]MBdata_BG_M!$A$1:$Q$346,ROW()+4,FALSE)),"",HLOOKUP(A$1,[1]MBdata_BG_M!$A$1:$Q$346,ROW()+4,FALSE))</f>
        <v>40026</v>
      </c>
      <c r="C57">
        <v>23721817000</v>
      </c>
      <c r="D57">
        <v>431.57190476190476</v>
      </c>
      <c r="E57">
        <v>94.082135340201901</v>
      </c>
      <c r="F57">
        <v>2447876.7303977702</v>
      </c>
      <c r="G57">
        <v>-11.2</v>
      </c>
      <c r="H57">
        <v>-11.6</v>
      </c>
      <c r="I57">
        <v>-1.2</v>
      </c>
      <c r="J57">
        <v>83.386422081337301</v>
      </c>
      <c r="K57">
        <v>79.081515499425947</v>
      </c>
      <c r="L57">
        <v>73.935815636606051</v>
      </c>
      <c r="M57">
        <v>61.354268891069673</v>
      </c>
      <c r="N57">
        <v>113.04935767410413</v>
      </c>
      <c r="O57">
        <v>89.114256453318447</v>
      </c>
      <c r="P57">
        <v>630672.87468813395</v>
      </c>
      <c r="Q57">
        <v>87.7</v>
      </c>
    </row>
    <row r="58" spans="1:17" x14ac:dyDescent="0.3">
      <c r="A58" s="28">
        <f>IF(ISBLANK(HLOOKUP(A$1,[1]MBdata_BG_M!$A$1:$Q$346,ROW()+4,FALSE)),"",HLOOKUP(A$1,[1]MBdata_BG_M!$A$1:$Q$346,ROW()+4,FALSE))</f>
        <v>40057</v>
      </c>
      <c r="C58">
        <v>24238050000</v>
      </c>
      <c r="D58">
        <v>480.89285714285717</v>
      </c>
      <c r="E58">
        <v>93.847710038186605</v>
      </c>
      <c r="F58">
        <v>2432326.6828831499</v>
      </c>
      <c r="G58">
        <v>-9.9</v>
      </c>
      <c r="H58">
        <v>2</v>
      </c>
      <c r="I58">
        <v>-0.6</v>
      </c>
      <c r="J58">
        <v>84.894667379614859</v>
      </c>
      <c r="K58">
        <v>79.494833524684282</v>
      </c>
      <c r="L58">
        <v>71.878868679173422</v>
      </c>
      <c r="M58">
        <v>64.416094210009817</v>
      </c>
      <c r="N58">
        <v>109.35316655397791</v>
      </c>
      <c r="O58">
        <v>85.808539082029426</v>
      </c>
      <c r="P58">
        <v>665100.16298246197</v>
      </c>
      <c r="Q58">
        <v>90.5</v>
      </c>
    </row>
    <row r="59" spans="1:17" x14ac:dyDescent="0.3">
      <c r="A59" s="28">
        <f>IF(ISBLANK(HLOOKUP(A$1,[1]MBdata_BG_M!$A$1:$Q$346,ROW()+4,FALSE)),"",HLOOKUP(A$1,[1]MBdata_BG_M!$A$1:$Q$346,ROW()+4,FALSE))</f>
        <v>40087</v>
      </c>
      <c r="C59">
        <v>24774906000</v>
      </c>
      <c r="D59">
        <v>471.95636363636368</v>
      </c>
      <c r="E59">
        <v>94.061105442225298</v>
      </c>
      <c r="F59">
        <v>2464668.4092002902</v>
      </c>
      <c r="G59">
        <v>-7.8</v>
      </c>
      <c r="H59">
        <v>1.3</v>
      </c>
      <c r="I59">
        <v>-6</v>
      </c>
      <c r="J59">
        <v>84.774105380542466</v>
      </c>
      <c r="K59">
        <v>79.494833524684282</v>
      </c>
      <c r="L59">
        <v>73.935815636606051</v>
      </c>
      <c r="M59">
        <v>70.421982335623156</v>
      </c>
      <c r="N59">
        <v>106.19788145143114</v>
      </c>
      <c r="O59">
        <v>89.224940968258721</v>
      </c>
      <c r="P59">
        <v>664280.14644577098</v>
      </c>
      <c r="Q59">
        <v>89.1</v>
      </c>
    </row>
    <row r="60" spans="1:17" x14ac:dyDescent="0.3">
      <c r="A60" s="28">
        <f>IF(ISBLANK(HLOOKUP(A$1,[1]MBdata_BG_M!$A$1:$Q$346,ROW()+4,FALSE)),"",HLOOKUP(A$1,[1]MBdata_BG_M!$A$1:$Q$346,ROW()+4,FALSE))</f>
        <v>40118</v>
      </c>
      <c r="C60">
        <v>25269601000</v>
      </c>
      <c r="D60">
        <v>453.06</v>
      </c>
      <c r="E60">
        <v>94.286611920566202</v>
      </c>
      <c r="F60">
        <v>2439824.9549042899</v>
      </c>
      <c r="G60">
        <v>-11.5</v>
      </c>
      <c r="H60">
        <v>3.3</v>
      </c>
      <c r="I60">
        <v>-2.1</v>
      </c>
      <c r="J60">
        <v>85.809417388890225</v>
      </c>
      <c r="K60">
        <v>78.668197474167627</v>
      </c>
      <c r="L60">
        <v>70.393295876583196</v>
      </c>
      <c r="M60">
        <v>67.006869479882226</v>
      </c>
      <c r="N60">
        <v>102.59184133423484</v>
      </c>
      <c r="O60">
        <v>89.854248213255985</v>
      </c>
      <c r="P60">
        <v>662956.65323029901</v>
      </c>
      <c r="Q60">
        <v>88.1</v>
      </c>
    </row>
    <row r="61" spans="1:17" x14ac:dyDescent="0.3">
      <c r="A61" s="28">
        <f>IF(ISBLANK(HLOOKUP(A$1,[1]MBdata_BG_M!$A$1:$Q$346,ROW()+4,FALSE)),"",HLOOKUP(A$1,[1]MBdata_BG_M!$A$1:$Q$346,ROW()+4,FALSE))</f>
        <v>40148</v>
      </c>
      <c r="C61">
        <v>25267131000</v>
      </c>
      <c r="D61">
        <v>431.85526315789474</v>
      </c>
      <c r="E61">
        <v>94.484471722073195</v>
      </c>
      <c r="F61">
        <v>2435758.6057683299</v>
      </c>
      <c r="G61">
        <v>-11</v>
      </c>
      <c r="H61">
        <v>1.3</v>
      </c>
      <c r="I61">
        <v>-9.3000000000000007</v>
      </c>
      <c r="J61">
        <v>87.057138593517081</v>
      </c>
      <c r="K61">
        <v>76.877152698048221</v>
      </c>
      <c r="L61">
        <v>70.393295876583196</v>
      </c>
      <c r="M61">
        <v>63.002944062806669</v>
      </c>
      <c r="N61">
        <v>102.23123732251523</v>
      </c>
      <c r="O61">
        <v>87.394346716773754</v>
      </c>
      <c r="P61">
        <v>667465.58339839499</v>
      </c>
      <c r="Q61">
        <v>88.2</v>
      </c>
    </row>
    <row r="62" spans="1:17" x14ac:dyDescent="0.3">
      <c r="A62" s="28">
        <f>IF(ISBLANK(HLOOKUP(A$1,[1]MBdata_BG_M!$A$1:$Q$346,ROW()+4,FALSE)),"",HLOOKUP(A$1,[1]MBdata_BG_M!$A$1:$Q$346,ROW()+4,FALSE))</f>
        <v>40179</v>
      </c>
      <c r="B62">
        <v>237600000</v>
      </c>
      <c r="C62">
        <v>24509909000</v>
      </c>
      <c r="D62">
        <v>432.20950000000005</v>
      </c>
      <c r="E62">
        <v>94.818345931618296</v>
      </c>
      <c r="F62">
        <v>2407175.4562889999</v>
      </c>
      <c r="G62">
        <v>-9.3000000000000007</v>
      </c>
      <c r="H62">
        <v>1</v>
      </c>
      <c r="I62">
        <v>-9</v>
      </c>
      <c r="J62">
        <v>88.064945313181298</v>
      </c>
      <c r="K62">
        <v>74.121699196326063</v>
      </c>
      <c r="L62">
        <v>67.307875440434259</v>
      </c>
      <c r="M62">
        <v>62.531894013738956</v>
      </c>
      <c r="N62">
        <v>104.75546540455264</v>
      </c>
      <c r="O62">
        <v>88.128768553423342</v>
      </c>
      <c r="P62">
        <v>678359.87322573096</v>
      </c>
      <c r="Q62">
        <v>85.4</v>
      </c>
    </row>
    <row r="63" spans="1:17" x14ac:dyDescent="0.3">
      <c r="A63" s="28">
        <f>IF(ISBLANK(HLOOKUP(A$1,[1]MBdata_BG_M!$A$1:$Q$346,ROW()+4,FALSE)),"",HLOOKUP(A$1,[1]MBdata_BG_M!$A$1:$Q$346,ROW()+4,FALSE))</f>
        <v>40210</v>
      </c>
      <c r="B63">
        <v>97800000</v>
      </c>
      <c r="C63">
        <v>23806106000</v>
      </c>
      <c r="D63">
        <v>434.23699999999997</v>
      </c>
      <c r="E63">
        <v>94.931699786233594</v>
      </c>
      <c r="F63">
        <v>2393358.3987723999</v>
      </c>
      <c r="G63">
        <v>-10.7</v>
      </c>
      <c r="H63">
        <v>1.2</v>
      </c>
      <c r="I63">
        <v>-5.0999999999999996</v>
      </c>
      <c r="J63">
        <v>88.158311492995693</v>
      </c>
      <c r="K63">
        <v>74.259471871412174</v>
      </c>
      <c r="L63">
        <v>66.736501285591856</v>
      </c>
      <c r="M63">
        <v>66.535819430814513</v>
      </c>
      <c r="N63">
        <v>99.075952219968457</v>
      </c>
      <c r="O63">
        <v>83.786084660944866</v>
      </c>
      <c r="P63">
        <v>678313.88218058704</v>
      </c>
      <c r="Q63">
        <v>85.3</v>
      </c>
    </row>
    <row r="64" spans="1:17" x14ac:dyDescent="0.3">
      <c r="A64" s="28">
        <f>IF(ISBLANK(HLOOKUP(A$1,[1]MBdata_BG_M!$A$1:$Q$346,ROW()+4,FALSE)),"",HLOOKUP(A$1,[1]MBdata_BG_M!$A$1:$Q$346,ROW()+4,FALSE))</f>
        <v>40238</v>
      </c>
      <c r="B64">
        <v>-213700000</v>
      </c>
      <c r="C64">
        <v>23937327000</v>
      </c>
      <c r="D64">
        <v>421.22181818181815</v>
      </c>
      <c r="E64">
        <v>95.412424508191293</v>
      </c>
      <c r="F64">
        <v>2386397.7606589301</v>
      </c>
      <c r="G64">
        <v>-9.8000000000000007</v>
      </c>
      <c r="H64">
        <v>-3.7</v>
      </c>
      <c r="I64">
        <v>-3.8</v>
      </c>
      <c r="J64">
        <v>88.771424437955545</v>
      </c>
      <c r="K64">
        <v>73.157290470723311</v>
      </c>
      <c r="L64">
        <v>72.564517664984294</v>
      </c>
      <c r="M64">
        <v>66.300294406280656</v>
      </c>
      <c r="N64">
        <v>104.21455938697318</v>
      </c>
      <c r="O64">
        <v>89.137665184974594</v>
      </c>
      <c r="P64">
        <v>673379.41480825294</v>
      </c>
      <c r="Q64">
        <v>87.7</v>
      </c>
    </row>
    <row r="65" spans="1:17" x14ac:dyDescent="0.3">
      <c r="A65" s="28">
        <f>IF(ISBLANK(HLOOKUP(A$1,[1]MBdata_BG_M!$A$1:$Q$346,ROW()+4,FALSE)),"",HLOOKUP(A$1,[1]MBdata_BG_M!$A$1:$Q$346,ROW()+4,FALSE))</f>
        <v>40269</v>
      </c>
      <c r="B65">
        <v>349600000</v>
      </c>
      <c r="C65">
        <v>23529353000</v>
      </c>
      <c r="D65">
        <v>422.0095</v>
      </c>
      <c r="E65">
        <v>96.395352460476104</v>
      </c>
      <c r="F65">
        <v>2384324.4626981998</v>
      </c>
      <c r="G65">
        <v>-9.3000000000000007</v>
      </c>
      <c r="H65">
        <v>-1.1000000000000001</v>
      </c>
      <c r="I65">
        <v>0.2</v>
      </c>
      <c r="J65">
        <v>90.772316124190084</v>
      </c>
      <c r="K65">
        <v>72.881745120551088</v>
      </c>
      <c r="L65">
        <v>74.507189791448454</v>
      </c>
      <c r="M65">
        <v>69.244357212953872</v>
      </c>
      <c r="N65">
        <v>103.85395537525355</v>
      </c>
      <c r="O65">
        <v>88.281127871978796</v>
      </c>
      <c r="P65">
        <v>689866.98945508397</v>
      </c>
      <c r="Q65">
        <v>89.7</v>
      </c>
    </row>
    <row r="66" spans="1:17" x14ac:dyDescent="0.3">
      <c r="A66" s="28">
        <f>IF(ISBLANK(HLOOKUP(A$1,[1]MBdata_BG_M!$A$1:$Q$346,ROW()+4,FALSE)),"",HLOOKUP(A$1,[1]MBdata_BG_M!$A$1:$Q$346,ROW()+4,FALSE))</f>
        <v>40299</v>
      </c>
      <c r="B66">
        <v>56200000</v>
      </c>
      <c r="C66">
        <v>23884380000</v>
      </c>
      <c r="D66">
        <v>394.33315789473681</v>
      </c>
      <c r="E66">
        <v>96.541037635887307</v>
      </c>
      <c r="F66">
        <v>2373389.1260348302</v>
      </c>
      <c r="G66">
        <v>-6.9</v>
      </c>
      <c r="H66">
        <v>-1</v>
      </c>
      <c r="I66">
        <v>-2.8</v>
      </c>
      <c r="J66">
        <v>92.387458866878433</v>
      </c>
      <c r="K66">
        <v>73.019517795637199</v>
      </c>
      <c r="L66">
        <v>77.59261022759739</v>
      </c>
      <c r="M66">
        <v>72.541707556427866</v>
      </c>
      <c r="N66">
        <v>102.41153932837503</v>
      </c>
      <c r="O66">
        <v>89.173010731562655</v>
      </c>
      <c r="P66">
        <v>690480.45442591305</v>
      </c>
      <c r="Q66">
        <v>87.9</v>
      </c>
    </row>
    <row r="67" spans="1:17" x14ac:dyDescent="0.3">
      <c r="A67" s="28">
        <f>IF(ISBLANK(HLOOKUP(A$1,[1]MBdata_BG_M!$A$1:$Q$346,ROW()+4,FALSE)),"",HLOOKUP(A$1,[1]MBdata_BG_M!$A$1:$Q$346,ROW()+4,FALSE))</f>
        <v>40330</v>
      </c>
      <c r="B67">
        <v>233900000</v>
      </c>
      <c r="C67">
        <v>23772971000</v>
      </c>
      <c r="D67">
        <v>373.36363636363637</v>
      </c>
      <c r="E67">
        <v>96.588337583823602</v>
      </c>
      <c r="F67">
        <v>2370917.5575009398</v>
      </c>
      <c r="G67">
        <v>-6.5</v>
      </c>
      <c r="H67">
        <v>1.1000000000000001</v>
      </c>
      <c r="I67">
        <v>-8.6</v>
      </c>
      <c r="J67">
        <v>92.237131026082267</v>
      </c>
      <c r="K67">
        <v>73.708381171067742</v>
      </c>
      <c r="L67">
        <v>74.85001428435389</v>
      </c>
      <c r="M67">
        <v>77.95878312070657</v>
      </c>
      <c r="N67">
        <v>100.87897227856661</v>
      </c>
      <c r="O67">
        <v>92.110843082125768</v>
      </c>
      <c r="P67">
        <v>683540.418830849</v>
      </c>
      <c r="Q67">
        <v>85.5</v>
      </c>
    </row>
    <row r="68" spans="1:17" x14ac:dyDescent="0.3">
      <c r="A68" s="28">
        <f>IF(ISBLANK(HLOOKUP(A$1,[1]MBdata_BG_M!$A$1:$Q$346,ROW()+4,FALSE)),"",HLOOKUP(A$1,[1]MBdata_BG_M!$A$1:$Q$346,ROW()+4,FALSE))</f>
        <v>40360</v>
      </c>
      <c r="B68">
        <v>122500000</v>
      </c>
      <c r="C68">
        <v>24152258000</v>
      </c>
      <c r="D68">
        <v>363.16136363636366</v>
      </c>
      <c r="E68">
        <v>96.835282892696398</v>
      </c>
      <c r="F68">
        <v>2374832.5723922099</v>
      </c>
      <c r="G68">
        <v>-6.3</v>
      </c>
      <c r="H68">
        <v>0.7</v>
      </c>
      <c r="I68">
        <v>-9.1</v>
      </c>
      <c r="J68">
        <v>92.263060759121231</v>
      </c>
      <c r="K68">
        <v>74.397244546498285</v>
      </c>
      <c r="L68">
        <v>73.935815636606051</v>
      </c>
      <c r="M68">
        <v>80.902845927379786</v>
      </c>
      <c r="N68">
        <v>99.346405228758172</v>
      </c>
      <c r="O68">
        <v>90.39780719765146</v>
      </c>
      <c r="P68">
        <v>700699.98213183298</v>
      </c>
      <c r="Q68">
        <v>85.3</v>
      </c>
    </row>
    <row r="69" spans="1:17" x14ac:dyDescent="0.3">
      <c r="A69" s="28">
        <f>IF(ISBLANK(HLOOKUP(A$1,[1]MBdata_BG_M!$A$1:$Q$346,ROW()+4,FALSE)),"",HLOOKUP(A$1,[1]MBdata_BG_M!$A$1:$Q$346,ROW()+4,FALSE))</f>
        <v>40391</v>
      </c>
      <c r="B69">
        <v>-1200000</v>
      </c>
      <c r="C69">
        <v>24398030000</v>
      </c>
      <c r="D69">
        <v>388.35409090909093</v>
      </c>
      <c r="E69">
        <v>97.025795562890906</v>
      </c>
      <c r="F69">
        <v>2366752.4426748701</v>
      </c>
      <c r="G69">
        <v>-5.3</v>
      </c>
      <c r="H69">
        <v>6.3</v>
      </c>
      <c r="I69">
        <v>-2.2000000000000002</v>
      </c>
      <c r="J69">
        <v>93.043340724019259</v>
      </c>
      <c r="K69">
        <v>74.121699196326063</v>
      </c>
      <c r="L69">
        <v>76.564136748881069</v>
      </c>
      <c r="M69">
        <v>81.256133464180564</v>
      </c>
      <c r="N69">
        <v>99.075952219968457</v>
      </c>
      <c r="O69">
        <v>92.40935754196542</v>
      </c>
      <c r="P69">
        <v>718162.55738398305</v>
      </c>
      <c r="Q69">
        <v>90.4</v>
      </c>
    </row>
    <row r="70" spans="1:17" x14ac:dyDescent="0.3">
      <c r="A70" s="28">
        <f>IF(ISBLANK(HLOOKUP(A$1,[1]MBdata_BG_M!$A$1:$Q$346,ROW()+4,FALSE)),"",HLOOKUP(A$1,[1]MBdata_BG_M!$A$1:$Q$346,ROW()+4,FALSE))</f>
        <v>40422</v>
      </c>
      <c r="B70">
        <v>-414000000</v>
      </c>
      <c r="C70">
        <v>24964540000</v>
      </c>
      <c r="D70">
        <v>391.44450000000001</v>
      </c>
      <c r="E70">
        <v>97.245833974752102</v>
      </c>
      <c r="F70">
        <v>2351575.0611807099</v>
      </c>
      <c r="G70">
        <v>-5.0999999999999996</v>
      </c>
      <c r="H70">
        <v>3</v>
      </c>
      <c r="I70">
        <v>-1.1000000000000001</v>
      </c>
      <c r="J70">
        <v>93.056230465282056</v>
      </c>
      <c r="K70">
        <v>74.535017221584397</v>
      </c>
      <c r="L70">
        <v>75.764212932101714</v>
      </c>
      <c r="M70">
        <v>79.136408243375854</v>
      </c>
      <c r="N70">
        <v>98.985801217038542</v>
      </c>
      <c r="O70">
        <v>93.601281277170727</v>
      </c>
      <c r="P70">
        <v>703532.90906379896</v>
      </c>
      <c r="Q70">
        <v>89.2</v>
      </c>
    </row>
    <row r="71" spans="1:17" x14ac:dyDescent="0.3">
      <c r="A71" s="28">
        <f>IF(ISBLANK(HLOOKUP(A$1,[1]MBdata_BG_M!$A$1:$Q$346,ROW()+4,FALSE)),"",HLOOKUP(A$1,[1]MBdata_BG_M!$A$1:$Q$346,ROW()+4,FALSE))</f>
        <v>40452</v>
      </c>
      <c r="B71">
        <v>110200000</v>
      </c>
      <c r="C71">
        <v>24496504000</v>
      </c>
      <c r="D71">
        <v>362.8590476190476</v>
      </c>
      <c r="E71">
        <v>97.463304460571393</v>
      </c>
      <c r="F71">
        <v>2370140.1310822698</v>
      </c>
      <c r="G71">
        <v>-5.6</v>
      </c>
      <c r="H71">
        <v>4</v>
      </c>
      <c r="I71">
        <v>4.0999999999999996</v>
      </c>
      <c r="J71">
        <v>93.65710963677202</v>
      </c>
      <c r="K71">
        <v>74.948335246842717</v>
      </c>
      <c r="L71">
        <v>78.963908199219134</v>
      </c>
      <c r="M71">
        <v>77.487733071638857</v>
      </c>
      <c r="N71">
        <v>98.444895199459097</v>
      </c>
      <c r="O71">
        <v>93.513198563426172</v>
      </c>
      <c r="P71">
        <v>704282.298414052</v>
      </c>
      <c r="Q71">
        <v>92.8</v>
      </c>
    </row>
    <row r="72" spans="1:17" x14ac:dyDescent="0.3">
      <c r="A72" s="28">
        <f>IF(ISBLANK(HLOOKUP(A$1,[1]MBdata_BG_M!$A$1:$Q$346,ROW()+4,FALSE)),"",HLOOKUP(A$1,[1]MBdata_BG_M!$A$1:$Q$346,ROW()+4,FALSE))</f>
        <v>40483</v>
      </c>
      <c r="B72">
        <v>340400000</v>
      </c>
      <c r="C72">
        <v>24833874000</v>
      </c>
      <c r="D72">
        <v>350.01909090909089</v>
      </c>
      <c r="E72">
        <v>98.042451445818102</v>
      </c>
      <c r="F72">
        <v>2367856.4984438298</v>
      </c>
      <c r="G72">
        <v>-6.2</v>
      </c>
      <c r="H72">
        <v>5.9</v>
      </c>
      <c r="I72">
        <v>0.9</v>
      </c>
      <c r="J72">
        <v>95.468858093380078</v>
      </c>
      <c r="K72">
        <v>74.948335246842717</v>
      </c>
      <c r="L72">
        <v>85.59184839539094</v>
      </c>
      <c r="M72">
        <v>76.781157998037287</v>
      </c>
      <c r="N72">
        <v>99.436556231688073</v>
      </c>
      <c r="O72">
        <v>93.153223453633458</v>
      </c>
      <c r="P72">
        <v>713329.01746026205</v>
      </c>
      <c r="Q72">
        <v>94</v>
      </c>
    </row>
    <row r="73" spans="1:17" x14ac:dyDescent="0.3">
      <c r="A73" s="28">
        <f>IF(ISBLANK(HLOOKUP(A$1,[1]MBdata_BG_M!$A$1:$Q$346,ROW()+4,FALSE)),"",HLOOKUP(A$1,[1]MBdata_BG_M!$A$1:$Q$346,ROW()+4,FALSE))</f>
        <v>40513</v>
      </c>
      <c r="B73">
        <v>250400000</v>
      </c>
      <c r="C73">
        <v>25380134000</v>
      </c>
      <c r="D73">
        <v>361.38809523809522</v>
      </c>
      <c r="E73">
        <v>98.626186824661204</v>
      </c>
      <c r="F73">
        <v>2365182.5043826401</v>
      </c>
      <c r="G73">
        <v>-4.9000000000000004</v>
      </c>
      <c r="H73">
        <v>1</v>
      </c>
      <c r="I73">
        <v>2.2000000000000002</v>
      </c>
      <c r="J73">
        <v>97.623149104431747</v>
      </c>
      <c r="K73">
        <v>74.397244546498285</v>
      </c>
      <c r="L73">
        <v>80.449481001809374</v>
      </c>
      <c r="M73">
        <v>82.787046123650626</v>
      </c>
      <c r="N73">
        <v>89.159341897678615</v>
      </c>
      <c r="O73">
        <v>92.059558168417965</v>
      </c>
      <c r="P73">
        <v>710184.24921901897</v>
      </c>
      <c r="Q73">
        <v>96.4</v>
      </c>
    </row>
    <row r="74" spans="1:17" x14ac:dyDescent="0.3">
      <c r="A74" s="28">
        <f>IF(ISBLANK(HLOOKUP(A$1,[1]MBdata_BG_M!$A$1:$Q$346,ROW()+4,FALSE)),"",HLOOKUP(A$1,[1]MBdata_BG_M!$A$1:$Q$346,ROW()+4,FALSE))</f>
        <v>40544</v>
      </c>
      <c r="B74">
        <v>244200000</v>
      </c>
      <c r="C74">
        <v>23907533000</v>
      </c>
      <c r="D74">
        <v>377.80142857142857</v>
      </c>
      <c r="E74">
        <v>98.922278813965903</v>
      </c>
      <c r="F74">
        <v>2375704.2032078998</v>
      </c>
      <c r="G74">
        <v>-4.5</v>
      </c>
      <c r="H74">
        <v>2.1</v>
      </c>
      <c r="I74">
        <v>0.5</v>
      </c>
      <c r="J74">
        <v>98.715463033404419</v>
      </c>
      <c r="K74">
        <v>74.948335246842717</v>
      </c>
      <c r="L74">
        <v>87.991619845728991</v>
      </c>
      <c r="M74">
        <v>93.0323846908734</v>
      </c>
      <c r="N74">
        <v>88.167680865449626</v>
      </c>
      <c r="O74">
        <v>95.883863955848682</v>
      </c>
      <c r="P74">
        <v>714042.11071903096</v>
      </c>
      <c r="Q74">
        <v>93.7</v>
      </c>
    </row>
    <row r="75" spans="1:17" x14ac:dyDescent="0.3">
      <c r="A75" s="28">
        <f>IF(ISBLANK(HLOOKUP(A$1,[1]MBdata_BG_M!$A$1:$Q$346,ROW()+4,FALSE)),"",HLOOKUP(A$1,[1]MBdata_BG_M!$A$1:$Q$346,ROW()+4,FALSE))</f>
        <v>40575</v>
      </c>
      <c r="B75">
        <v>112700000</v>
      </c>
      <c r="C75">
        <v>24113986000</v>
      </c>
      <c r="D75">
        <v>433.64949999999999</v>
      </c>
      <c r="E75">
        <v>99.326232127540294</v>
      </c>
      <c r="F75">
        <v>2377487.6124138501</v>
      </c>
      <c r="G75">
        <v>-3.3</v>
      </c>
      <c r="H75">
        <v>2.1</v>
      </c>
      <c r="I75">
        <v>2.7</v>
      </c>
      <c r="J75">
        <v>100.2689255663509</v>
      </c>
      <c r="K75">
        <v>75.499425947187149</v>
      </c>
      <c r="L75">
        <v>78.84963336825065</v>
      </c>
      <c r="M75">
        <v>85.260058881256128</v>
      </c>
      <c r="N75">
        <v>87.62677484787018</v>
      </c>
      <c r="O75">
        <v>97.885821900477922</v>
      </c>
      <c r="P75">
        <v>719195.36648415099</v>
      </c>
      <c r="Q75">
        <v>92.4</v>
      </c>
    </row>
    <row r="76" spans="1:17" x14ac:dyDescent="0.3">
      <c r="A76" s="28">
        <f>IF(ISBLANK(HLOOKUP(A$1,[1]MBdata_BG_M!$A$1:$Q$346,ROW()+4,FALSE)),"",HLOOKUP(A$1,[1]MBdata_BG_M!$A$1:$Q$346,ROW()+4,FALSE))</f>
        <v>40603</v>
      </c>
      <c r="B76">
        <v>-347000000</v>
      </c>
      <c r="C76">
        <v>23878367000</v>
      </c>
      <c r="D76">
        <v>439.09</v>
      </c>
      <c r="E76">
        <v>99.834712534646698</v>
      </c>
      <c r="F76">
        <v>2372614.7400424802</v>
      </c>
      <c r="G76">
        <v>-3.5</v>
      </c>
      <c r="H76">
        <v>12.2</v>
      </c>
      <c r="I76">
        <v>-6.1</v>
      </c>
      <c r="J76">
        <v>100.92857033846771</v>
      </c>
      <c r="K76">
        <v>74.672789896670508</v>
      </c>
      <c r="L76">
        <v>79.992381677935455</v>
      </c>
      <c r="M76">
        <v>83.49362119725221</v>
      </c>
      <c r="N76">
        <v>86.09420779806176</v>
      </c>
      <c r="O76">
        <v>96.482433681016204</v>
      </c>
      <c r="P76">
        <v>717837.76407883305</v>
      </c>
      <c r="Q76">
        <v>86.7</v>
      </c>
    </row>
    <row r="77" spans="1:17" x14ac:dyDescent="0.3">
      <c r="A77" s="28">
        <f>IF(ISBLANK(HLOOKUP(A$1,[1]MBdata_BG_M!$A$1:$Q$346,ROW()+4,FALSE)),"",HLOOKUP(A$1,[1]MBdata_BG_M!$A$1:$Q$346,ROW()+4,FALSE))</f>
        <v>40634</v>
      </c>
      <c r="B77">
        <v>195900000</v>
      </c>
      <c r="C77">
        <v>23402336000</v>
      </c>
      <c r="D77">
        <v>443.07105263157899</v>
      </c>
      <c r="E77">
        <v>99.640553787999593</v>
      </c>
      <c r="F77">
        <v>2361069.34612385</v>
      </c>
      <c r="G77">
        <v>-3.2</v>
      </c>
      <c r="H77">
        <v>0.3</v>
      </c>
      <c r="I77">
        <v>3.3</v>
      </c>
      <c r="J77">
        <v>102.49059366520338</v>
      </c>
      <c r="K77">
        <v>74.121699196326063</v>
      </c>
      <c r="L77">
        <v>82.163603466336554</v>
      </c>
      <c r="M77">
        <v>87.144259077526982</v>
      </c>
      <c r="N77">
        <v>85.3729997746225</v>
      </c>
      <c r="O77">
        <v>98.151346297981647</v>
      </c>
      <c r="P77">
        <v>728217.01966430503</v>
      </c>
      <c r="Q77">
        <v>91.1</v>
      </c>
    </row>
    <row r="78" spans="1:17" x14ac:dyDescent="0.3">
      <c r="A78" s="28">
        <f>IF(ISBLANK(HLOOKUP(A$1,[1]MBdata_BG_M!$A$1:$Q$346,ROW()+4,FALSE)),"",HLOOKUP(A$1,[1]MBdata_BG_M!$A$1:$Q$346,ROW()+4,FALSE))</f>
        <v>40664</v>
      </c>
      <c r="B78">
        <v>20900000</v>
      </c>
      <c r="C78">
        <v>23948339000</v>
      </c>
      <c r="D78">
        <v>438.28900000000004</v>
      </c>
      <c r="E78">
        <v>99.885101941558901</v>
      </c>
      <c r="F78">
        <v>2356549.9753953302</v>
      </c>
      <c r="G78">
        <v>-4.2</v>
      </c>
      <c r="H78">
        <v>3</v>
      </c>
      <c r="I78">
        <v>3.8</v>
      </c>
      <c r="J78">
        <v>100.83350093331252</v>
      </c>
      <c r="K78">
        <v>74.948335246842717</v>
      </c>
      <c r="L78">
        <v>81.363679649557199</v>
      </c>
      <c r="M78">
        <v>90.794896957801754</v>
      </c>
      <c r="N78">
        <v>86.54496281271129</v>
      </c>
      <c r="O78">
        <v>96.730967155930472</v>
      </c>
      <c r="P78">
        <v>725149.37122633902</v>
      </c>
      <c r="Q78">
        <v>90.8</v>
      </c>
    </row>
    <row r="79" spans="1:17" x14ac:dyDescent="0.3">
      <c r="A79" s="28">
        <f>IF(ISBLANK(HLOOKUP(A$1,[1]MBdata_BG_M!$A$1:$Q$346,ROW()+4,FALSE)),"",HLOOKUP(A$1,[1]MBdata_BG_M!$A$1:$Q$346,ROW()+4,FALSE))</f>
        <v>40695</v>
      </c>
      <c r="B79">
        <v>33200000.000000004</v>
      </c>
      <c r="C79">
        <v>24134224000</v>
      </c>
      <c r="D79">
        <v>413.02545454545452</v>
      </c>
      <c r="E79">
        <v>99.954638998269502</v>
      </c>
      <c r="F79">
        <v>2350731.9467087998</v>
      </c>
      <c r="G79">
        <v>-3.8</v>
      </c>
      <c r="H79">
        <v>0.5</v>
      </c>
      <c r="I79">
        <v>3.6</v>
      </c>
      <c r="J79">
        <v>100.53043047664266</v>
      </c>
      <c r="K79">
        <v>74.259471871412174</v>
      </c>
      <c r="L79">
        <v>77.478335396628907</v>
      </c>
      <c r="M79">
        <v>81.138370951913643</v>
      </c>
      <c r="N79">
        <v>88.077529862519725</v>
      </c>
      <c r="O79">
        <v>94.609936604414202</v>
      </c>
      <c r="P79">
        <v>724707.56478805095</v>
      </c>
      <c r="Q79">
        <v>91.3</v>
      </c>
    </row>
    <row r="80" spans="1:17" x14ac:dyDescent="0.3">
      <c r="A80" s="28">
        <f>IF(ISBLANK(HLOOKUP(A$1,[1]MBdata_BG_M!$A$1:$Q$346,ROW()+4,FALSE)),"",HLOOKUP(A$1,[1]MBdata_BG_M!$A$1:$Q$346,ROW()+4,FALSE))</f>
        <v>40725</v>
      </c>
      <c r="B80">
        <v>35800000</v>
      </c>
      <c r="C80">
        <v>24448495000</v>
      </c>
      <c r="D80">
        <v>416.5161904761905</v>
      </c>
      <c r="E80">
        <v>100.100855974878</v>
      </c>
      <c r="F80">
        <v>2345689.5652129599</v>
      </c>
      <c r="G80">
        <v>-3.5</v>
      </c>
      <c r="H80">
        <v>3.6</v>
      </c>
      <c r="I80">
        <v>4.3</v>
      </c>
      <c r="J80">
        <v>101.58304976650706</v>
      </c>
      <c r="K80">
        <v>73.432835820895519</v>
      </c>
      <c r="L80">
        <v>87.305970859918119</v>
      </c>
      <c r="M80">
        <v>87.733071638861617</v>
      </c>
      <c r="N80">
        <v>87.536623844940266</v>
      </c>
      <c r="O80">
        <v>97.202021944139972</v>
      </c>
      <c r="P80">
        <v>720652.73633861798</v>
      </c>
      <c r="Q80">
        <v>91.2</v>
      </c>
    </row>
    <row r="81" spans="1:17" x14ac:dyDescent="0.3">
      <c r="A81" s="28">
        <f>IF(ISBLANK(HLOOKUP(A$1,[1]MBdata_BG_M!$A$1:$Q$346,ROW()+4,FALSE)),"",HLOOKUP(A$1,[1]MBdata_BG_M!$A$1:$Q$346,ROW()+4,FALSE))</f>
        <v>40756</v>
      </c>
      <c r="B81">
        <v>68500000</v>
      </c>
      <c r="C81">
        <v>25580085000</v>
      </c>
      <c r="D81">
        <v>384.27304347826089</v>
      </c>
      <c r="E81">
        <v>99.948033343265095</v>
      </c>
      <c r="F81">
        <v>2342288.0562757002</v>
      </c>
      <c r="G81">
        <v>-5.4</v>
      </c>
      <c r="H81">
        <v>12.6</v>
      </c>
      <c r="I81">
        <v>0.3</v>
      </c>
      <c r="J81">
        <v>99.912688761561256</v>
      </c>
      <c r="K81">
        <v>73.708381171067742</v>
      </c>
      <c r="L81">
        <v>78.049709551471295</v>
      </c>
      <c r="M81">
        <v>87.144259077526982</v>
      </c>
      <c r="N81">
        <v>87.356321839080465</v>
      </c>
      <c r="O81">
        <v>94.209310573963634</v>
      </c>
      <c r="P81">
        <v>717459.39139718504</v>
      </c>
      <c r="Q81">
        <v>89.1</v>
      </c>
    </row>
    <row r="82" spans="1:17" x14ac:dyDescent="0.3">
      <c r="A82" s="28">
        <f>IF(ISBLANK(HLOOKUP(A$1,[1]MBdata_BG_M!$A$1:$Q$346,ROW()+4,FALSE)),"",HLOOKUP(A$1,[1]MBdata_BG_M!$A$1:$Q$346,ROW()+4,FALSE))</f>
        <v>40787</v>
      </c>
      <c r="B82">
        <v>141800000</v>
      </c>
      <c r="C82">
        <v>25526263000</v>
      </c>
      <c r="D82">
        <v>361.76055555555558</v>
      </c>
      <c r="E82">
        <v>100.066348068171</v>
      </c>
      <c r="F82">
        <v>2345833.8051177799</v>
      </c>
      <c r="G82">
        <v>-4.3</v>
      </c>
      <c r="H82">
        <v>10.6</v>
      </c>
      <c r="I82">
        <v>1.9</v>
      </c>
      <c r="J82">
        <v>101.59830148503355</v>
      </c>
      <c r="K82">
        <v>74.535017221584397</v>
      </c>
      <c r="L82">
        <v>88.334444338634427</v>
      </c>
      <c r="M82">
        <v>87.026496565260061</v>
      </c>
      <c r="N82">
        <v>87.536623844940266</v>
      </c>
      <c r="O82">
        <v>95.804216930772157</v>
      </c>
      <c r="P82">
        <v>725865.36743961496</v>
      </c>
      <c r="Q82">
        <v>94.4</v>
      </c>
    </row>
    <row r="83" spans="1:17" x14ac:dyDescent="0.3">
      <c r="A83" s="28">
        <f>IF(ISBLANK(HLOOKUP(A$1,[1]MBdata_BG_M!$A$1:$Q$346,ROW()+4,FALSE)),"",HLOOKUP(A$1,[1]MBdata_BG_M!$A$1:$Q$346,ROW()+4,FALSE))</f>
        <v>40817</v>
      </c>
      <c r="B83">
        <v>313100000</v>
      </c>
      <c r="C83">
        <v>25770096000</v>
      </c>
      <c r="D83">
        <v>339.50619047619045</v>
      </c>
      <c r="E83">
        <v>100.380985024163</v>
      </c>
      <c r="F83">
        <v>2324172.4540874502</v>
      </c>
      <c r="G83">
        <v>-3.2</v>
      </c>
      <c r="H83">
        <v>14.1</v>
      </c>
      <c r="I83">
        <v>0.9</v>
      </c>
      <c r="J83">
        <v>100.71318748086716</v>
      </c>
      <c r="K83">
        <v>74.397244546498285</v>
      </c>
      <c r="L83">
        <v>85.020474240548538</v>
      </c>
      <c r="M83">
        <v>89.61727183513247</v>
      </c>
      <c r="N83">
        <v>87.356321839080465</v>
      </c>
      <c r="O83">
        <v>96.650860767148757</v>
      </c>
      <c r="P83">
        <v>728118.816507212</v>
      </c>
      <c r="Q83">
        <v>96</v>
      </c>
    </row>
    <row r="84" spans="1:17" x14ac:dyDescent="0.3">
      <c r="A84" s="28">
        <f>IF(ISBLANK(HLOOKUP(A$1,[1]MBdata_BG_M!$A$1:$Q$346,ROW()+4,FALSE)),"",HLOOKUP(A$1,[1]MBdata_BG_M!$A$1:$Q$346,ROW()+4,FALSE))</f>
        <v>40848</v>
      </c>
      <c r="B84">
        <v>161400000</v>
      </c>
      <c r="C84">
        <v>25812983000</v>
      </c>
      <c r="D84">
        <v>327.71863636363639</v>
      </c>
      <c r="E84">
        <v>100.54984433525</v>
      </c>
      <c r="F84">
        <v>2317385.6695888601</v>
      </c>
      <c r="G84">
        <v>-3.5</v>
      </c>
      <c r="H84">
        <v>8.1999999999999993</v>
      </c>
      <c r="I84">
        <v>-2.6</v>
      </c>
      <c r="J84">
        <v>101.92315569700919</v>
      </c>
      <c r="K84">
        <v>74.535017221584397</v>
      </c>
      <c r="L84">
        <v>83.763451099895263</v>
      </c>
      <c r="M84">
        <v>87.850834151128552</v>
      </c>
      <c r="N84">
        <v>87.987378859589811</v>
      </c>
      <c r="O84">
        <v>94.835525138979492</v>
      </c>
      <c r="P84">
        <v>724363.49558099697</v>
      </c>
      <c r="Q84">
        <v>93.3</v>
      </c>
    </row>
    <row r="85" spans="1:17" x14ac:dyDescent="0.3">
      <c r="A85" s="28">
        <f>IF(ISBLANK(HLOOKUP(A$1,[1]MBdata_BG_M!$A$1:$Q$346,ROW()+4,FALSE)),"",HLOOKUP(A$1,[1]MBdata_BG_M!$A$1:$Q$346,ROW()+4,FALSE))</f>
        <v>40878</v>
      </c>
      <c r="B85">
        <v>496000000</v>
      </c>
      <c r="C85">
        <v>26107879000</v>
      </c>
      <c r="D85">
        <v>308.79619047619047</v>
      </c>
      <c r="E85">
        <v>100.578425081654</v>
      </c>
      <c r="F85">
        <v>2313787.0855473098</v>
      </c>
      <c r="G85">
        <v>-7.6</v>
      </c>
      <c r="H85">
        <v>9.8000000000000007</v>
      </c>
      <c r="I85">
        <v>-5.4</v>
      </c>
      <c r="J85">
        <v>101.38705811710986</v>
      </c>
      <c r="K85">
        <v>75.637198622273246</v>
      </c>
      <c r="L85">
        <v>83.877725930863747</v>
      </c>
      <c r="M85">
        <v>91.854759568204116</v>
      </c>
      <c r="N85">
        <v>87.716925850800095</v>
      </c>
      <c r="O85">
        <v>92.423947597382465</v>
      </c>
      <c r="P85">
        <v>729929.39324852603</v>
      </c>
      <c r="Q85">
        <v>87.3</v>
      </c>
    </row>
    <row r="86" spans="1:17" x14ac:dyDescent="0.3">
      <c r="A86" s="28">
        <f>IF(ISBLANK(HLOOKUP(A$1,[1]MBdata_BG_M!$A$1:$Q$346,ROW()+4,FALSE)),"",HLOOKUP(A$1,[1]MBdata_BG_M!$A$1:$Q$346,ROW()+4,FALSE))</f>
        <v>40909</v>
      </c>
      <c r="B86">
        <v>293500000</v>
      </c>
      <c r="C86">
        <v>25389513000</v>
      </c>
      <c r="D86">
        <v>316.10380952380956</v>
      </c>
      <c r="E86">
        <v>100.822152588176</v>
      </c>
      <c r="F86">
        <v>2302344.4969456401</v>
      </c>
      <c r="G86">
        <v>-7</v>
      </c>
      <c r="H86">
        <v>-7.3</v>
      </c>
      <c r="I86">
        <v>3.7</v>
      </c>
      <c r="J86">
        <v>103.11279359885501</v>
      </c>
      <c r="K86">
        <v>78.805970149253739</v>
      </c>
      <c r="L86">
        <v>83.534901437958297</v>
      </c>
      <c r="M86">
        <v>81.962708537782134</v>
      </c>
      <c r="N86">
        <v>86.54496281271129</v>
      </c>
      <c r="O86">
        <v>92.381866561285818</v>
      </c>
      <c r="P86">
        <v>730623.48441316001</v>
      </c>
      <c r="Q86">
        <v>91.6</v>
      </c>
    </row>
    <row r="87" spans="1:17" x14ac:dyDescent="0.3">
      <c r="A87" s="28">
        <f>IF(ISBLANK(HLOOKUP(A$1,[1]MBdata_BG_M!$A$1:$Q$346,ROW()+4,FALSE)),"",HLOOKUP(A$1,[1]MBdata_BG_M!$A$1:$Q$346,ROW()+4,FALSE))</f>
        <v>40940</v>
      </c>
      <c r="B87">
        <v>143900000</v>
      </c>
      <c r="C87">
        <v>25013634000</v>
      </c>
      <c r="D87">
        <v>310.68857142857144</v>
      </c>
      <c r="E87">
        <v>101.335236916762</v>
      </c>
      <c r="F87">
        <v>2292452.0177363399</v>
      </c>
      <c r="G87">
        <v>-4.5</v>
      </c>
      <c r="H87">
        <v>-6.6</v>
      </c>
      <c r="I87">
        <v>-4.8</v>
      </c>
      <c r="J87">
        <v>103.38266362280605</v>
      </c>
      <c r="K87">
        <v>77.841561423650987</v>
      </c>
      <c r="L87">
        <v>81.135129987620246</v>
      </c>
      <c r="M87">
        <v>75.83905789990186</v>
      </c>
      <c r="N87">
        <v>78.521523551949514</v>
      </c>
      <c r="O87">
        <v>91.299696437704952</v>
      </c>
      <c r="P87">
        <v>723615.26456215198</v>
      </c>
      <c r="Q87">
        <v>86.3</v>
      </c>
    </row>
    <row r="88" spans="1:17" x14ac:dyDescent="0.3">
      <c r="A88" s="28">
        <f>IF(ISBLANK(HLOOKUP(A$1,[1]MBdata_BG_M!$A$1:$Q$346,ROW()+4,FALSE)),"",HLOOKUP(A$1,[1]MBdata_BG_M!$A$1:$Q$346,ROW()+4,FALSE))</f>
        <v>40969</v>
      </c>
      <c r="B88">
        <v>161600000</v>
      </c>
      <c r="C88">
        <v>25800530000</v>
      </c>
      <c r="D88">
        <v>310.56681818181818</v>
      </c>
      <c r="E88">
        <v>101.607492405684</v>
      </c>
      <c r="F88">
        <v>2287167.9410717501</v>
      </c>
      <c r="G88">
        <v>-3.3</v>
      </c>
      <c r="H88">
        <v>-1.9</v>
      </c>
      <c r="I88">
        <v>0.8</v>
      </c>
      <c r="J88">
        <v>103.87930011290052</v>
      </c>
      <c r="K88">
        <v>78.668197474167627</v>
      </c>
      <c r="L88">
        <v>87.991619845728991</v>
      </c>
      <c r="M88">
        <v>85.024533856722272</v>
      </c>
      <c r="N88">
        <v>87.356321839080465</v>
      </c>
      <c r="O88">
        <v>95.230189403367064</v>
      </c>
      <c r="P88">
        <v>735238.68301360297</v>
      </c>
      <c r="Q88">
        <v>91.7</v>
      </c>
    </row>
    <row r="89" spans="1:17" x14ac:dyDescent="0.3">
      <c r="A89" s="28">
        <f>IF(ISBLANK(HLOOKUP(A$1,[1]MBdata_BG_M!$A$1:$Q$346,ROW()+4,FALSE)),"",HLOOKUP(A$1,[1]MBdata_BG_M!$A$1:$Q$346,ROW()+4,FALSE))</f>
        <v>41000</v>
      </c>
      <c r="B89">
        <v>340500000</v>
      </c>
      <c r="C89">
        <v>26184931000</v>
      </c>
      <c r="D89">
        <v>303.92823529411766</v>
      </c>
      <c r="E89">
        <v>101.717386751143</v>
      </c>
      <c r="F89">
        <v>2278196.9489252102</v>
      </c>
      <c r="G89">
        <v>-5</v>
      </c>
      <c r="H89">
        <v>3.9</v>
      </c>
      <c r="I89">
        <v>4.8</v>
      </c>
      <c r="J89">
        <v>105.81830015275447</v>
      </c>
      <c r="K89">
        <v>77.703788748564875</v>
      </c>
      <c r="L89">
        <v>89.591467479287715</v>
      </c>
      <c r="M89">
        <v>85.37782139352305</v>
      </c>
      <c r="N89">
        <v>86.905566824430935</v>
      </c>
      <c r="O89">
        <v>94.913767507328586</v>
      </c>
      <c r="P89">
        <v>725458.96733468003</v>
      </c>
      <c r="Q89">
        <v>91</v>
      </c>
    </row>
    <row r="90" spans="1:17" x14ac:dyDescent="0.3">
      <c r="A90" s="28">
        <f>IF(ISBLANK(HLOOKUP(A$1,[1]MBdata_BG_M!$A$1:$Q$346,ROW()+4,FALSE)),"",HLOOKUP(A$1,[1]MBdata_BG_M!$A$1:$Q$346,ROW()+4,FALSE))</f>
        <v>41030</v>
      </c>
      <c r="B90">
        <v>-182000000</v>
      </c>
      <c r="C90">
        <v>26497493000</v>
      </c>
      <c r="D90">
        <v>302.22714285714284</v>
      </c>
      <c r="E90">
        <v>101.75830623023199</v>
      </c>
      <c r="F90">
        <v>2274984.3846091302</v>
      </c>
      <c r="G90">
        <v>-5.3</v>
      </c>
      <c r="H90">
        <v>7.4</v>
      </c>
      <c r="I90">
        <v>9</v>
      </c>
      <c r="J90">
        <v>103.89519676963629</v>
      </c>
      <c r="K90">
        <v>78.805970149253739</v>
      </c>
      <c r="L90">
        <v>93.705361394152959</v>
      </c>
      <c r="M90">
        <v>93.621197252208049</v>
      </c>
      <c r="N90">
        <v>86.995717827360835</v>
      </c>
      <c r="O90">
        <v>97.251094163759419</v>
      </c>
      <c r="P90">
        <v>731817.60841992404</v>
      </c>
      <c r="Q90">
        <v>90.9</v>
      </c>
    </row>
    <row r="91" spans="1:17" x14ac:dyDescent="0.3">
      <c r="A91" s="28">
        <f>IF(ISBLANK(HLOOKUP(A$1,[1]MBdata_BG_M!$A$1:$Q$346,ROW()+4,FALSE)),"",HLOOKUP(A$1,[1]MBdata_BG_M!$A$1:$Q$346,ROW()+4,FALSE))</f>
        <v>41061</v>
      </c>
      <c r="B91">
        <v>120700000</v>
      </c>
      <c r="C91">
        <v>27119108000</v>
      </c>
      <c r="D91">
        <v>291.51809523809527</v>
      </c>
      <c r="E91">
        <v>101.586144817697</v>
      </c>
      <c r="F91">
        <v>2276073.8779455801</v>
      </c>
      <c r="G91">
        <v>-6.4</v>
      </c>
      <c r="H91">
        <v>3.7</v>
      </c>
      <c r="I91">
        <v>12.6</v>
      </c>
      <c r="J91">
        <v>102.67453993584935</v>
      </c>
      <c r="K91">
        <v>79.494833524684282</v>
      </c>
      <c r="L91">
        <v>91.305589943814894</v>
      </c>
      <c r="M91">
        <v>85.848871442590777</v>
      </c>
      <c r="N91">
        <v>87.987378859589811</v>
      </c>
      <c r="O91">
        <v>97.415230903575576</v>
      </c>
      <c r="P91">
        <v>738299.90191094496</v>
      </c>
      <c r="Q91">
        <v>93.3</v>
      </c>
    </row>
    <row r="92" spans="1:17" x14ac:dyDescent="0.3">
      <c r="A92" s="28">
        <f>IF(ISBLANK(HLOOKUP(A$1,[1]MBdata_BG_M!$A$1:$Q$346,ROW()+4,FALSE)),"",HLOOKUP(A$1,[1]MBdata_BG_M!$A$1:$Q$346,ROW()+4,FALSE))</f>
        <v>41091</v>
      </c>
      <c r="B92">
        <v>59600000</v>
      </c>
      <c r="C92">
        <v>29265901000</v>
      </c>
      <c r="D92">
        <v>298.55681818181819</v>
      </c>
      <c r="E92">
        <v>102.454570410241</v>
      </c>
      <c r="F92">
        <v>2270496.6400375599</v>
      </c>
      <c r="G92">
        <v>-4.7</v>
      </c>
      <c r="H92">
        <v>9.8000000000000007</v>
      </c>
      <c r="I92">
        <v>10.1</v>
      </c>
      <c r="J92">
        <v>104.48887703058318</v>
      </c>
      <c r="K92">
        <v>78.530424799081516</v>
      </c>
      <c r="L92">
        <v>87.877345014760522</v>
      </c>
      <c r="M92">
        <v>85.142296368989193</v>
      </c>
      <c r="N92">
        <v>88.798737885958985</v>
      </c>
      <c r="O92">
        <v>96.303569630121686</v>
      </c>
      <c r="P92">
        <v>746580.024478668</v>
      </c>
      <c r="Q92">
        <v>93.6</v>
      </c>
    </row>
    <row r="93" spans="1:17" x14ac:dyDescent="0.3">
      <c r="A93" s="28">
        <f>IF(ISBLANK(HLOOKUP(A$1,[1]MBdata_BG_M!$A$1:$Q$346,ROW()+4,FALSE)),"",HLOOKUP(A$1,[1]MBdata_BG_M!$A$1:$Q$346,ROW()+4,FALSE))</f>
        <v>41122</v>
      </c>
      <c r="B93">
        <v>225700000</v>
      </c>
      <c r="C93">
        <v>29434120000</v>
      </c>
      <c r="D93">
        <v>318.6260869565217</v>
      </c>
      <c r="E93">
        <v>102.98564226517</v>
      </c>
      <c r="F93">
        <v>2267683.89943422</v>
      </c>
      <c r="G93">
        <v>-7</v>
      </c>
      <c r="H93">
        <v>11.8</v>
      </c>
      <c r="I93">
        <v>10.5</v>
      </c>
      <c r="J93">
        <v>105.89685420498888</v>
      </c>
      <c r="K93">
        <v>78.805970149253739</v>
      </c>
      <c r="L93">
        <v>87.077421197981167</v>
      </c>
      <c r="M93">
        <v>88.675171736997044</v>
      </c>
      <c r="N93">
        <v>87.987378859589811</v>
      </c>
      <c r="O93">
        <v>97.439859439576594</v>
      </c>
      <c r="P93">
        <v>737534.07009346504</v>
      </c>
      <c r="Q93">
        <v>91.7</v>
      </c>
    </row>
    <row r="94" spans="1:17" x14ac:dyDescent="0.3">
      <c r="A94" s="28">
        <f>IF(ISBLANK(HLOOKUP(A$1,[1]MBdata_BG_M!$A$1:$Q$346,ROW()+4,FALSE)),"",HLOOKUP(A$1,[1]MBdata_BG_M!$A$1:$Q$346,ROW()+4,FALSE))</f>
        <v>41153</v>
      </c>
      <c r="B94">
        <v>-8600000</v>
      </c>
      <c r="C94">
        <v>30328451000</v>
      </c>
      <c r="D94">
        <v>319.87263157894739</v>
      </c>
      <c r="E94">
        <v>103.601150763034</v>
      </c>
      <c r="F94">
        <v>2273423.5923229498</v>
      </c>
      <c r="G94">
        <v>-7.5</v>
      </c>
      <c r="H94">
        <v>13.6</v>
      </c>
      <c r="I94">
        <v>5.3</v>
      </c>
      <c r="J94">
        <v>106.8651270972837</v>
      </c>
      <c r="K94">
        <v>77.290470723306555</v>
      </c>
      <c r="L94">
        <v>86.277497381201812</v>
      </c>
      <c r="M94">
        <v>87.379784102060839</v>
      </c>
      <c r="N94">
        <v>87.356321839080465</v>
      </c>
      <c r="O94">
        <v>94.916509299853288</v>
      </c>
      <c r="P94">
        <v>746981.48550373502</v>
      </c>
      <c r="Q94">
        <v>92.5</v>
      </c>
    </row>
    <row r="95" spans="1:17" x14ac:dyDescent="0.3">
      <c r="A95" s="28">
        <f>IF(ISBLANK(HLOOKUP(A$1,[1]MBdata_BG_M!$A$1:$Q$346,ROW()+4,FALSE)),"",HLOOKUP(A$1,[1]MBdata_BG_M!$A$1:$Q$346,ROW()+4,FALSE))</f>
        <v>41183</v>
      </c>
      <c r="B95">
        <v>266200000</v>
      </c>
      <c r="C95">
        <v>29521697000</v>
      </c>
      <c r="D95">
        <v>323.70695652173913</v>
      </c>
      <c r="E95">
        <v>103.400193150389</v>
      </c>
      <c r="F95">
        <v>2252577.7375500998</v>
      </c>
      <c r="G95">
        <v>-8.1999999999999993</v>
      </c>
      <c r="H95">
        <v>8.3000000000000007</v>
      </c>
      <c r="I95">
        <v>5</v>
      </c>
      <c r="J95">
        <v>107.35086569470421</v>
      </c>
      <c r="K95">
        <v>77.290470723306555</v>
      </c>
      <c r="L95">
        <v>85.134749071517007</v>
      </c>
      <c r="M95">
        <v>82.08047105004907</v>
      </c>
      <c r="N95">
        <v>89.700247915258061</v>
      </c>
      <c r="O95">
        <v>92.945805797584683</v>
      </c>
      <c r="P95">
        <v>745001.22825274395</v>
      </c>
      <c r="Q95">
        <v>90.3</v>
      </c>
    </row>
    <row r="96" spans="1:17" x14ac:dyDescent="0.3">
      <c r="A96" s="28">
        <f>IF(ISBLANK(HLOOKUP(A$1,[1]MBdata_BG_M!$A$1:$Q$346,ROW()+4,FALSE)),"",HLOOKUP(A$1,[1]MBdata_BG_M!$A$1:$Q$346,ROW()+4,FALSE))</f>
        <v>41214</v>
      </c>
      <c r="B96">
        <v>-103500000</v>
      </c>
      <c r="C96">
        <v>29526040000</v>
      </c>
      <c r="D96">
        <v>328.37363636363636</v>
      </c>
      <c r="E96">
        <v>103.268747605863</v>
      </c>
      <c r="F96">
        <v>2254718.4496863498</v>
      </c>
      <c r="G96">
        <v>-6.8</v>
      </c>
      <c r="H96">
        <v>9.3000000000000007</v>
      </c>
      <c r="I96">
        <v>3.8</v>
      </c>
      <c r="J96">
        <v>106.58092716757118</v>
      </c>
      <c r="K96">
        <v>77.703788748564875</v>
      </c>
      <c r="L96">
        <v>84.106275592800699</v>
      </c>
      <c r="M96">
        <v>90.912659470068689</v>
      </c>
      <c r="N96">
        <v>89.700247915258061</v>
      </c>
      <c r="O96">
        <v>94.416306500924023</v>
      </c>
      <c r="P96">
        <v>750912.05640402099</v>
      </c>
      <c r="Q96">
        <v>90.3</v>
      </c>
    </row>
    <row r="97" spans="1:17" x14ac:dyDescent="0.3">
      <c r="A97" s="28">
        <f>IF(ISBLANK(HLOOKUP(A$1,[1]MBdata_BG_M!$A$1:$Q$346,ROW()+4,FALSE)),"",HLOOKUP(A$1,[1]MBdata_BG_M!$A$1:$Q$346,ROW()+4,FALSE))</f>
        <v>41244</v>
      </c>
      <c r="B97">
        <v>3400000</v>
      </c>
      <c r="C97">
        <v>30418045000</v>
      </c>
      <c r="D97">
        <v>332.02333333333331</v>
      </c>
      <c r="E97">
        <v>103.277411497218</v>
      </c>
      <c r="F97">
        <v>2258038.9624375501</v>
      </c>
      <c r="G97">
        <v>-6.7</v>
      </c>
      <c r="H97">
        <v>5.2</v>
      </c>
      <c r="I97">
        <v>0.8</v>
      </c>
      <c r="J97">
        <v>106.11696711558623</v>
      </c>
      <c r="K97">
        <v>78.117106773823195</v>
      </c>
      <c r="L97">
        <v>81.249404818588715</v>
      </c>
      <c r="M97">
        <v>84.553483807654558</v>
      </c>
      <c r="N97">
        <v>82.578318683795359</v>
      </c>
      <c r="O97">
        <v>99.099456381980929</v>
      </c>
      <c r="P97">
        <v>750986.25001830095</v>
      </c>
      <c r="Q97">
        <v>92</v>
      </c>
    </row>
    <row r="98" spans="1:17" x14ac:dyDescent="0.3">
      <c r="A98" s="28">
        <f>IF(ISBLANK(HLOOKUP(A$1,[1]MBdata_BG_M!$A$1:$Q$346,ROW()+4,FALSE)),"",HLOOKUP(A$1,[1]MBdata_BG_M!$A$1:$Q$346,ROW()+4,FALSE))</f>
        <v>41275</v>
      </c>
      <c r="B98">
        <v>113700000</v>
      </c>
      <c r="C98">
        <v>27753123000</v>
      </c>
      <c r="D98">
        <v>367.67136363636365</v>
      </c>
      <c r="E98">
        <v>103.429963888137</v>
      </c>
      <c r="F98">
        <v>2258951.4624570101</v>
      </c>
      <c r="G98">
        <v>-8.1</v>
      </c>
      <c r="H98">
        <v>0.2</v>
      </c>
      <c r="I98">
        <v>-1.2</v>
      </c>
      <c r="J98">
        <v>104.91971326290289</v>
      </c>
      <c r="K98">
        <v>76.326061997703789</v>
      </c>
      <c r="L98">
        <v>87.191696028949636</v>
      </c>
      <c r="M98">
        <v>96.211972522080472</v>
      </c>
      <c r="N98">
        <v>81.947261663286014</v>
      </c>
      <c r="O98">
        <v>97.749054382286971</v>
      </c>
      <c r="P98">
        <v>752034.46002342505</v>
      </c>
      <c r="Q98">
        <v>88.2</v>
      </c>
    </row>
    <row r="99" spans="1:17" x14ac:dyDescent="0.3">
      <c r="A99" s="28">
        <f>IF(ISBLANK(HLOOKUP(A$1,[1]MBdata_BG_M!$A$1:$Q$346,ROW()+4,FALSE)),"",HLOOKUP(A$1,[1]MBdata_BG_M!$A$1:$Q$346,ROW()+4,FALSE))</f>
        <v>41306</v>
      </c>
      <c r="B99">
        <v>181700000</v>
      </c>
      <c r="C99">
        <v>27215184000</v>
      </c>
      <c r="D99">
        <v>393.15300000000002</v>
      </c>
      <c r="E99">
        <v>103.631230234941</v>
      </c>
      <c r="F99">
        <v>2262896.94592608</v>
      </c>
      <c r="G99">
        <v>-7.5</v>
      </c>
      <c r="H99">
        <v>8.6999999999999993</v>
      </c>
      <c r="I99">
        <v>3.1333329999999999</v>
      </c>
      <c r="J99">
        <v>105.48675628757734</v>
      </c>
      <c r="K99">
        <v>75.774971297359357</v>
      </c>
      <c r="L99">
        <v>93.933911056089912</v>
      </c>
      <c r="M99">
        <v>90.441609421000976</v>
      </c>
      <c r="N99">
        <v>82.668469686725274</v>
      </c>
      <c r="O99">
        <v>94.406860212104576</v>
      </c>
      <c r="P99">
        <v>760824.30830169399</v>
      </c>
      <c r="Q99">
        <v>89.5</v>
      </c>
    </row>
    <row r="100" spans="1:17" x14ac:dyDescent="0.3">
      <c r="A100" s="28">
        <f>IF(ISBLANK(HLOOKUP(A$1,[1]MBdata_BG_M!$A$1:$Q$346,ROW()+4,FALSE)),"",HLOOKUP(A$1,[1]MBdata_BG_M!$A$1:$Q$346,ROW()+4,FALSE))</f>
        <v>41334</v>
      </c>
      <c r="B100">
        <v>171800000</v>
      </c>
      <c r="C100">
        <v>28344973000</v>
      </c>
      <c r="D100">
        <v>381.72190476190474</v>
      </c>
      <c r="E100">
        <v>103.343197718344</v>
      </c>
      <c r="F100">
        <v>2264072.2455213298</v>
      </c>
      <c r="G100">
        <v>-6.4</v>
      </c>
      <c r="H100">
        <v>3.6</v>
      </c>
      <c r="I100">
        <v>6.9</v>
      </c>
      <c r="J100">
        <v>104.30963831148117</v>
      </c>
      <c r="K100">
        <v>78.530424799081516</v>
      </c>
      <c r="L100">
        <v>86.391772212170281</v>
      </c>
      <c r="M100">
        <v>92.208047105004894</v>
      </c>
      <c r="N100">
        <v>81.947261663286014</v>
      </c>
      <c r="O100">
        <v>92.923598052965005</v>
      </c>
      <c r="P100">
        <v>757224.06524573802</v>
      </c>
      <c r="Q100">
        <v>94.2</v>
      </c>
    </row>
    <row r="101" spans="1:17" x14ac:dyDescent="0.3">
      <c r="A101" s="28">
        <f>IF(ISBLANK(HLOOKUP(A$1,[1]MBdata_BG_M!$A$1:$Q$346,ROW()+4,FALSE)),"",HLOOKUP(A$1,[1]MBdata_BG_M!$A$1:$Q$346,ROW()+4,FALSE))</f>
        <v>41365</v>
      </c>
      <c r="B101">
        <v>2500000</v>
      </c>
      <c r="C101">
        <v>29061619000</v>
      </c>
      <c r="D101">
        <v>387.5652380952381</v>
      </c>
      <c r="E101">
        <v>102.71393343653</v>
      </c>
      <c r="F101">
        <v>2259506.75206469</v>
      </c>
      <c r="G101">
        <v>-7.9</v>
      </c>
      <c r="H101">
        <v>4.4000000000000004</v>
      </c>
      <c r="I101">
        <v>0.6</v>
      </c>
      <c r="J101">
        <v>103.79643121544093</v>
      </c>
      <c r="K101">
        <v>81.148105625717577</v>
      </c>
      <c r="L101">
        <v>91.534139605751847</v>
      </c>
      <c r="M101">
        <v>98.56722276741904</v>
      </c>
      <c r="N101">
        <v>83.389677710164534</v>
      </c>
      <c r="O101">
        <v>91.557257793051775</v>
      </c>
      <c r="P101">
        <v>759945.20153769001</v>
      </c>
      <c r="Q101">
        <v>89.4</v>
      </c>
    </row>
    <row r="102" spans="1:17" x14ac:dyDescent="0.3">
      <c r="A102" s="28">
        <f>IF(ISBLANK(HLOOKUP(A$1,[1]MBdata_BG_M!$A$1:$Q$346,ROW()+4,FALSE)),"",HLOOKUP(A$1,[1]MBdata_BG_M!$A$1:$Q$346,ROW()+4,FALSE))</f>
        <v>41395</v>
      </c>
      <c r="B102">
        <v>106500000</v>
      </c>
      <c r="C102">
        <v>29027661000</v>
      </c>
      <c r="D102">
        <v>414.09500000000003</v>
      </c>
      <c r="E102">
        <v>102.857318400515</v>
      </c>
      <c r="F102">
        <v>2262191.2063598102</v>
      </c>
      <c r="G102">
        <v>-11.2</v>
      </c>
      <c r="H102">
        <v>10.9</v>
      </c>
      <c r="I102">
        <v>5.4</v>
      </c>
      <c r="J102">
        <v>102.83506967659305</v>
      </c>
      <c r="K102">
        <v>80.597014925373145</v>
      </c>
      <c r="L102">
        <v>87.191696028949636</v>
      </c>
      <c r="M102">
        <v>88.086359175662409</v>
      </c>
      <c r="N102">
        <v>85.102546765832784</v>
      </c>
      <c r="O102">
        <v>91.830993178423157</v>
      </c>
      <c r="P102">
        <v>758331.43902658601</v>
      </c>
      <c r="Q102">
        <v>90.1</v>
      </c>
    </row>
    <row r="103" spans="1:17" x14ac:dyDescent="0.3">
      <c r="A103" s="28">
        <f>IF(ISBLANK(HLOOKUP(A$1,[1]MBdata_BG_M!$A$1:$Q$346,ROW()+4,FALSE)),"",HLOOKUP(A$1,[1]MBdata_BG_M!$A$1:$Q$346,ROW()+4,FALSE))</f>
        <v>41426</v>
      </c>
      <c r="B103">
        <v>168400000</v>
      </c>
      <c r="C103">
        <v>28536286000</v>
      </c>
      <c r="D103">
        <v>439.66300000000001</v>
      </c>
      <c r="E103">
        <v>102.869728038736</v>
      </c>
      <c r="F103">
        <v>2260963.0609438801</v>
      </c>
      <c r="G103">
        <v>-8.6999999999999993</v>
      </c>
      <c r="H103">
        <v>10.8</v>
      </c>
      <c r="I103">
        <v>1.3</v>
      </c>
      <c r="J103">
        <v>102.6833329823807</v>
      </c>
      <c r="K103">
        <v>80.734787600459256</v>
      </c>
      <c r="L103">
        <v>93.591086563184476</v>
      </c>
      <c r="M103">
        <v>89.381746810598628</v>
      </c>
      <c r="N103">
        <v>82.217714672075729</v>
      </c>
      <c r="O103">
        <v>93.934600009256641</v>
      </c>
      <c r="P103">
        <v>767505.66051275597</v>
      </c>
      <c r="Q103">
        <v>89.3</v>
      </c>
    </row>
    <row r="104" spans="1:17" x14ac:dyDescent="0.3">
      <c r="A104" s="28">
        <f>IF(ISBLANK(HLOOKUP(A$1,[1]MBdata_BG_M!$A$1:$Q$346,ROW()+4,FALSE)),"",HLOOKUP(A$1,[1]MBdata_BG_M!$A$1:$Q$346,ROW()+4,FALSE))</f>
        <v>41456</v>
      </c>
      <c r="B104">
        <v>278800000</v>
      </c>
      <c r="C104">
        <v>29216752000</v>
      </c>
      <c r="D104">
        <v>445.26636363636368</v>
      </c>
      <c r="E104">
        <v>102.42371632700799</v>
      </c>
      <c r="F104">
        <v>2257262.5847935802</v>
      </c>
      <c r="G104">
        <v>-8.8000000000000007</v>
      </c>
      <c r="H104">
        <v>11.8</v>
      </c>
      <c r="I104">
        <v>4.7</v>
      </c>
      <c r="J104">
        <v>102.57414536282293</v>
      </c>
      <c r="K104">
        <v>82.25028702640644</v>
      </c>
      <c r="L104">
        <v>91.991238929625766</v>
      </c>
      <c r="M104">
        <v>95.976447497546616</v>
      </c>
      <c r="N104">
        <v>83.119224701374804</v>
      </c>
      <c r="O104">
        <v>95.530425093475557</v>
      </c>
      <c r="P104">
        <v>769436.79232467897</v>
      </c>
      <c r="Q104">
        <v>90.7</v>
      </c>
    </row>
    <row r="105" spans="1:17" x14ac:dyDescent="0.3">
      <c r="A105" s="28">
        <f>IF(ISBLANK(HLOOKUP(A$1,[1]MBdata_BG_M!$A$1:$Q$346,ROW()+4,FALSE)),"",HLOOKUP(A$1,[1]MBdata_BG_M!$A$1:$Q$346,ROW()+4,FALSE))</f>
        <v>41487</v>
      </c>
      <c r="B105">
        <v>205700000</v>
      </c>
      <c r="C105">
        <v>29093616000</v>
      </c>
      <c r="D105">
        <v>448.82590909090908</v>
      </c>
      <c r="E105">
        <v>102.16848131628301</v>
      </c>
      <c r="F105">
        <v>2253948.0849691699</v>
      </c>
      <c r="G105">
        <v>-9.6</v>
      </c>
      <c r="H105">
        <v>16.7</v>
      </c>
      <c r="I105">
        <v>6.6</v>
      </c>
      <c r="J105">
        <v>102.63432626882403</v>
      </c>
      <c r="K105">
        <v>82.801377726750871</v>
      </c>
      <c r="L105">
        <v>87.534520521855072</v>
      </c>
      <c r="M105">
        <v>102.10009813542689</v>
      </c>
      <c r="N105">
        <v>86.09420779806176</v>
      </c>
      <c r="O105">
        <v>96.947109401676315</v>
      </c>
      <c r="P105">
        <v>775184.12121921196</v>
      </c>
      <c r="Q105">
        <v>92.5</v>
      </c>
    </row>
    <row r="106" spans="1:17" x14ac:dyDescent="0.3">
      <c r="A106" s="28">
        <f>IF(ISBLANK(HLOOKUP(A$1,[1]MBdata_BG_M!$A$1:$Q$346,ROW()+4,FALSE)),"",HLOOKUP(A$1,[1]MBdata_BG_M!$A$1:$Q$346,ROW()+4,FALSE))</f>
        <v>41518</v>
      </c>
      <c r="B106">
        <v>-6800000</v>
      </c>
      <c r="C106">
        <v>29215035000</v>
      </c>
      <c r="D106">
        <v>454.84</v>
      </c>
      <c r="E106">
        <v>102.23313767411</v>
      </c>
      <c r="F106">
        <v>2254907.4622349199</v>
      </c>
      <c r="G106">
        <v>-8.6</v>
      </c>
      <c r="H106">
        <v>15.2</v>
      </c>
      <c r="I106">
        <v>8.8000000000000007</v>
      </c>
      <c r="J106">
        <v>102.39097946979666</v>
      </c>
      <c r="K106">
        <v>83.07692307692308</v>
      </c>
      <c r="L106">
        <v>99.190553280639961</v>
      </c>
      <c r="M106">
        <v>97.978410206084391</v>
      </c>
      <c r="N106">
        <v>86.81541582150102</v>
      </c>
      <c r="O106">
        <v>96.883023183750467</v>
      </c>
      <c r="P106">
        <v>768736.76018582203</v>
      </c>
      <c r="Q106">
        <v>95.8</v>
      </c>
    </row>
    <row r="107" spans="1:17" x14ac:dyDescent="0.3">
      <c r="A107" s="28">
        <f>IF(ISBLANK(HLOOKUP(A$1,[1]MBdata_BG_M!$A$1:$Q$346,ROW()+4,FALSE)),"",HLOOKUP(A$1,[1]MBdata_BG_M!$A$1:$Q$346,ROW()+4,FALSE))</f>
        <v>41548</v>
      </c>
      <c r="B107">
        <v>129100000</v>
      </c>
      <c r="C107">
        <v>28264948000</v>
      </c>
      <c r="D107">
        <v>455.01478260869567</v>
      </c>
      <c r="E107">
        <v>102.255641134435</v>
      </c>
      <c r="F107">
        <v>2241669.6329415198</v>
      </c>
      <c r="G107">
        <v>-7.9</v>
      </c>
      <c r="H107">
        <v>13.4</v>
      </c>
      <c r="I107">
        <v>5</v>
      </c>
      <c r="J107">
        <v>102.50709608072447</v>
      </c>
      <c r="K107">
        <v>83.903559127439735</v>
      </c>
      <c r="L107">
        <v>88.10589467669746</v>
      </c>
      <c r="M107">
        <v>97.271835132482821</v>
      </c>
      <c r="N107">
        <v>84.471489745323424</v>
      </c>
      <c r="O107">
        <v>98.456737930593164</v>
      </c>
      <c r="P107">
        <v>769785.00331176096</v>
      </c>
      <c r="Q107">
        <v>94</v>
      </c>
    </row>
    <row r="108" spans="1:17" x14ac:dyDescent="0.3">
      <c r="A108" s="28">
        <f>IF(ISBLANK(HLOOKUP(A$1,[1]MBdata_BG_M!$A$1:$Q$346,ROW()+4,FALSE)),"",HLOOKUP(A$1,[1]MBdata_BG_M!$A$1:$Q$346,ROW()+4,FALSE))</f>
        <v>41579</v>
      </c>
      <c r="B108">
        <v>195700000</v>
      </c>
      <c r="C108">
        <v>27946961000</v>
      </c>
      <c r="D108">
        <v>462.07952380952383</v>
      </c>
      <c r="E108">
        <v>102.309311682035</v>
      </c>
      <c r="F108">
        <v>2246684.2383854901</v>
      </c>
      <c r="G108">
        <v>-9.8000000000000007</v>
      </c>
      <c r="H108">
        <v>14.8</v>
      </c>
      <c r="I108">
        <v>4.2</v>
      </c>
      <c r="J108">
        <v>102.43037858748106</v>
      </c>
      <c r="K108">
        <v>84.454649827784152</v>
      </c>
      <c r="L108">
        <v>94.048185887058395</v>
      </c>
      <c r="M108">
        <v>101.15799803729146</v>
      </c>
      <c r="N108">
        <v>84.38133874239351</v>
      </c>
      <c r="O108">
        <v>98.264592180666</v>
      </c>
      <c r="P108">
        <v>768819.04638820596</v>
      </c>
      <c r="Q108">
        <v>92.2</v>
      </c>
    </row>
    <row r="109" spans="1:17" x14ac:dyDescent="0.3">
      <c r="A109" s="28">
        <f>IF(ISBLANK(HLOOKUP(A$1,[1]MBdata_BG_M!$A$1:$Q$346,ROW()+4,FALSE)),"",HLOOKUP(A$1,[1]MBdata_BG_M!$A$1:$Q$346,ROW()+4,FALSE))</f>
        <v>41609</v>
      </c>
      <c r="B109">
        <v>-163500000</v>
      </c>
      <c r="C109">
        <v>28214543000</v>
      </c>
      <c r="D109">
        <v>477.82764705882352</v>
      </c>
      <c r="E109">
        <v>102.33277540827299</v>
      </c>
      <c r="F109">
        <v>2244923.7395700901</v>
      </c>
      <c r="G109">
        <v>-9.9</v>
      </c>
      <c r="H109">
        <v>9</v>
      </c>
      <c r="I109">
        <v>6.5</v>
      </c>
      <c r="J109">
        <v>102.84143213352456</v>
      </c>
      <c r="K109">
        <v>83.490241102181415</v>
      </c>
      <c r="L109">
        <v>87.877345014760522</v>
      </c>
      <c r="M109">
        <v>89.852796859666327</v>
      </c>
      <c r="N109">
        <v>83.479828713094435</v>
      </c>
      <c r="O109">
        <v>96.859873466810001</v>
      </c>
      <c r="P109">
        <v>768385.75138366199</v>
      </c>
      <c r="Q109">
        <v>92.5</v>
      </c>
    </row>
    <row r="110" spans="1:17" x14ac:dyDescent="0.3">
      <c r="A110" s="28">
        <f>IF(ISBLANK(HLOOKUP(A$1,[1]MBdata_BG_M!$A$1:$Q$346,ROW()+4,FALSE)),"",HLOOKUP(A$1,[1]MBdata_BG_M!$A$1:$Q$346,ROW()+4,FALSE))</f>
        <v>41640</v>
      </c>
      <c r="B110">
        <v>-19100000</v>
      </c>
      <c r="C110">
        <v>27127714000</v>
      </c>
      <c r="D110">
        <v>528.95045454545459</v>
      </c>
      <c r="E110">
        <v>101.975311673739</v>
      </c>
      <c r="F110">
        <v>2326306.71877169</v>
      </c>
      <c r="G110">
        <v>-8.9</v>
      </c>
      <c r="H110">
        <v>6</v>
      </c>
      <c r="I110">
        <v>8.4</v>
      </c>
      <c r="J110">
        <v>102.5172216592439</v>
      </c>
      <c r="K110">
        <v>86.79678530424799</v>
      </c>
      <c r="L110">
        <v>93.933911056089912</v>
      </c>
      <c r="M110">
        <v>88.910696761530915</v>
      </c>
      <c r="N110">
        <v>87.89722785665991</v>
      </c>
      <c r="O110">
        <v>98.997952499741444</v>
      </c>
      <c r="P110">
        <v>770273.16820573504</v>
      </c>
      <c r="Q110">
        <v>93.8</v>
      </c>
    </row>
    <row r="111" spans="1:17" x14ac:dyDescent="0.3">
      <c r="A111" s="28">
        <f>IF(ISBLANK(HLOOKUP(A$1,[1]MBdata_BG_M!$A$1:$Q$346,ROW()+4,FALSE)),"",HLOOKUP(A$1,[1]MBdata_BG_M!$A$1:$Q$346,ROW()+4,FALSE))</f>
        <v>41671</v>
      </c>
      <c r="B111">
        <v>91200000</v>
      </c>
      <c r="C111">
        <v>26576931000</v>
      </c>
      <c r="D111">
        <v>576.505</v>
      </c>
      <c r="E111">
        <v>101.483032913592</v>
      </c>
      <c r="F111">
        <v>2325328.9152675299</v>
      </c>
      <c r="G111">
        <v>-8.3000000000000007</v>
      </c>
      <c r="H111">
        <v>9</v>
      </c>
      <c r="I111">
        <v>7.2</v>
      </c>
      <c r="J111">
        <v>101.93988575087363</v>
      </c>
      <c r="K111">
        <v>87.21010332950631</v>
      </c>
      <c r="L111">
        <v>91.077040281877942</v>
      </c>
      <c r="M111">
        <v>93.385672227674178</v>
      </c>
      <c r="N111">
        <v>88.167680865449626</v>
      </c>
      <c r="O111">
        <v>98.897309786086623</v>
      </c>
      <c r="P111">
        <v>770083.57766410499</v>
      </c>
      <c r="Q111">
        <v>94.2</v>
      </c>
    </row>
    <row r="112" spans="1:17" x14ac:dyDescent="0.3">
      <c r="A112" s="28">
        <f>IF(ISBLANK(HLOOKUP(A$1,[1]MBdata_BG_M!$A$1:$Q$346,ROW()+4,FALSE)),"",HLOOKUP(A$1,[1]MBdata_BG_M!$A$1:$Q$346,ROW()+4,FALSE))</f>
        <v>41699</v>
      </c>
      <c r="B112">
        <v>158200000</v>
      </c>
      <c r="C112">
        <v>27303211000</v>
      </c>
      <c r="D112">
        <v>602.04349999999999</v>
      </c>
      <c r="E112">
        <v>101.39525061590101</v>
      </c>
      <c r="F112">
        <v>2325307.0392351998</v>
      </c>
      <c r="G112">
        <v>-5.2</v>
      </c>
      <c r="H112">
        <v>17.8</v>
      </c>
      <c r="I112">
        <v>9.1</v>
      </c>
      <c r="J112">
        <v>101.23619677381176</v>
      </c>
      <c r="K112">
        <v>87.347876004592422</v>
      </c>
      <c r="L112">
        <v>88.677268831539863</v>
      </c>
      <c r="M112">
        <v>85.37782139352305</v>
      </c>
      <c r="N112">
        <v>87.62677484787018</v>
      </c>
      <c r="O112">
        <v>96.368158380872018</v>
      </c>
      <c r="P112">
        <v>772130.22745449701</v>
      </c>
      <c r="Q112">
        <v>98.4</v>
      </c>
    </row>
    <row r="113" spans="1:17" x14ac:dyDescent="0.3">
      <c r="A113" s="28">
        <f>IF(ISBLANK(HLOOKUP(A$1,[1]MBdata_BG_M!$A$1:$Q$346,ROW()+4,FALSE)),"",HLOOKUP(A$1,[1]MBdata_BG_M!$A$1:$Q$346,ROW()+4,FALSE))</f>
        <v>41730</v>
      </c>
      <c r="B113">
        <v>1300000</v>
      </c>
      <c r="C113">
        <v>27502018000</v>
      </c>
      <c r="D113">
        <v>605.07950000000005</v>
      </c>
      <c r="E113">
        <v>101.39834091833799</v>
      </c>
      <c r="F113">
        <v>2336716.1429489399</v>
      </c>
      <c r="G113">
        <v>-5.2</v>
      </c>
      <c r="H113">
        <v>15.3</v>
      </c>
      <c r="I113">
        <v>8.4</v>
      </c>
      <c r="J113">
        <v>101.61857470987688</v>
      </c>
      <c r="K113">
        <v>87.347876004592422</v>
      </c>
      <c r="L113">
        <v>93.591086563184476</v>
      </c>
      <c r="M113">
        <v>95.15210991167811</v>
      </c>
      <c r="N113">
        <v>88.438133874239355</v>
      </c>
      <c r="O113">
        <v>99.296615284247338</v>
      </c>
      <c r="P113">
        <v>771909.61081416497</v>
      </c>
      <c r="Q113">
        <v>96.9</v>
      </c>
    </row>
    <row r="114" spans="1:17" x14ac:dyDescent="0.3">
      <c r="A114" s="28">
        <f>IF(ISBLANK(HLOOKUP(A$1,[1]MBdata_BG_M!$A$1:$Q$346,ROW()+4,FALSE)),"",HLOOKUP(A$1,[1]MBdata_BG_M!$A$1:$Q$346,ROW()+4,FALSE))</f>
        <v>41760</v>
      </c>
      <c r="B114">
        <v>264500000</v>
      </c>
      <c r="C114">
        <v>27027442000</v>
      </c>
      <c r="D114">
        <v>596.33111111111111</v>
      </c>
      <c r="E114">
        <v>101.114815513634</v>
      </c>
      <c r="F114">
        <v>2337833.0842280998</v>
      </c>
      <c r="G114">
        <v>-0.9</v>
      </c>
      <c r="H114">
        <v>13.5</v>
      </c>
      <c r="I114">
        <v>13.3</v>
      </c>
      <c r="J114">
        <v>101.89466331698027</v>
      </c>
      <c r="K114">
        <v>87.623421354764645</v>
      </c>
      <c r="L114">
        <v>90.505666127035539</v>
      </c>
      <c r="M114">
        <v>96.918547595682028</v>
      </c>
      <c r="N114">
        <v>87.89722785665991</v>
      </c>
      <c r="O114">
        <v>96.102904067088929</v>
      </c>
      <c r="P114">
        <v>773944.510877272</v>
      </c>
      <c r="Q114">
        <v>99.3</v>
      </c>
    </row>
    <row r="115" spans="1:17" x14ac:dyDescent="0.3">
      <c r="A115" s="28">
        <f>IF(ISBLANK(HLOOKUP(A$1,[1]MBdata_BG_M!$A$1:$Q$346,ROW()+4,FALSE)),"",HLOOKUP(A$1,[1]MBdata_BG_M!$A$1:$Q$346,ROW()+4,FALSE))</f>
        <v>41791</v>
      </c>
      <c r="B115">
        <v>-39100000</v>
      </c>
      <c r="C115">
        <v>28012428000</v>
      </c>
      <c r="D115">
        <v>566.69476190476189</v>
      </c>
      <c r="E115">
        <v>101.00460223421101</v>
      </c>
      <c r="F115">
        <v>2341347.5137605001</v>
      </c>
      <c r="G115">
        <v>1.9</v>
      </c>
      <c r="H115">
        <v>13</v>
      </c>
      <c r="I115">
        <v>9.5</v>
      </c>
      <c r="J115">
        <v>102.00323905995877</v>
      </c>
      <c r="K115">
        <v>87.898966704936853</v>
      </c>
      <c r="L115">
        <v>90.962765450909444</v>
      </c>
      <c r="M115">
        <v>95.387634936211967</v>
      </c>
      <c r="N115">
        <v>88.708586883029085</v>
      </c>
      <c r="O115">
        <v>94.539163600601498</v>
      </c>
      <c r="P115">
        <v>779538.82474683097</v>
      </c>
      <c r="Q115">
        <v>96.3</v>
      </c>
    </row>
    <row r="116" spans="1:17" x14ac:dyDescent="0.3">
      <c r="A116" s="28">
        <f>IF(ISBLANK(HLOOKUP(A$1,[1]MBdata_BG_M!$A$1:$Q$346,ROW()+4,FALSE)),"",HLOOKUP(A$1,[1]MBdata_BG_M!$A$1:$Q$346,ROW()+4,FALSE))</f>
        <v>41821</v>
      </c>
      <c r="B116">
        <v>-34100000</v>
      </c>
      <c r="C116">
        <v>29600747000</v>
      </c>
      <c r="D116">
        <v>543.7721739130435</v>
      </c>
      <c r="E116">
        <v>101.210089394778</v>
      </c>
      <c r="F116">
        <v>2364973.7084377301</v>
      </c>
      <c r="G116">
        <v>-1.7</v>
      </c>
      <c r="H116">
        <v>11.3</v>
      </c>
      <c r="I116">
        <v>9</v>
      </c>
      <c r="J116">
        <v>102.1537506780672</v>
      </c>
      <c r="K116">
        <v>90.103329506314594</v>
      </c>
      <c r="L116">
        <v>88.905818493476829</v>
      </c>
      <c r="M116">
        <v>95.269872423945046</v>
      </c>
      <c r="N116">
        <v>90.151002929907591</v>
      </c>
      <c r="O116">
        <v>96.11310858274706</v>
      </c>
      <c r="P116">
        <v>903431.69329007005</v>
      </c>
      <c r="Q116">
        <v>97.3</v>
      </c>
    </row>
    <row r="117" spans="1:17" x14ac:dyDescent="0.3">
      <c r="A117" s="28">
        <f>IF(ISBLANK(HLOOKUP(A$1,[1]MBdata_BG_M!$A$1:$Q$346,ROW()+4,FALSE)),"",HLOOKUP(A$1,[1]MBdata_BG_M!$A$1:$Q$346,ROW()+4,FALSE))</f>
        <v>41852</v>
      </c>
      <c r="B117">
        <v>66700000</v>
      </c>
      <c r="C117">
        <v>29983874000</v>
      </c>
      <c r="D117">
        <v>544.92619047619053</v>
      </c>
      <c r="E117">
        <v>101.051143454312</v>
      </c>
      <c r="F117">
        <v>2349686.2974910801</v>
      </c>
      <c r="G117">
        <v>-2</v>
      </c>
      <c r="H117">
        <v>8.6</v>
      </c>
      <c r="I117">
        <v>0.9</v>
      </c>
      <c r="J117">
        <v>102.36606815924006</v>
      </c>
      <c r="K117">
        <v>90.929965556831235</v>
      </c>
      <c r="L117">
        <v>103.41872202647369</v>
      </c>
      <c r="M117">
        <v>101.51128557409224</v>
      </c>
      <c r="N117">
        <v>89.429794906468345</v>
      </c>
      <c r="O117">
        <v>95.749388828581687</v>
      </c>
      <c r="P117">
        <v>765557.41838144499</v>
      </c>
      <c r="Q117">
        <v>93.6</v>
      </c>
    </row>
    <row r="118" spans="1:17" x14ac:dyDescent="0.3">
      <c r="A118" s="28">
        <f>IF(ISBLANK(HLOOKUP(A$1,[1]MBdata_BG_M!$A$1:$Q$346,ROW()+4,FALSE)),"",HLOOKUP(A$1,[1]MBdata_BG_M!$A$1:$Q$346,ROW()+4,FALSE))</f>
        <v>41883</v>
      </c>
      <c r="B118">
        <v>-244800000</v>
      </c>
      <c r="C118">
        <v>30440885000</v>
      </c>
      <c r="D118">
        <v>550.14619047619044</v>
      </c>
      <c r="E118">
        <v>100.760778353345</v>
      </c>
      <c r="F118">
        <v>2344795.9009230202</v>
      </c>
      <c r="G118">
        <v>-3.4</v>
      </c>
      <c r="H118">
        <v>8.1</v>
      </c>
      <c r="I118">
        <v>-1.1000000000000001</v>
      </c>
      <c r="J118">
        <v>102.34299818848871</v>
      </c>
      <c r="K118">
        <v>91.756601607347875</v>
      </c>
      <c r="L118">
        <v>100.90467574516714</v>
      </c>
      <c r="M118">
        <v>100.33366045142296</v>
      </c>
      <c r="N118">
        <v>90.601757944557136</v>
      </c>
      <c r="O118">
        <v>97.496785118204002</v>
      </c>
      <c r="P118">
        <v>784088.10281150404</v>
      </c>
      <c r="Q118">
        <v>90.5</v>
      </c>
    </row>
    <row r="119" spans="1:17" x14ac:dyDescent="0.3">
      <c r="A119" s="28">
        <f>IF(ISBLANK(HLOOKUP(A$1,[1]MBdata_BG_M!$A$1:$Q$346,ROW()+4,FALSE)),"",HLOOKUP(A$1,[1]MBdata_BG_M!$A$1:$Q$346,ROW()+4,FALSE))</f>
        <v>41913</v>
      </c>
      <c r="B119">
        <v>58400000</v>
      </c>
      <c r="C119">
        <v>30472675000</v>
      </c>
      <c r="D119">
        <v>522.9082608695652</v>
      </c>
      <c r="E119">
        <v>100.72640375008</v>
      </c>
      <c r="F119">
        <v>2350379.5367970201</v>
      </c>
      <c r="G119">
        <v>-0.6</v>
      </c>
      <c r="H119">
        <v>6.1</v>
      </c>
      <c r="I119">
        <v>-1.9</v>
      </c>
      <c r="J119">
        <v>102.87184936845755</v>
      </c>
      <c r="K119">
        <v>91.618828932261778</v>
      </c>
      <c r="L119">
        <v>93.476811732215992</v>
      </c>
      <c r="M119">
        <v>97.625122669283613</v>
      </c>
      <c r="N119">
        <v>92.765382014874916</v>
      </c>
      <c r="O119">
        <v>98.278104115001483</v>
      </c>
      <c r="P119">
        <v>770755.80785251898</v>
      </c>
      <c r="Q119">
        <v>91.9</v>
      </c>
    </row>
    <row r="120" spans="1:17" x14ac:dyDescent="0.3">
      <c r="A120" s="28">
        <f>IF(ISBLANK(HLOOKUP(A$1,[1]MBdata_BG_M!$A$1:$Q$346,ROW()+4,FALSE)),"",HLOOKUP(A$1,[1]MBdata_BG_M!$A$1:$Q$346,ROW()+4,FALSE))</f>
        <v>41944</v>
      </c>
      <c r="B120">
        <v>121100000</v>
      </c>
      <c r="C120">
        <v>31412836000</v>
      </c>
      <c r="D120">
        <v>522.28950000000009</v>
      </c>
      <c r="E120">
        <v>100.42646120780201</v>
      </c>
      <c r="F120">
        <v>2350399.40756519</v>
      </c>
      <c r="G120">
        <v>-2.8</v>
      </c>
      <c r="H120">
        <v>7.1</v>
      </c>
      <c r="I120">
        <v>-1.5</v>
      </c>
      <c r="J120">
        <v>102.15328414989422</v>
      </c>
      <c r="K120">
        <v>90.929965556831235</v>
      </c>
      <c r="L120">
        <v>96.10513284449101</v>
      </c>
      <c r="M120">
        <v>100.92247301275761</v>
      </c>
      <c r="N120">
        <v>92.675231011945002</v>
      </c>
      <c r="O120">
        <v>98.763525364728153</v>
      </c>
      <c r="P120">
        <v>778375.20690975699</v>
      </c>
      <c r="Q120">
        <v>94.6</v>
      </c>
    </row>
    <row r="121" spans="1:17" x14ac:dyDescent="0.3">
      <c r="A121" s="28">
        <f>IF(ISBLANK(HLOOKUP(A$1,[1]MBdata_BG_M!$A$1:$Q$346,ROW()+4,FALSE)),"",HLOOKUP(A$1,[1]MBdata_BG_M!$A$1:$Q$346,ROW()+4,FALSE))</f>
        <v>41974</v>
      </c>
      <c r="B121">
        <v>-76900000</v>
      </c>
      <c r="C121">
        <v>32337969000</v>
      </c>
      <c r="D121">
        <v>529.41894736842096</v>
      </c>
      <c r="E121">
        <v>100.289820845568</v>
      </c>
      <c r="F121">
        <v>2351183.55090784</v>
      </c>
      <c r="G121">
        <v>-2.7</v>
      </c>
      <c r="H121">
        <v>9.6999999999999993</v>
      </c>
      <c r="I121">
        <v>1.1000000000000001</v>
      </c>
      <c r="J121">
        <v>100.92793616351645</v>
      </c>
      <c r="K121">
        <v>92.99655568312285</v>
      </c>
      <c r="L121">
        <v>99.533377773545382</v>
      </c>
      <c r="M121">
        <v>98.920510304219817</v>
      </c>
      <c r="N121">
        <v>94.117647058823536</v>
      </c>
      <c r="O121">
        <v>98.214038928185019</v>
      </c>
      <c r="P121">
        <v>776243.77128756605</v>
      </c>
      <c r="Q121">
        <v>94.7</v>
      </c>
    </row>
    <row r="122" spans="1:17" x14ac:dyDescent="0.3">
      <c r="A122" s="28">
        <f>IF(ISBLANK(HLOOKUP(A$1,[1]MBdata_BG_M!$A$1:$Q$346,ROW()+4,FALSE)),"",HLOOKUP(A$1,[1]MBdata_BG_M!$A$1:$Q$346,ROW()+4,FALSE))</f>
        <v>42005</v>
      </c>
      <c r="B122">
        <v>370200000</v>
      </c>
      <c r="C122">
        <v>30603055000</v>
      </c>
      <c r="D122">
        <v>501.92250000000001</v>
      </c>
      <c r="E122">
        <v>99.563087710397198</v>
      </c>
      <c r="F122">
        <v>2351248.4861045</v>
      </c>
      <c r="G122">
        <v>-2.2999999999999998</v>
      </c>
      <c r="H122">
        <v>4.3666669999999996</v>
      </c>
      <c r="I122">
        <v>7.1</v>
      </c>
      <c r="J122">
        <v>99.393048949753549</v>
      </c>
      <c r="K122">
        <v>101.26291618828932</v>
      </c>
      <c r="L122">
        <v>98.276354632892122</v>
      </c>
      <c r="M122">
        <v>99.98037291462218</v>
      </c>
      <c r="N122">
        <v>98.625197205318912</v>
      </c>
      <c r="O122">
        <v>100.31260272036589</v>
      </c>
      <c r="P122">
        <v>778202.96935824503</v>
      </c>
      <c r="Q122">
        <v>96</v>
      </c>
    </row>
    <row r="123" spans="1:17" x14ac:dyDescent="0.3">
      <c r="A123" s="28">
        <f>IF(ISBLANK(HLOOKUP(A$1,[1]MBdata_BG_M!$A$1:$Q$346,ROW()+4,FALSE)),"",HLOOKUP(A$1,[1]MBdata_BG_M!$A$1:$Q$346,ROW()+4,FALSE))</f>
        <v>42036</v>
      </c>
      <c r="B123">
        <v>225500000</v>
      </c>
      <c r="C123">
        <v>33601465000</v>
      </c>
      <c r="D123">
        <v>493.55500000000001</v>
      </c>
      <c r="E123">
        <v>99.801475433680494</v>
      </c>
      <c r="F123">
        <v>2350007.8330503199</v>
      </c>
      <c r="G123">
        <v>0.7</v>
      </c>
      <c r="H123">
        <v>10.4</v>
      </c>
      <c r="I123">
        <v>5.5</v>
      </c>
      <c r="J123">
        <v>100.57646433356769</v>
      </c>
      <c r="K123">
        <v>100.43628013777268</v>
      </c>
      <c r="L123">
        <v>104.21864584325304</v>
      </c>
      <c r="M123">
        <v>98.802747791952896</v>
      </c>
      <c r="N123">
        <v>99.616858237547902</v>
      </c>
      <c r="O123">
        <v>100.31766236252592</v>
      </c>
      <c r="P123">
        <v>773659.33474754298</v>
      </c>
      <c r="Q123">
        <v>98.4</v>
      </c>
    </row>
    <row r="124" spans="1:17" x14ac:dyDescent="0.3">
      <c r="A124" s="28">
        <f>IF(ISBLANK(HLOOKUP(A$1,[1]MBdata_BG_M!$A$1:$Q$346,ROW()+4,FALSE)),"",HLOOKUP(A$1,[1]MBdata_BG_M!$A$1:$Q$346,ROW()+4,FALSE))</f>
        <v>42064</v>
      </c>
      <c r="B124">
        <v>134300000</v>
      </c>
      <c r="C124">
        <v>37089103000</v>
      </c>
      <c r="D124">
        <v>495.65095238095239</v>
      </c>
      <c r="E124">
        <v>100.351847955838</v>
      </c>
      <c r="F124">
        <v>2344409.9414039301</v>
      </c>
      <c r="G124">
        <v>-0.6</v>
      </c>
      <c r="H124">
        <v>9.8000000000000007</v>
      </c>
      <c r="I124">
        <v>3.7</v>
      </c>
      <c r="J124">
        <v>102.02368015149106</v>
      </c>
      <c r="K124">
        <v>97.405281285878317</v>
      </c>
      <c r="L124">
        <v>100.10475192838778</v>
      </c>
      <c r="M124">
        <v>100.80471050049067</v>
      </c>
      <c r="N124">
        <v>99.256254225828258</v>
      </c>
      <c r="O124">
        <v>98.701157056369652</v>
      </c>
      <c r="P124">
        <v>777832.00735306798</v>
      </c>
      <c r="Q124">
        <v>96.6</v>
      </c>
    </row>
    <row r="125" spans="1:17" x14ac:dyDescent="0.3">
      <c r="A125" s="28">
        <f>IF(ISBLANK(HLOOKUP(A$1,[1]MBdata_BG_M!$A$1:$Q$346,ROW()+4,FALSE)),"",HLOOKUP(A$1,[1]MBdata_BG_M!$A$1:$Q$346,ROW()+4,FALSE))</f>
        <v>42095</v>
      </c>
      <c r="B125">
        <v>289000000</v>
      </c>
      <c r="C125">
        <v>38074763000</v>
      </c>
      <c r="D125">
        <v>505.91199999999998</v>
      </c>
      <c r="E125">
        <v>100.57802951264701</v>
      </c>
      <c r="F125">
        <v>2344403.5440431801</v>
      </c>
      <c r="G125">
        <v>-0.3</v>
      </c>
      <c r="H125">
        <v>9.6</v>
      </c>
      <c r="I125">
        <v>5</v>
      </c>
      <c r="J125">
        <v>101.660479748317</v>
      </c>
      <c r="K125">
        <v>97.956371986222734</v>
      </c>
      <c r="L125">
        <v>98.047804970955156</v>
      </c>
      <c r="M125">
        <v>104.10206084396467</v>
      </c>
      <c r="N125">
        <v>99.436556231688073</v>
      </c>
      <c r="O125">
        <v>100.71611997490791</v>
      </c>
      <c r="P125">
        <v>773485.65511836996</v>
      </c>
      <c r="Q125">
        <v>99.6</v>
      </c>
    </row>
    <row r="126" spans="1:17" x14ac:dyDescent="0.3">
      <c r="A126" s="28">
        <f>IF(ISBLANK(HLOOKUP(A$1,[1]MBdata_BG_M!$A$1:$Q$346,ROW()+4,FALSE)),"",HLOOKUP(A$1,[1]MBdata_BG_M!$A$1:$Q$346,ROW()+4,FALSE))</f>
        <v>42125</v>
      </c>
      <c r="B126">
        <v>85000000</v>
      </c>
      <c r="C126">
        <v>37904584000</v>
      </c>
      <c r="D126">
        <v>488.44473684210533</v>
      </c>
      <c r="E126">
        <v>100.84527798951601</v>
      </c>
      <c r="F126">
        <v>2351492.7690647598</v>
      </c>
      <c r="G126">
        <v>1.1000000000000001</v>
      </c>
      <c r="H126">
        <v>11.8</v>
      </c>
      <c r="I126">
        <v>11</v>
      </c>
      <c r="J126">
        <v>102.27244080365394</v>
      </c>
      <c r="K126">
        <v>98.369690011481069</v>
      </c>
      <c r="L126">
        <v>97.590705647081251</v>
      </c>
      <c r="M126">
        <v>102.45338567222767</v>
      </c>
      <c r="N126">
        <v>100.51836826684698</v>
      </c>
      <c r="O126">
        <v>101.43116883910403</v>
      </c>
      <c r="P126">
        <v>780621.51678532502</v>
      </c>
      <c r="Q126">
        <v>100.7</v>
      </c>
    </row>
    <row r="127" spans="1:17" x14ac:dyDescent="0.3">
      <c r="A127" s="28">
        <f>IF(ISBLANK(HLOOKUP(A$1,[1]MBdata_BG_M!$A$1:$Q$346,ROW()+4,FALSE)),"",HLOOKUP(A$1,[1]MBdata_BG_M!$A$1:$Q$346,ROW()+4,FALSE))</f>
        <v>42156</v>
      </c>
      <c r="B127">
        <v>114500000</v>
      </c>
      <c r="C127">
        <v>37599172000</v>
      </c>
      <c r="D127">
        <v>485.86909090909097</v>
      </c>
      <c r="E127">
        <v>100.407402709736</v>
      </c>
      <c r="F127">
        <v>2351476.0764493998</v>
      </c>
      <c r="G127">
        <v>0.7</v>
      </c>
      <c r="H127">
        <v>14.2</v>
      </c>
      <c r="I127">
        <v>9.8000000000000007</v>
      </c>
      <c r="J127">
        <v>101.79680516193548</v>
      </c>
      <c r="K127">
        <v>98.507462686567166</v>
      </c>
      <c r="L127">
        <v>96.10513284449101</v>
      </c>
      <c r="M127">
        <v>101.98233562315995</v>
      </c>
      <c r="N127">
        <v>99.526707234617987</v>
      </c>
      <c r="O127">
        <v>99.493766438210287</v>
      </c>
      <c r="P127">
        <v>759130.881026558</v>
      </c>
      <c r="Q127">
        <v>100.1</v>
      </c>
    </row>
    <row r="128" spans="1:17" x14ac:dyDescent="0.3">
      <c r="A128" s="28">
        <f>IF(ISBLANK(HLOOKUP(A$1,[1]MBdata_BG_M!$A$1:$Q$346,ROW()+4,FALSE)),"",HLOOKUP(A$1,[1]MBdata_BG_M!$A$1:$Q$346,ROW()+4,FALSE))</f>
        <v>42186</v>
      </c>
      <c r="B128">
        <v>176700000</v>
      </c>
      <c r="C128">
        <v>38399173000</v>
      </c>
      <c r="D128">
        <v>476.76434782608698</v>
      </c>
      <c r="E128">
        <v>100.09232030456199</v>
      </c>
      <c r="F128">
        <v>2366969.4631874599</v>
      </c>
      <c r="G128">
        <v>0.9</v>
      </c>
      <c r="H128">
        <v>15</v>
      </c>
      <c r="I128">
        <v>10.6</v>
      </c>
      <c r="J128">
        <v>101.17531973444173</v>
      </c>
      <c r="K128">
        <v>100.43628013777268</v>
      </c>
      <c r="L128">
        <v>102.73307304066282</v>
      </c>
      <c r="M128">
        <v>97.742885181550534</v>
      </c>
      <c r="N128">
        <v>97.092630155510491</v>
      </c>
      <c r="O128">
        <v>99.510014630567994</v>
      </c>
      <c r="P128">
        <v>763776.02020892804</v>
      </c>
      <c r="Q128">
        <v>99.9</v>
      </c>
    </row>
    <row r="129" spans="1:17" x14ac:dyDescent="0.3">
      <c r="A129" s="28">
        <f>IF(ISBLANK(HLOOKUP(A$1,[1]MBdata_BG_M!$A$1:$Q$346,ROW()+4,FALSE)),"",HLOOKUP(A$1,[1]MBdata_BG_M!$A$1:$Q$346,ROW()+4,FALSE))</f>
        <v>42217</v>
      </c>
      <c r="B129">
        <v>304000000</v>
      </c>
      <c r="C129">
        <v>39065386000</v>
      </c>
      <c r="D129">
        <v>467.33000000000004</v>
      </c>
      <c r="E129">
        <v>100.07135600595301</v>
      </c>
      <c r="F129">
        <v>2354393.9134319001</v>
      </c>
      <c r="G129">
        <v>0.6</v>
      </c>
      <c r="H129">
        <v>15.3</v>
      </c>
      <c r="I129">
        <v>10</v>
      </c>
      <c r="J129">
        <v>99.383547826776763</v>
      </c>
      <c r="K129">
        <v>98.920780711825486</v>
      </c>
      <c r="L129">
        <v>98.047804970955156</v>
      </c>
      <c r="M129">
        <v>99.156035328753674</v>
      </c>
      <c r="N129">
        <v>100.96912328149651</v>
      </c>
      <c r="O129">
        <v>99.993611708279843</v>
      </c>
      <c r="P129">
        <v>785564.61431916</v>
      </c>
      <c r="Q129">
        <v>101.8</v>
      </c>
    </row>
    <row r="130" spans="1:17" x14ac:dyDescent="0.3">
      <c r="A130" s="28">
        <f>IF(ISBLANK(HLOOKUP(A$1,[1]MBdata_BG_M!$A$1:$Q$346,ROW()+4,FALSE)),"",HLOOKUP(A$1,[1]MBdata_BG_M!$A$1:$Q$346,ROW()+4,FALSE))</f>
        <v>42248</v>
      </c>
      <c r="B130">
        <v>243600000</v>
      </c>
      <c r="C130">
        <v>39377676000</v>
      </c>
      <c r="D130">
        <v>449.36050000000006</v>
      </c>
      <c r="E130">
        <v>99.769378583881604</v>
      </c>
      <c r="F130">
        <v>2353743.7000723998</v>
      </c>
      <c r="G130">
        <v>-1.1000000000000001</v>
      </c>
      <c r="H130">
        <v>15.5</v>
      </c>
      <c r="I130">
        <v>10.3</v>
      </c>
      <c r="J130">
        <v>98.877987878522092</v>
      </c>
      <c r="K130">
        <v>100.98737083811712</v>
      </c>
      <c r="L130">
        <v>94.619560041900783</v>
      </c>
      <c r="M130">
        <v>94.681059862610397</v>
      </c>
      <c r="N130">
        <v>99.346405228758172</v>
      </c>
      <c r="O130">
        <v>98.551773086343218</v>
      </c>
      <c r="P130">
        <v>776213.06494795496</v>
      </c>
      <c r="Q130">
        <v>99.9</v>
      </c>
    </row>
    <row r="131" spans="1:17" x14ac:dyDescent="0.3">
      <c r="A131" s="28">
        <f>IF(ISBLANK(HLOOKUP(A$1,[1]MBdata_BG_M!$A$1:$Q$346,ROW()+4,FALSE)),"",HLOOKUP(A$1,[1]MBdata_BG_M!$A$1:$Q$346,ROW()+4,FALSE))</f>
        <v>42278</v>
      </c>
      <c r="B131">
        <v>129300000.00000001</v>
      </c>
      <c r="C131">
        <v>39697704000</v>
      </c>
      <c r="D131">
        <v>443.32590909090908</v>
      </c>
      <c r="E131">
        <v>99.576662822228897</v>
      </c>
      <c r="F131">
        <v>2359693.1971948398</v>
      </c>
      <c r="G131">
        <v>-0.5</v>
      </c>
      <c r="H131">
        <v>12.2</v>
      </c>
      <c r="I131">
        <v>9.1999999999999993</v>
      </c>
      <c r="J131">
        <v>98.081313514343179</v>
      </c>
      <c r="K131">
        <v>101.53846153846155</v>
      </c>
      <c r="L131">
        <v>102.16169888582043</v>
      </c>
      <c r="M131">
        <v>98.449460255152104</v>
      </c>
      <c r="N131">
        <v>104.93576741041245</v>
      </c>
      <c r="O131">
        <v>100.10436485105076</v>
      </c>
      <c r="P131">
        <v>800570.52679525304</v>
      </c>
      <c r="Q131">
        <v>101.5</v>
      </c>
    </row>
    <row r="132" spans="1:17" x14ac:dyDescent="0.3">
      <c r="A132" s="28">
        <f>IF(ISBLANK(HLOOKUP(A$1,[1]MBdata_BG_M!$A$1:$Q$346,ROW()+4,FALSE)),"",HLOOKUP(A$1,[1]MBdata_BG_M!$A$1:$Q$346,ROW()+4,FALSE))</f>
        <v>42309</v>
      </c>
      <c r="B132">
        <v>51200000</v>
      </c>
      <c r="C132">
        <v>40452971000</v>
      </c>
      <c r="D132">
        <v>442.52380952380952</v>
      </c>
      <c r="E132">
        <v>99.499196599164804</v>
      </c>
      <c r="F132">
        <v>2355970.8751863702</v>
      </c>
      <c r="G132">
        <v>-0.4</v>
      </c>
      <c r="H132">
        <v>15.5</v>
      </c>
      <c r="I132">
        <v>6.8</v>
      </c>
      <c r="J132">
        <v>97.668482017266953</v>
      </c>
      <c r="K132">
        <v>101.12514351320323</v>
      </c>
      <c r="L132">
        <v>105.0185696600324</v>
      </c>
      <c r="M132">
        <v>98.096172718351312</v>
      </c>
      <c r="N132">
        <v>100.78882127563669</v>
      </c>
      <c r="O132">
        <v>100.75974735099526</v>
      </c>
      <c r="P132">
        <v>802630.18867046305</v>
      </c>
      <c r="Q132">
        <v>101.7</v>
      </c>
    </row>
    <row r="133" spans="1:17" x14ac:dyDescent="0.3">
      <c r="A133" s="28">
        <f>IF(ISBLANK(HLOOKUP(A$1,[1]MBdata_BG_M!$A$1:$Q$346,ROW()+4,FALSE)),"",HLOOKUP(A$1,[1]MBdata_BG_M!$A$1:$Q$346,ROW()+4,FALSE))</f>
        <v>42339</v>
      </c>
      <c r="B133">
        <v>-124800000</v>
      </c>
      <c r="C133">
        <v>39674774000</v>
      </c>
      <c r="D133">
        <v>440.62250000000006</v>
      </c>
      <c r="E133">
        <v>99.406731016054707</v>
      </c>
      <c r="F133">
        <v>2352952.8054644102</v>
      </c>
      <c r="G133">
        <v>-1</v>
      </c>
      <c r="H133">
        <v>9.5</v>
      </c>
      <c r="I133">
        <v>6.8</v>
      </c>
      <c r="J133">
        <v>97.090429879930696</v>
      </c>
      <c r="K133">
        <v>103.05396096440873</v>
      </c>
      <c r="L133">
        <v>103.07589753356825</v>
      </c>
      <c r="M133">
        <v>103.74877330716387</v>
      </c>
      <c r="N133">
        <v>99.887311246337617</v>
      </c>
      <c r="O133">
        <v>100.10801098127941</v>
      </c>
      <c r="P133">
        <v>810928.68311631202</v>
      </c>
      <c r="Q133">
        <v>101.7</v>
      </c>
    </row>
    <row r="134" spans="1:17" x14ac:dyDescent="0.3">
      <c r="A134" s="28">
        <f>IF(ISBLANK(HLOOKUP(A$1,[1]MBdata_BG_M!$A$1:$Q$346,ROW()+4,FALSE)),"",HLOOKUP(A$1,[1]MBdata_BG_M!$A$1:$Q$346,ROW()+4,FALSE))</f>
        <v>42370</v>
      </c>
      <c r="B134">
        <v>116900000</v>
      </c>
      <c r="C134">
        <v>38271171000</v>
      </c>
      <c r="D134">
        <v>449.43450000000001</v>
      </c>
      <c r="E134">
        <v>99.195627216708402</v>
      </c>
      <c r="F134">
        <v>2360854.7181217698</v>
      </c>
      <c r="G134">
        <v>-2.2000000000000002</v>
      </c>
      <c r="H134">
        <v>6.2</v>
      </c>
      <c r="I134">
        <v>9.1999999999999993</v>
      </c>
      <c r="J134">
        <v>95.960800471370305</v>
      </c>
      <c r="K134">
        <v>102.36509758897819</v>
      </c>
      <c r="L134">
        <v>98.962003618702994</v>
      </c>
      <c r="M134">
        <v>104.57311089303238</v>
      </c>
      <c r="N134">
        <v>81.135902636916839</v>
      </c>
      <c r="O134">
        <v>102.18396854466259</v>
      </c>
      <c r="P134">
        <v>826131.25780120702</v>
      </c>
      <c r="Q134">
        <v>100.6</v>
      </c>
    </row>
    <row r="135" spans="1:17" x14ac:dyDescent="0.3">
      <c r="A135" s="28">
        <f>IF(ISBLANK(HLOOKUP(A$1,[1]MBdata_BG_M!$A$1:$Q$346,ROW()+4,FALSE)),"",HLOOKUP(A$1,[1]MBdata_BG_M!$A$1:$Q$346,ROW()+4,FALSE))</f>
        <v>42401</v>
      </c>
      <c r="B135">
        <v>221200000</v>
      </c>
      <c r="C135">
        <v>38623240000</v>
      </c>
      <c r="D135">
        <v>446.99285714285713</v>
      </c>
      <c r="E135">
        <v>98.861209007468204</v>
      </c>
      <c r="F135">
        <v>2366179.0710122599</v>
      </c>
      <c r="G135">
        <v>-0.6</v>
      </c>
      <c r="H135">
        <v>10.6</v>
      </c>
      <c r="I135">
        <v>8.8000000000000007</v>
      </c>
      <c r="J135">
        <v>95.205483981747477</v>
      </c>
      <c r="K135">
        <v>104.29391504018371</v>
      </c>
      <c r="L135">
        <v>101.47604990000954</v>
      </c>
      <c r="M135">
        <v>99.98037291462218</v>
      </c>
      <c r="N135">
        <v>81.316204642776654</v>
      </c>
      <c r="O135">
        <v>100.57596644810451</v>
      </c>
      <c r="P135">
        <v>832238.05689845094</v>
      </c>
      <c r="Q135">
        <v>100.7</v>
      </c>
    </row>
    <row r="136" spans="1:17" x14ac:dyDescent="0.3">
      <c r="A136" s="28">
        <f>IF(ISBLANK(HLOOKUP(A$1,[1]MBdata_BG_M!$A$1:$Q$346,ROW()+4,FALSE)),"",HLOOKUP(A$1,[1]MBdata_BG_M!$A$1:$Q$346,ROW()+4,FALSE))</f>
        <v>42430</v>
      </c>
      <c r="B136">
        <v>31500000</v>
      </c>
      <c r="C136">
        <v>41776627000</v>
      </c>
      <c r="D136">
        <v>446.10052631578947</v>
      </c>
      <c r="E136">
        <v>98.474768845335205</v>
      </c>
      <c r="F136">
        <v>2370166.6683273199</v>
      </c>
      <c r="G136">
        <v>-0.7</v>
      </c>
      <c r="H136">
        <v>10.3</v>
      </c>
      <c r="I136">
        <v>8</v>
      </c>
      <c r="J136">
        <v>96.343783660202547</v>
      </c>
      <c r="K136">
        <v>104.56946039035593</v>
      </c>
      <c r="L136">
        <v>99.076278449671477</v>
      </c>
      <c r="M136">
        <v>99.98037291462218</v>
      </c>
      <c r="N136">
        <v>83.389677710164534</v>
      </c>
      <c r="O136">
        <v>100.48171829860598</v>
      </c>
      <c r="P136">
        <v>839948.59862721595</v>
      </c>
      <c r="Q136">
        <v>102.2</v>
      </c>
    </row>
    <row r="137" spans="1:17" x14ac:dyDescent="0.3">
      <c r="A137" s="28">
        <f>IF(ISBLANK(HLOOKUP(A$1,[1]MBdata_BG_M!$A$1:$Q$346,ROW()+4,FALSE)),"",HLOOKUP(A$1,[1]MBdata_BG_M!$A$1:$Q$346,ROW()+4,FALSE))</f>
        <v>42461</v>
      </c>
      <c r="B137">
        <v>199600000</v>
      </c>
      <c r="C137">
        <v>42308239000</v>
      </c>
      <c r="D137">
        <v>438.90800000000002</v>
      </c>
      <c r="E137">
        <v>98.098388878455097</v>
      </c>
      <c r="F137">
        <v>2373735.5639950102</v>
      </c>
      <c r="G137">
        <v>-2.4</v>
      </c>
      <c r="H137">
        <v>16.600000000000001</v>
      </c>
      <c r="I137">
        <v>9.8000000000000007</v>
      </c>
      <c r="J137">
        <v>96.321155829649541</v>
      </c>
      <c r="K137">
        <v>106.22273249138921</v>
      </c>
      <c r="L137">
        <v>101.47604990000954</v>
      </c>
      <c r="M137">
        <v>103.98429833169773</v>
      </c>
      <c r="N137">
        <v>82.758620689655174</v>
      </c>
      <c r="O137">
        <v>101.94937316077414</v>
      </c>
      <c r="P137">
        <v>853202.95348211203</v>
      </c>
      <c r="Q137">
        <v>100.2</v>
      </c>
    </row>
    <row r="138" spans="1:17" x14ac:dyDescent="0.3">
      <c r="A138" s="28">
        <f>IF(ISBLANK(HLOOKUP(A$1,[1]MBdata_BG_M!$A$1:$Q$346,ROW()+4,FALSE)),"",HLOOKUP(A$1,[1]MBdata_BG_M!$A$1:$Q$346,ROW()+4,FALSE))</f>
        <v>42491</v>
      </c>
      <c r="B138">
        <v>138000000</v>
      </c>
      <c r="C138">
        <v>42536565000</v>
      </c>
      <c r="D138">
        <v>440.71055555555557</v>
      </c>
      <c r="E138">
        <v>98.261545052729403</v>
      </c>
      <c r="F138">
        <v>2370088.3166393298</v>
      </c>
      <c r="G138">
        <v>-0.9</v>
      </c>
      <c r="H138">
        <v>21</v>
      </c>
      <c r="I138">
        <v>12.1</v>
      </c>
      <c r="J138">
        <v>96.383437574067131</v>
      </c>
      <c r="K138">
        <v>104.15614236509759</v>
      </c>
      <c r="L138">
        <v>100.5618512522617</v>
      </c>
      <c r="M138">
        <v>103.04219823356232</v>
      </c>
      <c r="N138">
        <v>81.857110660356099</v>
      </c>
      <c r="O138">
        <v>99.22092653533889</v>
      </c>
      <c r="P138">
        <v>864230.56115261605</v>
      </c>
      <c r="Q138">
        <v>99.3</v>
      </c>
    </row>
    <row r="139" spans="1:17" x14ac:dyDescent="0.3">
      <c r="A139" s="28">
        <f>IF(ISBLANK(HLOOKUP(A$1,[1]MBdata_BG_M!$A$1:$Q$346,ROW()+4,FALSE)),"",HLOOKUP(A$1,[1]MBdata_BG_M!$A$1:$Q$346,ROW()+4,FALSE))</f>
        <v>42522</v>
      </c>
      <c r="B139">
        <v>228600000</v>
      </c>
      <c r="C139">
        <v>43893520000</v>
      </c>
      <c r="D139">
        <v>451.65499999999997</v>
      </c>
      <c r="E139">
        <v>98.486719525118602</v>
      </c>
      <c r="F139">
        <v>2376572.3967246199</v>
      </c>
      <c r="G139">
        <v>1.6</v>
      </c>
      <c r="H139">
        <v>18.8</v>
      </c>
      <c r="I139">
        <v>11.6</v>
      </c>
      <c r="J139">
        <v>97.385806476595931</v>
      </c>
      <c r="K139">
        <v>106.91159586681975</v>
      </c>
      <c r="L139">
        <v>100.79040091419867</v>
      </c>
      <c r="M139">
        <v>107.04612365063788</v>
      </c>
      <c r="N139">
        <v>82.217714672075729</v>
      </c>
      <c r="O139">
        <v>103.07978090100166</v>
      </c>
      <c r="P139">
        <v>883848.652387226</v>
      </c>
      <c r="Q139">
        <v>102.1</v>
      </c>
    </row>
    <row r="140" spans="1:17" x14ac:dyDescent="0.3">
      <c r="A140" s="28">
        <f>IF(ISBLANK(HLOOKUP(A$1,[1]MBdata_BG_M!$A$1:$Q$346,ROW()+4,FALSE)),"",HLOOKUP(A$1,[1]MBdata_BG_M!$A$1:$Q$346,ROW()+4,FALSE))</f>
        <v>42552</v>
      </c>
      <c r="B140">
        <v>180100000</v>
      </c>
      <c r="C140">
        <v>45188051000</v>
      </c>
      <c r="D140">
        <v>453.54047619047623</v>
      </c>
      <c r="E140">
        <v>98.960473178105303</v>
      </c>
      <c r="F140">
        <v>2380592.8682378102</v>
      </c>
      <c r="G140">
        <v>-0.5</v>
      </c>
      <c r="H140">
        <v>17.600000000000001</v>
      </c>
      <c r="I140">
        <v>11.8</v>
      </c>
      <c r="J140">
        <v>96.845863968314376</v>
      </c>
      <c r="K140">
        <v>105.94718714121701</v>
      </c>
      <c r="L140">
        <v>103.87582135034761</v>
      </c>
      <c r="M140">
        <v>108.10598626104023</v>
      </c>
      <c r="N140">
        <v>83.389677710164534</v>
      </c>
      <c r="O140">
        <v>102.5892767642046</v>
      </c>
      <c r="P140">
        <v>890230.61216393602</v>
      </c>
      <c r="Q140">
        <v>103</v>
      </c>
    </row>
    <row r="141" spans="1:17" x14ac:dyDescent="0.3">
      <c r="A141" s="28">
        <f>IF(ISBLANK(HLOOKUP(A$1,[1]MBdata_BG_M!$A$1:$Q$346,ROW()+4,FALSE)),"",HLOOKUP(A$1,[1]MBdata_BG_M!$A$1:$Q$346,ROW()+4,FALSE))</f>
        <v>42583</v>
      </c>
      <c r="B141">
        <v>176200000</v>
      </c>
      <c r="C141">
        <v>45587150000</v>
      </c>
      <c r="D141">
        <v>463.87173913043478</v>
      </c>
      <c r="E141">
        <v>98.851296312012906</v>
      </c>
      <c r="F141">
        <v>2380717.6499318699</v>
      </c>
      <c r="G141">
        <v>-2.5</v>
      </c>
      <c r="H141">
        <v>20.6</v>
      </c>
      <c r="I141">
        <v>9.3000000000000007</v>
      </c>
      <c r="J141">
        <v>96.828552899996254</v>
      </c>
      <c r="K141">
        <v>107.04936854190586</v>
      </c>
      <c r="L141">
        <v>110.16093705361396</v>
      </c>
      <c r="M141">
        <v>108.69479882237486</v>
      </c>
      <c r="N141">
        <v>82.30786567500563</v>
      </c>
      <c r="O141">
        <v>102.23072291464672</v>
      </c>
      <c r="P141">
        <v>883387.92553563497</v>
      </c>
      <c r="Q141">
        <v>101.2</v>
      </c>
    </row>
    <row r="142" spans="1:17" x14ac:dyDescent="0.3">
      <c r="A142" s="28">
        <f>IF(ISBLANK(HLOOKUP(A$1,[1]MBdata_BG_M!$A$1:$Q$346,ROW()+4,FALSE)),"",HLOOKUP(A$1,[1]MBdata_BG_M!$A$1:$Q$346,ROW()+4,FALSE))</f>
        <v>42614</v>
      </c>
      <c r="B142">
        <v>-79600000</v>
      </c>
      <c r="C142">
        <v>45949615000</v>
      </c>
      <c r="D142">
        <v>481.44499999999999</v>
      </c>
      <c r="E142">
        <v>98.680779189454498</v>
      </c>
      <c r="F142">
        <v>2385870.35663536</v>
      </c>
      <c r="G142">
        <v>-1.5</v>
      </c>
      <c r="H142">
        <v>21.2</v>
      </c>
      <c r="I142">
        <v>8.1999999999999993</v>
      </c>
      <c r="J142">
        <v>97.119314681530383</v>
      </c>
      <c r="K142">
        <v>107.18714121699196</v>
      </c>
      <c r="L142">
        <v>99.533377773545382</v>
      </c>
      <c r="M142">
        <v>110.10794896957802</v>
      </c>
      <c r="N142">
        <v>83.209375704304705</v>
      </c>
      <c r="O142">
        <v>103.85224801454522</v>
      </c>
      <c r="P142">
        <v>905595.41999267205</v>
      </c>
      <c r="Q142">
        <v>102.8</v>
      </c>
    </row>
    <row r="143" spans="1:17" x14ac:dyDescent="0.3">
      <c r="A143" s="28">
        <f>IF(ISBLANK(HLOOKUP(A$1,[1]MBdata_BG_M!$A$1:$Q$346,ROW()+4,FALSE)),"",HLOOKUP(A$1,[1]MBdata_BG_M!$A$1:$Q$346,ROW()+4,FALSE))</f>
        <v>42644</v>
      </c>
      <c r="B143">
        <v>-88600000</v>
      </c>
      <c r="C143">
        <v>45422409000</v>
      </c>
      <c r="D143">
        <v>511.52666666666664</v>
      </c>
      <c r="E143">
        <v>98.639523523160804</v>
      </c>
      <c r="F143">
        <v>2382206.4539643102</v>
      </c>
      <c r="G143">
        <v>-1.8</v>
      </c>
      <c r="H143">
        <v>19.2</v>
      </c>
      <c r="I143">
        <v>8.3000000000000007</v>
      </c>
      <c r="J143">
        <v>97.525630760625745</v>
      </c>
      <c r="K143">
        <v>106.77382319173364</v>
      </c>
      <c r="L143">
        <v>107.64689077230742</v>
      </c>
      <c r="M143">
        <v>110.57899901864573</v>
      </c>
      <c r="N143">
        <v>84.291187739463609</v>
      </c>
      <c r="O143">
        <v>103.31281887589444</v>
      </c>
      <c r="P143">
        <v>910417.36968131701</v>
      </c>
      <c r="Q143">
        <v>104.4</v>
      </c>
    </row>
    <row r="144" spans="1:17" x14ac:dyDescent="0.3">
      <c r="A144" s="28">
        <f>IF(ISBLANK(HLOOKUP(A$1,[1]MBdata_BG_M!$A$1:$Q$346,ROW()+4,FALSE)),"",HLOOKUP(A$1,[1]MBdata_BG_M!$A$1:$Q$346,ROW()+4,FALSE))</f>
        <v>42675</v>
      </c>
      <c r="B144">
        <v>13800000</v>
      </c>
      <c r="C144">
        <v>45893454000</v>
      </c>
      <c r="D144">
        <v>542.76727272727283</v>
      </c>
      <c r="E144">
        <v>98.675802420583906</v>
      </c>
      <c r="F144">
        <v>2388881.0596491802</v>
      </c>
      <c r="G144">
        <v>-0.9</v>
      </c>
      <c r="H144">
        <v>17.600000000000001</v>
      </c>
      <c r="I144">
        <v>9.6</v>
      </c>
      <c r="J144">
        <v>97.849831376571032</v>
      </c>
      <c r="K144">
        <v>108.15154994259473</v>
      </c>
      <c r="L144">
        <v>103.64727168841065</v>
      </c>
      <c r="M144">
        <v>110.4612365063788</v>
      </c>
      <c r="N144">
        <v>86.004056795131859</v>
      </c>
      <c r="O144">
        <v>104.39275970187954</v>
      </c>
      <c r="P144">
        <v>917344.86611050798</v>
      </c>
      <c r="Q144">
        <v>107</v>
      </c>
    </row>
    <row r="145" spans="1:17" x14ac:dyDescent="0.3">
      <c r="A145" s="28">
        <f>IF(ISBLANK(HLOOKUP(A$1,[1]MBdata_BG_M!$A$1:$Q$346,ROW()+4,FALSE)),"",HLOOKUP(A$1,[1]MBdata_BG_M!$A$1:$Q$346,ROW()+4,FALSE))</f>
        <v>42705</v>
      </c>
      <c r="B145">
        <v>-198100000</v>
      </c>
      <c r="C145">
        <v>46741509000</v>
      </c>
      <c r="D145">
        <v>577.14142857142849</v>
      </c>
      <c r="E145">
        <v>98.973810973168398</v>
      </c>
      <c r="F145">
        <v>2389395.2334266901</v>
      </c>
      <c r="G145">
        <v>-2.4</v>
      </c>
      <c r="H145">
        <v>13.1</v>
      </c>
      <c r="I145">
        <v>7.7</v>
      </c>
      <c r="J145">
        <v>99.940011572251777</v>
      </c>
      <c r="K145">
        <v>108.70264064293917</v>
      </c>
      <c r="L145">
        <v>105.70421864584327</v>
      </c>
      <c r="M145">
        <v>117.64474975466143</v>
      </c>
      <c r="N145">
        <v>86.45481180978139</v>
      </c>
      <c r="O145">
        <v>106.09906341754673</v>
      </c>
      <c r="P145">
        <v>925342.90838695294</v>
      </c>
      <c r="Q145">
        <v>105.1</v>
      </c>
    </row>
    <row r="146" spans="1:17" x14ac:dyDescent="0.3">
      <c r="A146" s="28">
        <f>IF(ISBLANK(HLOOKUP(A$1,[1]MBdata_BG_M!$A$1:$Q$346,ROW()+4,FALSE)),"",HLOOKUP(A$1,[1]MBdata_BG_M!$A$1:$Q$346,ROW()+4,FALSE))</f>
        <v>42736</v>
      </c>
      <c r="B146">
        <v>141900000</v>
      </c>
      <c r="C146">
        <v>45233613000</v>
      </c>
      <c r="D146">
        <v>603.28523809523813</v>
      </c>
      <c r="E146">
        <v>99.561892057866302</v>
      </c>
      <c r="F146">
        <v>2396470.5076439902</v>
      </c>
      <c r="G146">
        <v>-2.2000000000000002</v>
      </c>
      <c r="H146">
        <v>9.6</v>
      </c>
      <c r="I146">
        <v>12.2</v>
      </c>
      <c r="J146">
        <v>100.32435736586609</v>
      </c>
      <c r="K146">
        <v>109.25373134328359</v>
      </c>
      <c r="L146">
        <v>103.30444719550522</v>
      </c>
      <c r="M146">
        <v>108.45927379784101</v>
      </c>
      <c r="N146">
        <v>73.833671399594323</v>
      </c>
      <c r="O146">
        <v>102.72906722764583</v>
      </c>
      <c r="P146">
        <v>919761.30138050497</v>
      </c>
      <c r="Q146">
        <v>105.1</v>
      </c>
    </row>
    <row r="147" spans="1:17" x14ac:dyDescent="0.3">
      <c r="A147" s="28">
        <f>IF(ISBLANK(HLOOKUP(A$1,[1]MBdata_BG_M!$A$1:$Q$346,ROW()+4,FALSE)),"",HLOOKUP(A$1,[1]MBdata_BG_M!$A$1:$Q$346,ROW()+4,FALSE))</f>
        <v>42767</v>
      </c>
      <c r="B147">
        <v>232400000</v>
      </c>
      <c r="C147">
        <v>46645124000</v>
      </c>
      <c r="D147">
        <v>603.78250000000003</v>
      </c>
      <c r="E147">
        <v>99.727243311708094</v>
      </c>
      <c r="F147">
        <v>2396712.3410561499</v>
      </c>
      <c r="G147">
        <v>-1.9</v>
      </c>
      <c r="H147">
        <v>12.2</v>
      </c>
      <c r="I147">
        <v>12.2</v>
      </c>
      <c r="J147">
        <v>101.37041635692911</v>
      </c>
      <c r="K147">
        <v>110.49368541905856</v>
      </c>
      <c r="L147">
        <v>106.04704313874871</v>
      </c>
      <c r="M147">
        <v>116.58488714425907</v>
      </c>
      <c r="N147">
        <v>85.913905792201945</v>
      </c>
      <c r="O147">
        <v>106.56975403549357</v>
      </c>
      <c r="P147">
        <v>943310.19991343701</v>
      </c>
      <c r="Q147">
        <v>105.4</v>
      </c>
    </row>
    <row r="148" spans="1:17" x14ac:dyDescent="0.3">
      <c r="A148" s="28">
        <f>IF(ISBLANK(HLOOKUP(A$1,[1]MBdata_BG_M!$A$1:$Q$346,ROW()+4,FALSE)),"",HLOOKUP(A$1,[1]MBdata_BG_M!$A$1:$Q$346,ROW()+4,FALSE))</f>
        <v>42795</v>
      </c>
      <c r="B148">
        <v>-50800000</v>
      </c>
      <c r="C148">
        <v>47025892000</v>
      </c>
      <c r="D148">
        <v>628.26499999999999</v>
      </c>
      <c r="E148">
        <v>99.461869622235994</v>
      </c>
      <c r="F148">
        <v>2402067.9195750598</v>
      </c>
      <c r="G148">
        <v>0.5</v>
      </c>
      <c r="H148">
        <v>11.9</v>
      </c>
      <c r="I148">
        <v>12.7</v>
      </c>
      <c r="J148">
        <v>100.80901594112329</v>
      </c>
      <c r="K148">
        <v>112.42250287026407</v>
      </c>
      <c r="L148">
        <v>115.53185410913248</v>
      </c>
      <c r="M148">
        <v>116.93817468105985</v>
      </c>
      <c r="N148">
        <v>87.987378859589811</v>
      </c>
      <c r="O148">
        <v>106.43675662038663</v>
      </c>
      <c r="P148">
        <v>942614.41404452303</v>
      </c>
      <c r="Q148">
        <v>105.4</v>
      </c>
    </row>
    <row r="149" spans="1:17" x14ac:dyDescent="0.3">
      <c r="A149" s="28">
        <f>IF(ISBLANK(HLOOKUP(A$1,[1]MBdata_BG_M!$A$1:$Q$346,ROW()+4,FALSE)),"",HLOOKUP(A$1,[1]MBdata_BG_M!$A$1:$Q$346,ROW()+4,FALSE))</f>
        <v>42826</v>
      </c>
      <c r="B149">
        <v>-27100000</v>
      </c>
      <c r="C149">
        <v>46223360000</v>
      </c>
      <c r="D149">
        <v>651.69166666666672</v>
      </c>
      <c r="E149">
        <v>99.786961593462607</v>
      </c>
      <c r="F149">
        <v>2406093.0228548902</v>
      </c>
      <c r="G149">
        <v>2.2999999999999998</v>
      </c>
      <c r="H149">
        <v>15.1</v>
      </c>
      <c r="I149">
        <v>12.8</v>
      </c>
      <c r="J149">
        <v>102.00415099610335</v>
      </c>
      <c r="K149">
        <v>109.94259471871412</v>
      </c>
      <c r="L149">
        <v>109.36101323683461</v>
      </c>
      <c r="M149">
        <v>110.57899901864573</v>
      </c>
      <c r="N149">
        <v>88.9790398918188</v>
      </c>
      <c r="O149">
        <v>106.26087013182213</v>
      </c>
      <c r="P149">
        <v>949943.81109020801</v>
      </c>
      <c r="Q149">
        <v>105.4</v>
      </c>
    </row>
    <row r="150" spans="1:17" x14ac:dyDescent="0.3">
      <c r="A150" s="28">
        <f>IF(ISBLANK(HLOOKUP(A$1,[1]MBdata_BG_M!$A$1:$Q$346,ROW()+4,FALSE)),"",HLOOKUP(A$1,[1]MBdata_BG_M!$A$1:$Q$346,ROW()+4,FALSE))</f>
        <v>42856</v>
      </c>
      <c r="B150">
        <v>17200000</v>
      </c>
      <c r="C150">
        <v>46286908000</v>
      </c>
      <c r="D150">
        <v>659.17550000000006</v>
      </c>
      <c r="E150">
        <v>99.639852455992099</v>
      </c>
      <c r="F150">
        <v>2414730.0077085402</v>
      </c>
      <c r="G150">
        <v>1.3</v>
      </c>
      <c r="H150">
        <v>19</v>
      </c>
      <c r="I150">
        <v>17.100000000000001</v>
      </c>
      <c r="J150">
        <v>100.31093946785703</v>
      </c>
      <c r="K150">
        <v>111.73363949483353</v>
      </c>
      <c r="L150">
        <v>107.41834111037046</v>
      </c>
      <c r="M150">
        <v>122.11972522080471</v>
      </c>
      <c r="N150">
        <v>89.700247915258061</v>
      </c>
      <c r="O150">
        <v>108.22499643135282</v>
      </c>
      <c r="P150">
        <v>953820.85843415698</v>
      </c>
      <c r="Q150">
        <v>104.9</v>
      </c>
    </row>
    <row r="151" spans="1:17" x14ac:dyDescent="0.3">
      <c r="A151" s="28">
        <f>IF(ISBLANK(HLOOKUP(A$1,[1]MBdata_BG_M!$A$1:$Q$346,ROW()+4,FALSE)),"",HLOOKUP(A$1,[1]MBdata_BG_M!$A$1:$Q$346,ROW()+4,FALSE))</f>
        <v>42887</v>
      </c>
      <c r="B151">
        <v>157900000</v>
      </c>
      <c r="C151">
        <v>46881580000</v>
      </c>
      <c r="D151">
        <v>684.50363636363636</v>
      </c>
      <c r="E151">
        <v>99.541928525279204</v>
      </c>
      <c r="F151">
        <v>2413258.2448539999</v>
      </c>
      <c r="G151">
        <v>4</v>
      </c>
      <c r="H151">
        <v>18.2</v>
      </c>
      <c r="I151">
        <v>16.399999999999999</v>
      </c>
      <c r="J151">
        <v>100.65806140367356</v>
      </c>
      <c r="K151">
        <v>111.32032146957521</v>
      </c>
      <c r="L151">
        <v>107.87544043424438</v>
      </c>
      <c r="M151">
        <v>120.58881256133463</v>
      </c>
      <c r="N151">
        <v>89.61009691232816</v>
      </c>
      <c r="O151">
        <v>106.20336665113662</v>
      </c>
      <c r="P151">
        <v>962083.63920899294</v>
      </c>
      <c r="Q151">
        <v>104.6</v>
      </c>
    </row>
    <row r="152" spans="1:17" x14ac:dyDescent="0.3">
      <c r="A152" s="28">
        <f>IF(ISBLANK(HLOOKUP(A$1,[1]MBdata_BG_M!$A$1:$Q$346,ROW()+4,FALSE)),"",HLOOKUP(A$1,[1]MBdata_BG_M!$A$1:$Q$346,ROW()+4,FALSE))</f>
        <v>42917</v>
      </c>
      <c r="B152">
        <v>98400000</v>
      </c>
      <c r="C152">
        <v>46410125000</v>
      </c>
      <c r="D152">
        <v>710.9338095238096</v>
      </c>
      <c r="E152">
        <v>99.458180400746102</v>
      </c>
      <c r="F152">
        <v>2413354.5047824602</v>
      </c>
      <c r="G152">
        <v>2.2000000000000002</v>
      </c>
      <c r="H152">
        <v>18.3</v>
      </c>
      <c r="I152">
        <v>14.4</v>
      </c>
      <c r="J152">
        <v>101.2651914754056</v>
      </c>
      <c r="K152">
        <v>111.18254879448911</v>
      </c>
      <c r="L152">
        <v>104.90429482906391</v>
      </c>
      <c r="M152">
        <v>117.5269872423945</v>
      </c>
      <c r="N152">
        <v>90.691908947487036</v>
      </c>
      <c r="O152">
        <v>107.25262198161519</v>
      </c>
      <c r="P152">
        <v>967571.38849768601</v>
      </c>
      <c r="Q152">
        <v>106.8</v>
      </c>
    </row>
    <row r="153" spans="1:17" x14ac:dyDescent="0.3">
      <c r="A153" s="28">
        <f>IF(ISBLANK(HLOOKUP(A$1,[1]MBdata_BG_M!$A$1:$Q$346,ROW()+4,FALSE)),"",HLOOKUP(A$1,[1]MBdata_BG_M!$A$1:$Q$346,ROW()+4,FALSE))</f>
        <v>42948</v>
      </c>
      <c r="B153">
        <v>168900000</v>
      </c>
      <c r="C153">
        <v>47807981000</v>
      </c>
      <c r="D153">
        <v>720.56478260869574</v>
      </c>
      <c r="E153">
        <v>99.510288874746095</v>
      </c>
      <c r="F153">
        <v>2415662.5856220699</v>
      </c>
      <c r="G153">
        <v>3.9</v>
      </c>
      <c r="H153">
        <v>19</v>
      </c>
      <c r="I153">
        <v>13.8</v>
      </c>
      <c r="J153">
        <v>102.38540378389312</v>
      </c>
      <c r="K153">
        <v>112.28473019517797</v>
      </c>
      <c r="L153">
        <v>113.2463574897629</v>
      </c>
      <c r="M153">
        <v>117.64474975466143</v>
      </c>
      <c r="N153">
        <v>89.880549921117876</v>
      </c>
      <c r="O153">
        <v>106.60066201799945</v>
      </c>
      <c r="P153">
        <v>985507.48329782498</v>
      </c>
      <c r="Q153">
        <v>108.2</v>
      </c>
    </row>
    <row r="154" spans="1:17" x14ac:dyDescent="0.3">
      <c r="A154" s="28">
        <f>IF(ISBLANK(HLOOKUP(A$1,[1]MBdata_BG_M!$A$1:$Q$346,ROW()+4,FALSE)),"",HLOOKUP(A$1,[1]MBdata_BG_M!$A$1:$Q$346,ROW()+4,FALSE))</f>
        <v>42979</v>
      </c>
      <c r="B154">
        <v>-31400000</v>
      </c>
      <c r="C154">
        <v>48016794000</v>
      </c>
      <c r="D154">
        <v>689.69631578947372</v>
      </c>
      <c r="E154">
        <v>99.986446386344099</v>
      </c>
      <c r="F154">
        <v>2415705.0853981101</v>
      </c>
      <c r="G154">
        <v>2</v>
      </c>
      <c r="H154">
        <v>17.7</v>
      </c>
      <c r="I154">
        <v>11.4</v>
      </c>
      <c r="J154">
        <v>102.66255612956138</v>
      </c>
      <c r="K154">
        <v>112.14695752009186</v>
      </c>
      <c r="L154">
        <v>107.30406627940199</v>
      </c>
      <c r="M154">
        <v>121.17762512266928</v>
      </c>
      <c r="N154">
        <v>91.683569979716026</v>
      </c>
      <c r="O154">
        <v>107.51287089136248</v>
      </c>
      <c r="P154">
        <v>980403.79510689701</v>
      </c>
      <c r="Q154">
        <v>106.7</v>
      </c>
    </row>
    <row r="155" spans="1:17" x14ac:dyDescent="0.3">
      <c r="A155" s="28">
        <f>IF(ISBLANK(HLOOKUP(A$1,[1]MBdata_BG_M!$A$1:$Q$346,ROW()+4,FALSE)),"",HLOOKUP(A$1,[1]MBdata_BG_M!$A$1:$Q$346,ROW()+4,FALSE))</f>
        <v>43009</v>
      </c>
      <c r="B155">
        <v>190800000</v>
      </c>
      <c r="C155">
        <v>43477306000</v>
      </c>
      <c r="D155">
        <v>670.43272727272733</v>
      </c>
      <c r="E155">
        <v>100.151418809017</v>
      </c>
      <c r="F155">
        <v>2416008.8490752601</v>
      </c>
      <c r="G155">
        <v>0.5</v>
      </c>
      <c r="H155">
        <v>18.7</v>
      </c>
      <c r="I155">
        <v>12.6</v>
      </c>
      <c r="J155">
        <v>102.97248292214888</v>
      </c>
      <c r="K155">
        <v>112.56027554535018</v>
      </c>
      <c r="L155">
        <v>110.16093705361396</v>
      </c>
      <c r="M155">
        <v>118.58684985279686</v>
      </c>
      <c r="N155">
        <v>91.413116970926311</v>
      </c>
      <c r="O155">
        <v>106.08818037188551</v>
      </c>
      <c r="P155">
        <v>987835.85689036106</v>
      </c>
      <c r="Q155">
        <v>108.5</v>
      </c>
    </row>
    <row r="156" spans="1:17" x14ac:dyDescent="0.3">
      <c r="A156" s="28">
        <f>IF(ISBLANK(HLOOKUP(A$1,[1]MBdata_BG_M!$A$1:$Q$346,ROW()+4,FALSE)),"",HLOOKUP(A$1,[1]MBdata_BG_M!$A$1:$Q$346,ROW()+4,FALSE))</f>
        <v>43040</v>
      </c>
      <c r="B156">
        <v>260300000</v>
      </c>
      <c r="C156">
        <v>43415540000</v>
      </c>
      <c r="D156">
        <v>669.80045454545461</v>
      </c>
      <c r="E156">
        <v>100.556940831438</v>
      </c>
      <c r="F156">
        <v>2416786.8746281201</v>
      </c>
      <c r="G156">
        <v>1</v>
      </c>
      <c r="H156">
        <v>17.8</v>
      </c>
      <c r="I156">
        <v>12.5</v>
      </c>
      <c r="J156">
        <v>103.45833566121186</v>
      </c>
      <c r="K156">
        <v>112.8358208955224</v>
      </c>
      <c r="L156">
        <v>110.04666222264548</v>
      </c>
      <c r="M156">
        <v>116.93817468105985</v>
      </c>
      <c r="N156">
        <v>92.945684020734731</v>
      </c>
      <c r="O156">
        <v>106.61503180021812</v>
      </c>
      <c r="P156">
        <v>993489.44961481297</v>
      </c>
      <c r="Q156">
        <v>109.5</v>
      </c>
    </row>
    <row r="157" spans="1:17" x14ac:dyDescent="0.3">
      <c r="A157" s="28">
        <f>IF(ISBLANK(HLOOKUP(A$1,[1]MBdata_BG_M!$A$1:$Q$346,ROW()+4,FALSE)),"",HLOOKUP(A$1,[1]MBdata_BG_M!$A$1:$Q$346,ROW()+4,FALSE))</f>
        <v>43070</v>
      </c>
      <c r="B157">
        <v>447100000</v>
      </c>
      <c r="C157">
        <v>46279083000</v>
      </c>
      <c r="D157">
        <v>667.81285714285718</v>
      </c>
      <c r="E157">
        <v>100.87122015712001</v>
      </c>
      <c r="F157">
        <v>2416003.3233231301</v>
      </c>
      <c r="G157">
        <v>-0.8</v>
      </c>
      <c r="H157">
        <v>17.2</v>
      </c>
      <c r="I157">
        <v>9.6999999999999993</v>
      </c>
      <c r="J157">
        <v>103.66474130847951</v>
      </c>
      <c r="K157">
        <v>114.35132032146959</v>
      </c>
      <c r="L157">
        <v>119.64574802399774</v>
      </c>
      <c r="M157">
        <v>118.58684985279686</v>
      </c>
      <c r="N157">
        <v>87.80707685373001</v>
      </c>
      <c r="O157">
        <v>109.62719251898203</v>
      </c>
      <c r="P157">
        <v>999718.417132464</v>
      </c>
      <c r="Q157">
        <v>105.6</v>
      </c>
    </row>
    <row r="158" spans="1:17" x14ac:dyDescent="0.3">
      <c r="A158" s="28">
        <f>IF(ISBLANK(HLOOKUP(A$1,[1]MBdata_BG_M!$A$1:$Q$346,ROW()+4,FALSE)),"",HLOOKUP(A$1,[1]MBdata_BG_M!$A$1:$Q$346,ROW()+4,FALSE))</f>
        <v>43101</v>
      </c>
      <c r="B158">
        <v>199800000</v>
      </c>
      <c r="C158">
        <v>43545127000</v>
      </c>
      <c r="D158">
        <v>702.41913043478257</v>
      </c>
      <c r="E158">
        <v>100.907506889625</v>
      </c>
      <c r="F158">
        <v>2413097.3290660102</v>
      </c>
      <c r="G158">
        <v>2</v>
      </c>
      <c r="H158">
        <v>17.399999999999999</v>
      </c>
      <c r="I158">
        <v>17.3</v>
      </c>
      <c r="J158">
        <v>104.11688417970788</v>
      </c>
      <c r="K158">
        <v>112.56027554535018</v>
      </c>
      <c r="L158">
        <v>114.84620512332161</v>
      </c>
      <c r="M158">
        <v>118.35132482826299</v>
      </c>
      <c r="N158">
        <v>90.33130493576742</v>
      </c>
      <c r="O158">
        <v>107.01437050539366</v>
      </c>
      <c r="P158">
        <v>1012844.5501549999</v>
      </c>
      <c r="Q158">
        <v>110.1</v>
      </c>
    </row>
    <row r="159" spans="1:17" x14ac:dyDescent="0.3">
      <c r="A159" s="28">
        <f>IF(ISBLANK(HLOOKUP(A$1,[1]MBdata_BG_M!$A$1:$Q$346,ROW()+4,FALSE)),"",HLOOKUP(A$1,[1]MBdata_BG_M!$A$1:$Q$346,ROW()+4,FALSE))</f>
        <v>43132</v>
      </c>
      <c r="B159">
        <v>80400000</v>
      </c>
      <c r="C159">
        <v>43448360000</v>
      </c>
      <c r="D159">
        <v>696.38</v>
      </c>
      <c r="E159">
        <v>101.177512306197</v>
      </c>
      <c r="F159">
        <v>2414503.6748045101</v>
      </c>
      <c r="G159">
        <v>1</v>
      </c>
      <c r="H159">
        <v>18.899999999999999</v>
      </c>
      <c r="I159">
        <v>15.8</v>
      </c>
      <c r="J159">
        <v>103.53276785940727</v>
      </c>
      <c r="K159">
        <v>112.8358208955224</v>
      </c>
      <c r="L159">
        <v>106.27559280068567</v>
      </c>
      <c r="M159">
        <v>108.8125613346418</v>
      </c>
      <c r="N159">
        <v>88.708586883029085</v>
      </c>
      <c r="O159">
        <v>104.53346114442769</v>
      </c>
      <c r="P159">
        <v>1004602.90440177</v>
      </c>
      <c r="Q159">
        <v>109.3</v>
      </c>
    </row>
    <row r="160" spans="1:17" x14ac:dyDescent="0.3">
      <c r="A160" s="28">
        <f>IF(ISBLANK(HLOOKUP(A$1,[1]MBdata_BG_M!$A$1:$Q$346,ROW()+4,FALSE)),"",HLOOKUP(A$1,[1]MBdata_BG_M!$A$1:$Q$346,ROW()+4,FALSE))</f>
        <v>43160</v>
      </c>
      <c r="B160">
        <v>-226900000</v>
      </c>
      <c r="C160">
        <v>44212640000</v>
      </c>
      <c r="D160">
        <v>671.90909090909088</v>
      </c>
      <c r="E160">
        <v>101.29149279971701</v>
      </c>
      <c r="F160">
        <v>2412617.7674649199</v>
      </c>
      <c r="G160">
        <v>1.2</v>
      </c>
      <c r="H160">
        <v>16.3</v>
      </c>
      <c r="I160">
        <v>15.5</v>
      </c>
      <c r="J160">
        <v>103.75486792196727</v>
      </c>
      <c r="K160">
        <v>113.80022962112514</v>
      </c>
      <c r="L160">
        <v>109.70383772974004</v>
      </c>
      <c r="M160">
        <v>118.46908734052992</v>
      </c>
      <c r="N160">
        <v>87.987378859589811</v>
      </c>
      <c r="O160">
        <v>107.32373923148167</v>
      </c>
      <c r="P160">
        <v>1015927.97334704</v>
      </c>
      <c r="Q160">
        <v>110</v>
      </c>
    </row>
    <row r="161" spans="1:17" x14ac:dyDescent="0.3">
      <c r="A161" s="28">
        <f>IF(ISBLANK(HLOOKUP(A$1,[1]MBdata_BG_M!$A$1:$Q$346,ROW()+4,FALSE)),"",HLOOKUP(A$1,[1]MBdata_BG_M!$A$1:$Q$346,ROW()+4,FALSE))</f>
        <v>43191</v>
      </c>
      <c r="B161">
        <v>128400000</v>
      </c>
      <c r="C161">
        <v>44041837000</v>
      </c>
      <c r="D161">
        <v>659.4014285714286</v>
      </c>
      <c r="E161">
        <v>101.457514726662</v>
      </c>
      <c r="F161">
        <v>2413668.9856723701</v>
      </c>
      <c r="G161">
        <v>0.4</v>
      </c>
      <c r="H161">
        <v>15.8</v>
      </c>
      <c r="I161">
        <v>21.3</v>
      </c>
      <c r="J161">
        <v>105.09928413227604</v>
      </c>
      <c r="K161">
        <v>114.35132032146959</v>
      </c>
      <c r="L161">
        <v>106.73269212455959</v>
      </c>
      <c r="M161">
        <v>111.52109911678116</v>
      </c>
      <c r="N161">
        <v>89.880549921117876</v>
      </c>
      <c r="O161">
        <v>104.89400852177603</v>
      </c>
      <c r="P161">
        <v>1020157.90124663</v>
      </c>
      <c r="Q161">
        <v>109.5</v>
      </c>
    </row>
    <row r="162" spans="1:17" x14ac:dyDescent="0.3">
      <c r="A162" s="28">
        <f>IF(ISBLANK(HLOOKUP(A$1,[1]MBdata_BG_M!$A$1:$Q$346,ROW()+4,FALSE)),"",HLOOKUP(A$1,[1]MBdata_BG_M!$A$1:$Q$346,ROW()+4,FALSE))</f>
        <v>43221</v>
      </c>
      <c r="B162">
        <v>140900000</v>
      </c>
      <c r="C162">
        <v>44642739000</v>
      </c>
      <c r="D162">
        <v>646.54478260869564</v>
      </c>
      <c r="E162">
        <v>101.91601827705399</v>
      </c>
      <c r="F162">
        <v>2410228.14517143</v>
      </c>
      <c r="G162">
        <v>1.5</v>
      </c>
      <c r="H162">
        <v>20.100000000000001</v>
      </c>
      <c r="I162">
        <v>23</v>
      </c>
      <c r="J162">
        <v>106.35098249558624</v>
      </c>
      <c r="K162">
        <v>116.4179104477612</v>
      </c>
      <c r="L162">
        <v>106.96124178649654</v>
      </c>
      <c r="M162">
        <v>112.58096172718351</v>
      </c>
      <c r="N162">
        <v>90.33130493576742</v>
      </c>
      <c r="O162">
        <v>108.06482903670968</v>
      </c>
      <c r="P162">
        <v>1026411.29001788</v>
      </c>
      <c r="Q162">
        <v>109.6</v>
      </c>
    </row>
    <row r="163" spans="1:17" x14ac:dyDescent="0.3">
      <c r="A163" s="28">
        <f>IF(ISBLANK(HLOOKUP(A$1,[1]MBdata_BG_M!$A$1:$Q$346,ROW()+4,FALSE)),"",HLOOKUP(A$1,[1]MBdata_BG_M!$A$1:$Q$346,ROW()+4,FALSE))</f>
        <v>43252</v>
      </c>
      <c r="B163">
        <v>70300000</v>
      </c>
      <c r="C163">
        <v>45981226000</v>
      </c>
      <c r="D163">
        <v>632.90523809523813</v>
      </c>
      <c r="E163">
        <v>102.540912781667</v>
      </c>
      <c r="F163">
        <v>2407792.5517832302</v>
      </c>
      <c r="G163">
        <v>2.8</v>
      </c>
      <c r="H163">
        <v>20</v>
      </c>
      <c r="I163">
        <v>20.8</v>
      </c>
      <c r="J163">
        <v>107.85298454366922</v>
      </c>
      <c r="K163">
        <v>116.2801377726751</v>
      </c>
      <c r="L163">
        <v>115.76040377106943</v>
      </c>
      <c r="M163">
        <v>117.76251226692835</v>
      </c>
      <c r="N163">
        <v>90.060851926977691</v>
      </c>
      <c r="O163">
        <v>109.81065574143089</v>
      </c>
      <c r="P163">
        <v>1031488.05774739</v>
      </c>
      <c r="Q163">
        <v>105.9</v>
      </c>
    </row>
    <row r="164" spans="1:17" x14ac:dyDescent="0.3">
      <c r="A164" s="28">
        <f>IF(ISBLANK(HLOOKUP(A$1,[1]MBdata_BG_M!$A$1:$Q$346,ROW()+4,FALSE)),"",HLOOKUP(A$1,[1]MBdata_BG_M!$A$1:$Q$346,ROW()+4,FALSE))</f>
        <v>43282</v>
      </c>
      <c r="B164">
        <v>191000000</v>
      </c>
      <c r="C164">
        <v>46413001000</v>
      </c>
      <c r="D164">
        <v>629.96636363636367</v>
      </c>
      <c r="E164">
        <v>102.967735237018</v>
      </c>
      <c r="F164">
        <v>2413247.9719280899</v>
      </c>
      <c r="G164">
        <v>-0.4</v>
      </c>
      <c r="H164">
        <v>20.7</v>
      </c>
      <c r="I164">
        <v>18</v>
      </c>
      <c r="J164">
        <v>106.20085702794623</v>
      </c>
      <c r="K164">
        <v>115.17795637198623</v>
      </c>
      <c r="L164">
        <v>112.56070850395203</v>
      </c>
      <c r="M164">
        <v>117.64474975466143</v>
      </c>
      <c r="N164">
        <v>90.601757944557136</v>
      </c>
      <c r="O164">
        <v>107.59309682539759</v>
      </c>
      <c r="P164">
        <v>1045225.11022823</v>
      </c>
      <c r="Q164">
        <v>104.4</v>
      </c>
    </row>
    <row r="165" spans="1:17" x14ac:dyDescent="0.3">
      <c r="A165" s="28">
        <f>IF(ISBLANK(HLOOKUP(A$1,[1]MBdata_BG_M!$A$1:$Q$346,ROW()+4,FALSE)),"",HLOOKUP(A$1,[1]MBdata_BG_M!$A$1:$Q$346,ROW()+4,FALSE))</f>
        <v>43313</v>
      </c>
      <c r="B165">
        <v>308200000</v>
      </c>
      <c r="C165">
        <v>46860861000</v>
      </c>
      <c r="D165">
        <v>635.2691304347826</v>
      </c>
      <c r="E165">
        <v>103.208277950598</v>
      </c>
      <c r="F165">
        <v>2411277.7715774002</v>
      </c>
      <c r="G165">
        <v>-0.1</v>
      </c>
      <c r="H165">
        <v>17.2</v>
      </c>
      <c r="I165">
        <v>22</v>
      </c>
      <c r="J165">
        <v>106.22107758102379</v>
      </c>
      <c r="K165">
        <v>116.2801377726751</v>
      </c>
      <c r="L165">
        <v>105.47566898390632</v>
      </c>
      <c r="M165">
        <v>114.11187438665358</v>
      </c>
      <c r="N165">
        <v>89.970700924047776</v>
      </c>
      <c r="O165">
        <v>107.64804557974196</v>
      </c>
      <c r="P165">
        <v>1039682.83813542</v>
      </c>
      <c r="Q165">
        <v>107</v>
      </c>
    </row>
    <row r="166" spans="1:17" x14ac:dyDescent="0.3">
      <c r="A166" s="28">
        <f>IF(ISBLANK(HLOOKUP(A$1,[1]MBdata_BG_M!$A$1:$Q$346,ROW()+4,FALSE)),"",HLOOKUP(A$1,[1]MBdata_BG_M!$A$1:$Q$346,ROW()+4,FALSE))</f>
        <v>43344</v>
      </c>
      <c r="B166">
        <v>-49300000</v>
      </c>
      <c r="C166">
        <v>47995796000</v>
      </c>
      <c r="D166">
        <v>627.58400000000006</v>
      </c>
      <c r="E166">
        <v>103.645006332824</v>
      </c>
      <c r="F166">
        <v>2414364.5267450102</v>
      </c>
      <c r="G166">
        <v>-1.8</v>
      </c>
      <c r="H166">
        <v>17.7</v>
      </c>
      <c r="I166">
        <v>16.3</v>
      </c>
      <c r="J166">
        <v>106.37177114821847</v>
      </c>
      <c r="K166">
        <v>115.17795637198623</v>
      </c>
      <c r="L166">
        <v>111.18941053233027</v>
      </c>
      <c r="M166">
        <v>120.82433758586849</v>
      </c>
      <c r="N166">
        <v>90.241153932837506</v>
      </c>
      <c r="O166">
        <v>106.68540410605182</v>
      </c>
      <c r="P166">
        <v>1039251.9888955</v>
      </c>
      <c r="Q166">
        <v>105.4</v>
      </c>
    </row>
    <row r="167" spans="1:17" x14ac:dyDescent="0.3">
      <c r="A167" s="28">
        <f>IF(ISBLANK(HLOOKUP(A$1,[1]MBdata_BG_M!$A$1:$Q$346,ROW()+4,FALSE)),"",HLOOKUP(A$1,[1]MBdata_BG_M!$A$1:$Q$346,ROW()+4,FALSE))</f>
        <v>43374</v>
      </c>
      <c r="B167">
        <v>-61800000</v>
      </c>
      <c r="C167">
        <v>47206921000</v>
      </c>
      <c r="D167">
        <v>610.4778260869565</v>
      </c>
      <c r="E167">
        <v>103.791233957559</v>
      </c>
      <c r="F167">
        <v>2423352.3045372302</v>
      </c>
      <c r="G167">
        <v>-1.7</v>
      </c>
      <c r="H167">
        <v>18.8</v>
      </c>
      <c r="I167">
        <v>10.6</v>
      </c>
      <c r="J167">
        <v>107.46490092236321</v>
      </c>
      <c r="K167">
        <v>117.10677382319174</v>
      </c>
      <c r="L167">
        <v>113.81773164460529</v>
      </c>
      <c r="M167">
        <v>128.59666339548576</v>
      </c>
      <c r="N167">
        <v>91.322965967996396</v>
      </c>
      <c r="O167">
        <v>106.27749909794991</v>
      </c>
      <c r="P167">
        <v>1030219.70609714</v>
      </c>
      <c r="Q167">
        <v>102.8</v>
      </c>
    </row>
    <row r="168" spans="1:17" x14ac:dyDescent="0.3">
      <c r="A168" s="28">
        <f>IF(ISBLANK(HLOOKUP(A$1,[1]MBdata_BG_M!$A$1:$Q$346,ROW()+4,FALSE)),"",HLOOKUP(A$1,[1]MBdata_BG_M!$A$1:$Q$346,ROW()+4,FALSE))</f>
        <v>43405</v>
      </c>
      <c r="B168">
        <v>96700000</v>
      </c>
      <c r="C168">
        <v>47255271000</v>
      </c>
      <c r="D168">
        <v>592.18590909090915</v>
      </c>
      <c r="E168">
        <v>103.59551811496399</v>
      </c>
      <c r="F168">
        <v>2422350.1044920199</v>
      </c>
      <c r="G168">
        <v>-1.4</v>
      </c>
      <c r="H168">
        <v>20.100000000000001</v>
      </c>
      <c r="I168">
        <v>13.6</v>
      </c>
      <c r="J168">
        <v>106.99161325551286</v>
      </c>
      <c r="K168">
        <v>118.34672789896672</v>
      </c>
      <c r="L168">
        <v>109.81811256070851</v>
      </c>
      <c r="M168">
        <v>119.52894995093229</v>
      </c>
      <c r="N168">
        <v>91.322965967996396</v>
      </c>
      <c r="O168">
        <v>107.99193078394768</v>
      </c>
      <c r="P168">
        <v>1032462.81114428</v>
      </c>
      <c r="Q168">
        <v>102.7</v>
      </c>
    </row>
    <row r="169" spans="1:17" x14ac:dyDescent="0.3">
      <c r="A169" s="28">
        <f>IF(ISBLANK(HLOOKUP(A$1,[1]MBdata_BG_M!$A$1:$Q$346,ROW()+4,FALSE)),"",HLOOKUP(A$1,[1]MBdata_BG_M!$A$1:$Q$346,ROW()+4,FALSE))</f>
        <v>43435</v>
      </c>
      <c r="B169">
        <v>89900000</v>
      </c>
      <c r="C169">
        <v>49036915000</v>
      </c>
      <c r="D169">
        <v>593.53285714285721</v>
      </c>
      <c r="E169">
        <v>103.270074304489</v>
      </c>
      <c r="F169">
        <v>2423922.8481886601</v>
      </c>
      <c r="G169">
        <v>-0.6</v>
      </c>
      <c r="H169">
        <v>20.3</v>
      </c>
      <c r="I169">
        <v>10.1</v>
      </c>
      <c r="J169">
        <v>106.22266195598709</v>
      </c>
      <c r="K169">
        <v>117.10677382319174</v>
      </c>
      <c r="L169">
        <v>107.98971526521285</v>
      </c>
      <c r="M169">
        <v>116.34936211972521</v>
      </c>
      <c r="N169">
        <v>91.954022988505756</v>
      </c>
      <c r="O169">
        <v>106.42226286531259</v>
      </c>
      <c r="P169">
        <v>1031531.49520388</v>
      </c>
      <c r="Q169">
        <v>103.5</v>
      </c>
    </row>
    <row r="170" spans="1:17" x14ac:dyDescent="0.3">
      <c r="A170" s="28">
        <f>IF(ISBLANK(HLOOKUP(A$1,[1]MBdata_BG_M!$A$1:$Q$346,ROW()+4,FALSE)),"",HLOOKUP(A$1,[1]MBdata_BG_M!$A$1:$Q$346,ROW()+4,FALSE))</f>
        <v>43466</v>
      </c>
      <c r="B170">
        <v>265800000</v>
      </c>
      <c r="C170">
        <v>47718174000</v>
      </c>
      <c r="D170">
        <v>573.6734782608695</v>
      </c>
      <c r="E170">
        <v>103.31880954486201</v>
      </c>
      <c r="F170">
        <v>2420771.0506212101</v>
      </c>
      <c r="G170">
        <v>0.2</v>
      </c>
      <c r="H170">
        <v>14.5</v>
      </c>
      <c r="I170">
        <v>13</v>
      </c>
      <c r="J170">
        <v>105.31128538495646</v>
      </c>
      <c r="K170">
        <v>119.17336394948336</v>
      </c>
      <c r="L170">
        <v>113.01780782782595</v>
      </c>
      <c r="M170">
        <v>123.76840039254169</v>
      </c>
      <c r="N170">
        <v>90.962361956276766</v>
      </c>
      <c r="O170">
        <v>108.130214755816</v>
      </c>
      <c r="P170">
        <v>1029298.70234737</v>
      </c>
      <c r="Q170">
        <v>103.5</v>
      </c>
    </row>
    <row r="171" spans="1:17" x14ac:dyDescent="0.3">
      <c r="A171" s="28">
        <f>IF(ISBLANK(HLOOKUP(A$1,[1]MBdata_BG_M!$A$1:$Q$346,ROW()+4,FALSE)),"",HLOOKUP(A$1,[1]MBdata_BG_M!$A$1:$Q$346,ROW()+4,FALSE))</f>
        <v>43497</v>
      </c>
      <c r="B171">
        <v>140600000</v>
      </c>
      <c r="C171">
        <v>48440601000</v>
      </c>
      <c r="D171">
        <v>579.596</v>
      </c>
      <c r="E171">
        <v>103.561579453909</v>
      </c>
      <c r="F171">
        <v>2422185.8252025102</v>
      </c>
      <c r="G171">
        <v>-1.9</v>
      </c>
      <c r="H171">
        <v>14.2</v>
      </c>
      <c r="I171">
        <v>14.6</v>
      </c>
      <c r="J171">
        <v>107.42395744412421</v>
      </c>
      <c r="K171">
        <v>117.10677382319174</v>
      </c>
      <c r="L171">
        <v>119.3029235310923</v>
      </c>
      <c r="M171">
        <v>125.06378802747791</v>
      </c>
      <c r="N171">
        <v>94.838855082262796</v>
      </c>
      <c r="O171">
        <v>110.70951982243311</v>
      </c>
      <c r="P171">
        <v>1036091.23153417</v>
      </c>
      <c r="Q171">
        <v>101.5</v>
      </c>
    </row>
    <row r="172" spans="1:17" x14ac:dyDescent="0.3">
      <c r="A172" s="28">
        <f>IF(ISBLANK(HLOOKUP(A$1,[1]MBdata_BG_M!$A$1:$Q$346,ROW()+4,FALSE)),"",HLOOKUP(A$1,[1]MBdata_BG_M!$A$1:$Q$346,ROW()+4,FALSE))</f>
        <v>43525</v>
      </c>
      <c r="B172">
        <v>24100000</v>
      </c>
      <c r="C172">
        <v>48947527000</v>
      </c>
      <c r="D172">
        <v>583.27523809523814</v>
      </c>
      <c r="E172">
        <v>104.071828781394</v>
      </c>
      <c r="F172">
        <v>2418637.89746763</v>
      </c>
      <c r="G172">
        <v>-4.2</v>
      </c>
      <c r="H172">
        <v>15.5</v>
      </c>
      <c r="I172">
        <v>11.7</v>
      </c>
      <c r="J172">
        <v>108.77101401206842</v>
      </c>
      <c r="K172">
        <v>119.44890929965558</v>
      </c>
      <c r="L172">
        <v>111.30368536329875</v>
      </c>
      <c r="M172">
        <v>117.64474975466143</v>
      </c>
      <c r="N172">
        <v>95.830516114491772</v>
      </c>
      <c r="O172">
        <v>109.78515607474077</v>
      </c>
      <c r="P172">
        <v>1032555.82230715</v>
      </c>
      <c r="Q172">
        <v>98.6</v>
      </c>
    </row>
    <row r="173" spans="1:17" x14ac:dyDescent="0.3">
      <c r="A173" s="28">
        <f>IF(ISBLANK(HLOOKUP(A$1,[1]MBdata_BG_M!$A$1:$Q$346,ROW()+4,FALSE)),"",HLOOKUP(A$1,[1]MBdata_BG_M!$A$1:$Q$346,ROW()+4,FALSE))</f>
        <v>43556</v>
      </c>
      <c r="B173">
        <v>179200000</v>
      </c>
      <c r="C173">
        <v>48530003000</v>
      </c>
      <c r="D173">
        <v>576.8295454545455</v>
      </c>
      <c r="E173">
        <v>104.525836175908</v>
      </c>
      <c r="F173">
        <v>2426012.4234902901</v>
      </c>
      <c r="G173">
        <v>-1.3</v>
      </c>
      <c r="H173">
        <v>19</v>
      </c>
      <c r="I173">
        <v>17.399999999999999</v>
      </c>
      <c r="J173">
        <v>109.88269878486801</v>
      </c>
      <c r="K173">
        <v>120</v>
      </c>
      <c r="L173">
        <v>113.36063232073138</v>
      </c>
      <c r="M173">
        <v>117.99803729146221</v>
      </c>
      <c r="N173">
        <v>94.207798061753437</v>
      </c>
      <c r="O173">
        <v>107.13462417510824</v>
      </c>
      <c r="P173">
        <v>1039358.08002464</v>
      </c>
      <c r="Q173">
        <v>101.6</v>
      </c>
    </row>
    <row r="174" spans="1:17" x14ac:dyDescent="0.3">
      <c r="A174" s="28">
        <f>IF(ISBLANK(HLOOKUP(A$1,[1]MBdata_BG_M!$A$1:$Q$346,ROW()+4,FALSE)),"",HLOOKUP(A$1,[1]MBdata_BG_M!$A$1:$Q$346,ROW()+4,FALSE))</f>
        <v>43586</v>
      </c>
      <c r="B174">
        <v>31500000</v>
      </c>
      <c r="C174">
        <v>48576671000</v>
      </c>
      <c r="D174">
        <v>571.27869565217395</v>
      </c>
      <c r="E174">
        <v>104.76350562477801</v>
      </c>
      <c r="F174">
        <v>2426135.4116883199</v>
      </c>
      <c r="G174">
        <v>0.5</v>
      </c>
      <c r="H174">
        <v>19.3</v>
      </c>
      <c r="I174">
        <v>14.3</v>
      </c>
      <c r="J174">
        <v>109.62694188247805</v>
      </c>
      <c r="K174">
        <v>121.92881745120552</v>
      </c>
      <c r="L174">
        <v>113.47490715169985</v>
      </c>
      <c r="M174">
        <v>119.41118743866535</v>
      </c>
      <c r="N174">
        <v>93.666892044174006</v>
      </c>
      <c r="O174">
        <v>109.06675662274802</v>
      </c>
      <c r="P174">
        <v>1050519.8728253001</v>
      </c>
      <c r="Q174">
        <v>101.2</v>
      </c>
    </row>
    <row r="175" spans="1:17" x14ac:dyDescent="0.3">
      <c r="A175" s="28">
        <f>IF(ISBLANK(HLOOKUP(A$1,[1]MBdata_BG_M!$A$1:$Q$346,ROW()+4,FALSE)),"",HLOOKUP(A$1,[1]MBdata_BG_M!$A$1:$Q$346,ROW()+4,FALSE))</f>
        <v>43617</v>
      </c>
      <c r="B175">
        <v>121500000</v>
      </c>
      <c r="C175">
        <v>49254456000</v>
      </c>
      <c r="D175">
        <v>579.31000000000006</v>
      </c>
      <c r="E175">
        <v>104.93176685367899</v>
      </c>
      <c r="F175">
        <v>2417752.5011803298</v>
      </c>
      <c r="G175">
        <v>-0.5</v>
      </c>
      <c r="H175">
        <v>22.2</v>
      </c>
      <c r="I175">
        <v>13.8</v>
      </c>
      <c r="J175">
        <v>109.11029331952031</v>
      </c>
      <c r="K175">
        <v>121.65327210103329</v>
      </c>
      <c r="L175">
        <v>108.56108942005525</v>
      </c>
      <c r="M175">
        <v>113.64082433758585</v>
      </c>
      <c r="N175">
        <v>93.035835023664646</v>
      </c>
      <c r="O175">
        <v>106.27662132585782</v>
      </c>
      <c r="P175">
        <v>1055691.07752972</v>
      </c>
      <c r="Q175">
        <v>98.9</v>
      </c>
    </row>
    <row r="176" spans="1:17" x14ac:dyDescent="0.3">
      <c r="A176" s="28">
        <f>IF(ISBLANK(HLOOKUP(A$1,[1]MBdata_BG_M!$A$1:$Q$346,ROW()+4,FALSE)),"",HLOOKUP(A$1,[1]MBdata_BG_M!$A$1:$Q$346,ROW()+4,FALSE))</f>
        <v>43647</v>
      </c>
      <c r="B176">
        <v>429800000</v>
      </c>
      <c r="C176">
        <v>49890693000</v>
      </c>
      <c r="D176">
        <v>581.02652173913043</v>
      </c>
      <c r="E176">
        <v>105.66362876031501</v>
      </c>
      <c r="F176">
        <v>2433859.6459134901</v>
      </c>
      <c r="G176">
        <v>1.3</v>
      </c>
      <c r="H176">
        <v>23.2</v>
      </c>
      <c r="I176">
        <v>14.8</v>
      </c>
      <c r="J176">
        <v>109.38535516898362</v>
      </c>
      <c r="K176">
        <v>124.40872560275545</v>
      </c>
      <c r="L176">
        <v>115.30330444719553</v>
      </c>
      <c r="M176">
        <v>120.23552502453384</v>
      </c>
      <c r="N176">
        <v>93.125986026594546</v>
      </c>
      <c r="O176">
        <v>106.50572426949292</v>
      </c>
      <c r="P176">
        <v>1044868.7699676401</v>
      </c>
      <c r="Q176">
        <v>102.8</v>
      </c>
    </row>
    <row r="177" spans="1:17" x14ac:dyDescent="0.3">
      <c r="A177" s="28">
        <f>IF(ISBLANK(HLOOKUP(A$1,[1]MBdata_BG_M!$A$1:$Q$346,ROW()+4,FALSE)),"",HLOOKUP(A$1,[1]MBdata_BG_M!$A$1:$Q$346,ROW()+4,FALSE))</f>
        <v>43678</v>
      </c>
      <c r="B177">
        <v>131199999.99999999</v>
      </c>
      <c r="C177">
        <v>48422452000</v>
      </c>
      <c r="D177">
        <v>577.42727272727268</v>
      </c>
      <c r="E177">
        <v>105.82651131828599</v>
      </c>
      <c r="F177">
        <v>2427974.7966227001</v>
      </c>
      <c r="G177">
        <v>-0.7</v>
      </c>
      <c r="H177">
        <v>20.399999999999999</v>
      </c>
      <c r="I177">
        <v>15</v>
      </c>
      <c r="J177">
        <v>109.70053110719905</v>
      </c>
      <c r="K177">
        <v>123.16877152698049</v>
      </c>
      <c r="L177">
        <v>111.30368536329875</v>
      </c>
      <c r="M177">
        <v>120.94210009813543</v>
      </c>
      <c r="N177">
        <v>94.027496055893621</v>
      </c>
      <c r="O177">
        <v>106.48818100355675</v>
      </c>
      <c r="P177">
        <v>1159496.4224849199</v>
      </c>
      <c r="Q177">
        <v>102.9</v>
      </c>
    </row>
    <row r="178" spans="1:17" x14ac:dyDescent="0.3">
      <c r="A178" s="28">
        <f>IF(ISBLANK(HLOOKUP(A$1,[1]MBdata_BG_M!$A$1:$Q$346,ROW()+4,FALSE)),"",HLOOKUP(A$1,[1]MBdata_BG_M!$A$1:$Q$346,ROW()+4,FALSE))</f>
        <v>43709</v>
      </c>
      <c r="B178">
        <v>79800000</v>
      </c>
      <c r="C178">
        <v>49400308000</v>
      </c>
      <c r="D178">
        <v>575.10523809523806</v>
      </c>
      <c r="E178">
        <v>105.37325118947101</v>
      </c>
      <c r="F178">
        <v>2419376.7255314998</v>
      </c>
      <c r="G178">
        <v>-1.8</v>
      </c>
      <c r="H178">
        <v>23.1</v>
      </c>
      <c r="I178">
        <v>13.5</v>
      </c>
      <c r="J178">
        <v>110.02673368294816</v>
      </c>
      <c r="K178">
        <v>121.92881745120552</v>
      </c>
      <c r="L178">
        <v>112.78925816588898</v>
      </c>
      <c r="M178">
        <v>118.94013738959764</v>
      </c>
      <c r="N178">
        <v>94.027496055893621</v>
      </c>
      <c r="O178">
        <v>106.47014184619906</v>
      </c>
      <c r="P178">
        <v>1022806.8628822</v>
      </c>
      <c r="Q178">
        <v>102.8</v>
      </c>
    </row>
    <row r="179" spans="1:17" x14ac:dyDescent="0.3">
      <c r="A179" s="28">
        <f>IF(ISBLANK(HLOOKUP(A$1,[1]MBdata_BG_M!$A$1:$Q$346,ROW()+4,FALSE)),"",HLOOKUP(A$1,[1]MBdata_BG_M!$A$1:$Q$346,ROW()+4,FALSE))</f>
        <v>43739</v>
      </c>
      <c r="B179">
        <v>137800000</v>
      </c>
      <c r="C179">
        <v>48346997000</v>
      </c>
      <c r="D179">
        <v>561.82956521739129</v>
      </c>
      <c r="E179">
        <v>105.477081472131</v>
      </c>
      <c r="F179">
        <v>2424154.4843957098</v>
      </c>
      <c r="G179">
        <v>-2</v>
      </c>
      <c r="H179">
        <v>20.5</v>
      </c>
      <c r="I179">
        <v>13.7</v>
      </c>
      <c r="J179">
        <v>109.64667313037901</v>
      </c>
      <c r="K179">
        <v>122.47990815154996</v>
      </c>
      <c r="L179">
        <v>114.73193029235314</v>
      </c>
      <c r="M179">
        <v>123.53287536800785</v>
      </c>
      <c r="N179">
        <v>93.847194050033806</v>
      </c>
      <c r="O179">
        <v>107.64447029114496</v>
      </c>
      <c r="P179">
        <v>1006943.07207865</v>
      </c>
      <c r="Q179">
        <v>104</v>
      </c>
    </row>
    <row r="180" spans="1:17" x14ac:dyDescent="0.3">
      <c r="A180" s="28">
        <f>IF(ISBLANK(HLOOKUP(A$1,[1]MBdata_BG_M!$A$1:$Q$346,ROW()+4,FALSE)),"",HLOOKUP(A$1,[1]MBdata_BG_M!$A$1:$Q$346,ROW()+4,FALSE))</f>
        <v>43770</v>
      </c>
      <c r="B180">
        <v>94100000</v>
      </c>
      <c r="C180">
        <v>48809832000</v>
      </c>
      <c r="D180">
        <v>553.23809523809518</v>
      </c>
      <c r="E180">
        <v>105.944181994095</v>
      </c>
      <c r="F180">
        <v>2420560.0811072299</v>
      </c>
      <c r="G180">
        <v>-3.6</v>
      </c>
      <c r="H180">
        <v>19.399999999999999</v>
      </c>
      <c r="I180">
        <v>12.6</v>
      </c>
      <c r="J180">
        <v>109.81904495772068</v>
      </c>
      <c r="K180">
        <v>124.13318025258324</v>
      </c>
      <c r="L180">
        <v>111.87505951814116</v>
      </c>
      <c r="M180">
        <v>125.29931305201177</v>
      </c>
      <c r="N180">
        <v>93.757043047103906</v>
      </c>
      <c r="O180">
        <v>107.93332483036973</v>
      </c>
      <c r="P180">
        <v>995287.56981138606</v>
      </c>
      <c r="Q180">
        <v>102.6</v>
      </c>
    </row>
    <row r="181" spans="1:17" x14ac:dyDescent="0.3">
      <c r="A181" s="28">
        <f>IF(ISBLANK(HLOOKUP(A$1,[1]MBdata_BG_M!$A$1:$Q$346,ROW()+4,FALSE)),"",HLOOKUP(A$1,[1]MBdata_BG_M!$A$1:$Q$346,ROW()+4,FALSE))</f>
        <v>43800</v>
      </c>
      <c r="B181">
        <v>3900000</v>
      </c>
      <c r="C181">
        <v>48574191000</v>
      </c>
      <c r="D181">
        <v>551.7772727272727</v>
      </c>
      <c r="E181">
        <v>106.563873736481</v>
      </c>
      <c r="F181">
        <v>2421932.0005526599</v>
      </c>
      <c r="G181">
        <v>-2.7</v>
      </c>
      <c r="H181">
        <v>19.7</v>
      </c>
      <c r="I181">
        <v>13.1</v>
      </c>
      <c r="J181">
        <v>109.78104215803997</v>
      </c>
      <c r="K181">
        <v>127.43972445464983</v>
      </c>
      <c r="L181">
        <v>113.2463574897629</v>
      </c>
      <c r="M181">
        <v>111.05004906771343</v>
      </c>
      <c r="N181">
        <v>92.404778003155286</v>
      </c>
      <c r="O181">
        <v>105.24052593535751</v>
      </c>
      <c r="P181">
        <v>1004041.29908019</v>
      </c>
      <c r="Q181">
        <v>104.3</v>
      </c>
    </row>
    <row r="182" spans="1:17" x14ac:dyDescent="0.3">
      <c r="A182" s="28">
        <f>IF(ISBLANK(HLOOKUP(A$1,[1]MBdata_BG_M!$A$1:$Q$346,ROW()+4,FALSE)),"",HLOOKUP(A$1,[1]MBdata_BG_M!$A$1:$Q$346,ROW()+4,FALSE))</f>
        <v>43831</v>
      </c>
      <c r="B182">
        <v>293800000</v>
      </c>
      <c r="C182">
        <v>47948189000</v>
      </c>
      <c r="D182">
        <v>577.49347826086955</v>
      </c>
      <c r="E182">
        <v>106.900405579511</v>
      </c>
      <c r="F182">
        <v>2386501.1659507202</v>
      </c>
      <c r="G182">
        <v>-2.1</v>
      </c>
      <c r="H182">
        <v>18.600000000000001</v>
      </c>
      <c r="I182">
        <v>12.6</v>
      </c>
      <c r="J182">
        <v>109.63864661722312</v>
      </c>
      <c r="K182">
        <v>139.28817451205512</v>
      </c>
      <c r="L182">
        <v>115.18902961622705</v>
      </c>
      <c r="M182">
        <v>127.30127576054954</v>
      </c>
      <c r="N182">
        <v>92.585080009015101</v>
      </c>
      <c r="O182">
        <v>107.25651605755459</v>
      </c>
      <c r="P182">
        <v>987353.282115818</v>
      </c>
      <c r="Q182">
        <v>102.7</v>
      </c>
    </row>
    <row r="183" spans="1:17" x14ac:dyDescent="0.3">
      <c r="A183" s="28">
        <f>IF(ISBLANK(HLOOKUP(A$1,[1]MBdata_BG_M!$A$1:$Q$346,ROW()+4,FALSE)),"",HLOOKUP(A$1,[1]MBdata_BG_M!$A$1:$Q$346,ROW()+4,FALSE))</f>
        <v>43862</v>
      </c>
      <c r="B183">
        <v>263500000</v>
      </c>
      <c r="C183">
        <v>48492372000</v>
      </c>
      <c r="D183">
        <v>559.62400000000002</v>
      </c>
      <c r="E183">
        <v>106.806396207392</v>
      </c>
      <c r="F183">
        <v>2383409.3628816302</v>
      </c>
      <c r="G183">
        <v>-3.3</v>
      </c>
      <c r="H183">
        <v>17.600000000000001</v>
      </c>
      <c r="I183">
        <v>9.1</v>
      </c>
      <c r="J183">
        <v>108.9624301115438</v>
      </c>
      <c r="K183">
        <v>139.70149253731344</v>
      </c>
      <c r="L183">
        <v>116.21750309494337</v>
      </c>
      <c r="M183">
        <v>124.12168792934249</v>
      </c>
      <c r="N183">
        <v>87.987378859589811</v>
      </c>
      <c r="O183">
        <v>108.20141170251806</v>
      </c>
      <c r="P183">
        <v>966853.82771524799</v>
      </c>
      <c r="Q183">
        <v>99.1</v>
      </c>
    </row>
    <row r="184" spans="1:17" x14ac:dyDescent="0.3">
      <c r="A184" s="28">
        <f>IF(ISBLANK(HLOOKUP(A$1,[1]MBdata_BG_M!$A$1:$Q$346,ROW()+4,FALSE)),"",HLOOKUP(A$1,[1]MBdata_BG_M!$A$1:$Q$346,ROW()+4,FALSE))</f>
        <v>43891</v>
      </c>
      <c r="B184">
        <v>182800000</v>
      </c>
      <c r="C184">
        <v>51834747000</v>
      </c>
      <c r="D184">
        <v>458.71909090909088</v>
      </c>
      <c r="E184">
        <v>106.47807731623401</v>
      </c>
      <c r="F184">
        <v>2323545.90014194</v>
      </c>
      <c r="G184">
        <v>-4.4000000000000004</v>
      </c>
      <c r="H184">
        <v>11</v>
      </c>
      <c r="I184">
        <v>8.6</v>
      </c>
      <c r="J184">
        <v>107.20977064129728</v>
      </c>
      <c r="K184">
        <v>116.96900114810565</v>
      </c>
      <c r="L184">
        <v>109.01818874392917</v>
      </c>
      <c r="M184">
        <v>108.8125613346418</v>
      </c>
      <c r="N184">
        <v>82.578318683795359</v>
      </c>
      <c r="O184">
        <v>101.54110730311105</v>
      </c>
      <c r="P184">
        <v>693834.32595005305</v>
      </c>
      <c r="Q184">
        <v>96</v>
      </c>
    </row>
    <row r="185" spans="1:17" x14ac:dyDescent="0.3">
      <c r="A185" s="28">
        <f>IF(ISBLANK(HLOOKUP(A$1,[1]MBdata_BG_M!$A$1:$Q$346,ROW()+4,FALSE)),"",HLOOKUP(A$1,[1]MBdata_BG_M!$A$1:$Q$346,ROW()+4,FALSE))</f>
        <v>43922</v>
      </c>
      <c r="B185">
        <v>375800000</v>
      </c>
      <c r="C185">
        <v>53703355000</v>
      </c>
      <c r="D185">
        <v>440.72045454545457</v>
      </c>
      <c r="E185">
        <v>105.773926163341</v>
      </c>
      <c r="F185">
        <v>2311470.7810359001</v>
      </c>
      <c r="G185">
        <v>-24.6</v>
      </c>
      <c r="H185">
        <v>-21.1</v>
      </c>
      <c r="I185">
        <v>-33.5</v>
      </c>
      <c r="J185">
        <v>105.17920168536487</v>
      </c>
      <c r="K185">
        <v>110.08036739380024</v>
      </c>
      <c r="L185">
        <v>90.277116465098572</v>
      </c>
      <c r="M185">
        <v>102.10009813542689</v>
      </c>
      <c r="N185">
        <v>80.955600631057024</v>
      </c>
      <c r="O185">
        <v>89.462109895796701</v>
      </c>
      <c r="P185">
        <v>377897.52830242697</v>
      </c>
      <c r="Q185">
        <v>54.9</v>
      </c>
    </row>
    <row r="186" spans="1:17" x14ac:dyDescent="0.3">
      <c r="A186" s="28">
        <f>IF(ISBLANK(HLOOKUP(A$1,[1]MBdata_BG_M!$A$1:$Q$346,ROW()+4,FALSE)),"",HLOOKUP(A$1,[1]MBdata_BG_M!$A$1:$Q$346,ROW()+4,FALSE))</f>
        <v>43952</v>
      </c>
      <c r="B186">
        <v>25100000</v>
      </c>
      <c r="C186">
        <v>53352802000</v>
      </c>
      <c r="D186">
        <v>450.15952380952382</v>
      </c>
      <c r="E186">
        <v>105.73348766424201</v>
      </c>
      <c r="F186">
        <v>2295580.91372786</v>
      </c>
      <c r="G186">
        <v>-17</v>
      </c>
      <c r="H186">
        <v>-16.2</v>
      </c>
      <c r="I186">
        <v>-36.9</v>
      </c>
      <c r="J186">
        <v>103.98073645770998</v>
      </c>
      <c r="K186">
        <v>112.14695752009186</v>
      </c>
      <c r="L186">
        <v>95.305209027711669</v>
      </c>
      <c r="M186">
        <v>101.7468105986261</v>
      </c>
      <c r="N186">
        <v>84.651791751183239</v>
      </c>
      <c r="O186">
        <v>92.13972765052786</v>
      </c>
      <c r="P186">
        <v>343668.50879491499</v>
      </c>
      <c r="Q186">
        <v>62.5</v>
      </c>
    </row>
    <row r="187" spans="1:17" x14ac:dyDescent="0.3">
      <c r="A187" s="28">
        <f>IF(ISBLANK(HLOOKUP(A$1,[1]MBdata_BG_M!$A$1:$Q$346,ROW()+4,FALSE)),"",HLOOKUP(A$1,[1]MBdata_BG_M!$A$1:$Q$346,ROW()+4,FALSE))</f>
        <v>43983</v>
      </c>
      <c r="B187">
        <v>151000000</v>
      </c>
      <c r="C187">
        <v>54840920000</v>
      </c>
      <c r="D187">
        <v>458.80090909090904</v>
      </c>
      <c r="E187">
        <v>105.86844790470001</v>
      </c>
      <c r="F187">
        <v>2301948.9839068302</v>
      </c>
      <c r="G187">
        <v>-9.6</v>
      </c>
      <c r="H187">
        <v>-10</v>
      </c>
      <c r="I187">
        <v>-29.9</v>
      </c>
      <c r="J187">
        <v>105.71707096486128</v>
      </c>
      <c r="K187">
        <v>116.00459242250288</v>
      </c>
      <c r="L187">
        <v>100.67612608323019</v>
      </c>
      <c r="M187">
        <v>105.27968596663395</v>
      </c>
      <c r="N187">
        <v>87.446472842010365</v>
      </c>
      <c r="O187">
        <v>97.802931656952708</v>
      </c>
      <c r="P187">
        <v>122619.175350461</v>
      </c>
      <c r="Q187">
        <v>73</v>
      </c>
    </row>
    <row r="188" spans="1:17" x14ac:dyDescent="0.3">
      <c r="A188" s="28">
        <f>IF(ISBLANK(HLOOKUP(A$1,[1]MBdata_BG_M!$A$1:$Q$346,ROW()+4,FALSE)),"",HLOOKUP(A$1,[1]MBdata_BG_M!$A$1:$Q$346,ROW()+4,FALSE))</f>
        <v>44013</v>
      </c>
      <c r="B188">
        <v>934100000</v>
      </c>
      <c r="C188">
        <v>54541346000</v>
      </c>
      <c r="D188">
        <v>443.3573913043478</v>
      </c>
      <c r="E188">
        <v>106.106871507693</v>
      </c>
      <c r="F188">
        <v>2306576.5013754698</v>
      </c>
      <c r="G188">
        <v>-10.1</v>
      </c>
      <c r="H188">
        <v>-1.2</v>
      </c>
      <c r="I188">
        <v>-23.1</v>
      </c>
      <c r="J188">
        <v>106.97940333408694</v>
      </c>
      <c r="K188">
        <v>118.48450057405282</v>
      </c>
      <c r="L188">
        <v>103.64727168841065</v>
      </c>
      <c r="M188">
        <v>110.34347399411187</v>
      </c>
      <c r="N188">
        <v>88.9790398918188</v>
      </c>
      <c r="O188">
        <v>100.04540026171262</v>
      </c>
      <c r="P188">
        <v>102041.957004842</v>
      </c>
      <c r="Q188">
        <v>75.900000000000006</v>
      </c>
    </row>
    <row r="189" spans="1:17" x14ac:dyDescent="0.3">
      <c r="A189" s="28">
        <f>IF(ISBLANK(HLOOKUP(A$1,[1]MBdata_BG_M!$A$1:$Q$346,ROW()+4,FALSE)),"",HLOOKUP(A$1,[1]MBdata_BG_M!$A$1:$Q$346,ROW()+4,FALSE))</f>
        <v>44044</v>
      </c>
      <c r="B189">
        <v>-3100000</v>
      </c>
      <c r="C189">
        <v>55379548000</v>
      </c>
      <c r="D189">
        <v>434.31238095238092</v>
      </c>
      <c r="E189">
        <v>106.54641121832699</v>
      </c>
      <c r="F189">
        <v>2316838.63158709</v>
      </c>
      <c r="G189">
        <v>-11.8</v>
      </c>
      <c r="H189">
        <v>0</v>
      </c>
      <c r="I189">
        <v>-19</v>
      </c>
      <c r="J189">
        <v>106.01778297756925</v>
      </c>
      <c r="K189">
        <v>124.54649827784158</v>
      </c>
      <c r="L189">
        <v>108.90391391296069</v>
      </c>
      <c r="M189">
        <v>104.69087340529931</v>
      </c>
      <c r="N189">
        <v>90.421455938697321</v>
      </c>
      <c r="O189">
        <v>100.26912588274578</v>
      </c>
      <c r="P189">
        <v>293369.41437556699</v>
      </c>
      <c r="Q189">
        <v>78.7</v>
      </c>
    </row>
    <row r="190" spans="1:17" x14ac:dyDescent="0.3">
      <c r="A190" s="28">
        <f>IF(ISBLANK(HLOOKUP(A$1,[1]MBdata_BG_M!$A$1:$Q$346,ROW()+4,FALSE)),"",HLOOKUP(A$1,[1]MBdata_BG_M!$A$1:$Q$346,ROW()+4,FALSE))</f>
        <v>44075</v>
      </c>
      <c r="B190">
        <v>315600000</v>
      </c>
      <c r="C190">
        <v>60783025000</v>
      </c>
      <c r="D190">
        <v>429.37772727272727</v>
      </c>
      <c r="E190">
        <v>106.043486968547</v>
      </c>
      <c r="F190">
        <v>2331780.3683147701</v>
      </c>
      <c r="G190">
        <v>-8.4</v>
      </c>
      <c r="H190">
        <v>4.7</v>
      </c>
      <c r="I190">
        <v>-17.7</v>
      </c>
      <c r="J190">
        <v>106.26389677481754</v>
      </c>
      <c r="K190">
        <v>129.23076923076923</v>
      </c>
      <c r="L190">
        <v>113.70345681363682</v>
      </c>
      <c r="M190">
        <v>115.64278704612364</v>
      </c>
      <c r="N190">
        <v>90.151002929907591</v>
      </c>
      <c r="O190">
        <v>103.3498934010548</v>
      </c>
      <c r="P190">
        <v>348149.72565881</v>
      </c>
      <c r="Q190">
        <v>85</v>
      </c>
    </row>
    <row r="191" spans="1:17" x14ac:dyDescent="0.3">
      <c r="A191" s="28">
        <f>IF(ISBLANK(HLOOKUP(A$1,[1]MBdata_BG_M!$A$1:$Q$346,ROW()+4,FALSE)),"",HLOOKUP(A$1,[1]MBdata_BG_M!$A$1:$Q$346,ROW()+4,FALSE))</f>
        <v>44105</v>
      </c>
      <c r="B191">
        <v>150200000</v>
      </c>
      <c r="C191">
        <v>57590412000</v>
      </c>
      <c r="D191">
        <v>425.5509090909091</v>
      </c>
      <c r="E191">
        <v>106.163960345409</v>
      </c>
      <c r="F191">
        <v>2351952.2110173102</v>
      </c>
      <c r="G191">
        <v>-8.5</v>
      </c>
      <c r="H191">
        <v>8.6</v>
      </c>
      <c r="I191">
        <v>-13.2</v>
      </c>
      <c r="J191">
        <v>106.53688658063584</v>
      </c>
      <c r="K191">
        <v>131.29735935706086</v>
      </c>
      <c r="L191">
        <v>111.53223502523571</v>
      </c>
      <c r="M191">
        <v>112.69872423945044</v>
      </c>
      <c r="N191">
        <v>90.782059950416951</v>
      </c>
      <c r="O191">
        <v>104.71211156352678</v>
      </c>
      <c r="P191">
        <v>554000.15199460206</v>
      </c>
      <c r="Q191">
        <v>85.5</v>
      </c>
    </row>
    <row r="192" spans="1:17" x14ac:dyDescent="0.3">
      <c r="A192" s="28">
        <f>IF(ISBLANK(HLOOKUP(A$1,[1]MBdata_BG_M!$A$1:$Q$346,ROW()+4,FALSE)),"",HLOOKUP(A$1,[1]MBdata_BG_M!$A$1:$Q$346,ROW()+4,FALSE))</f>
        <v>44136</v>
      </c>
      <c r="B192">
        <v>71400000</v>
      </c>
      <c r="C192">
        <v>56308921000</v>
      </c>
      <c r="D192">
        <v>425.75809523809522</v>
      </c>
      <c r="E192">
        <v>106.28941616537099</v>
      </c>
      <c r="F192">
        <v>2339864.72675764</v>
      </c>
      <c r="G192">
        <v>-9.6</v>
      </c>
      <c r="H192">
        <v>-0.8</v>
      </c>
      <c r="I192">
        <v>-14.8</v>
      </c>
      <c r="J192">
        <v>106.75898514316866</v>
      </c>
      <c r="K192">
        <v>132.12399540757752</v>
      </c>
      <c r="L192">
        <v>114.04628130654226</v>
      </c>
      <c r="M192">
        <v>114.11187438665358</v>
      </c>
      <c r="N192">
        <v>89.790398918187961</v>
      </c>
      <c r="O192">
        <v>103.26935532108025</v>
      </c>
      <c r="P192">
        <v>564730.12883060204</v>
      </c>
      <c r="Q192">
        <v>83.7</v>
      </c>
    </row>
    <row r="193" spans="1:17" x14ac:dyDescent="0.3">
      <c r="A193" s="28">
        <f>IF(ISBLANK(HLOOKUP(A$1,[1]MBdata_BG_M!$A$1:$Q$346,ROW()+4,FALSE)),"",HLOOKUP(A$1,[1]MBdata_BG_M!$A$1:$Q$346,ROW()+4,FALSE))</f>
        <v>44166</v>
      </c>
      <c r="B193">
        <v>1000000</v>
      </c>
      <c r="C193">
        <v>60333852000</v>
      </c>
      <c r="D193">
        <v>438.93913043478261</v>
      </c>
      <c r="E193">
        <v>106.631476997134</v>
      </c>
      <c r="F193">
        <v>2335964.95615023</v>
      </c>
      <c r="G193">
        <v>-8.5</v>
      </c>
      <c r="H193">
        <v>-5.8</v>
      </c>
      <c r="I193">
        <v>-22.2</v>
      </c>
      <c r="J193">
        <v>108.8346193408353</v>
      </c>
      <c r="K193">
        <v>130.19517795637199</v>
      </c>
      <c r="L193">
        <v>105.24711932196935</v>
      </c>
      <c r="M193">
        <v>112.9342492639843</v>
      </c>
      <c r="N193">
        <v>86.905566824430935</v>
      </c>
      <c r="O193">
        <v>102.28863041401267</v>
      </c>
      <c r="P193">
        <v>541300.71426254197</v>
      </c>
      <c r="Q193">
        <v>80.8</v>
      </c>
    </row>
    <row r="194" spans="1:17" x14ac:dyDescent="0.3">
      <c r="A194" s="28">
        <f>IF(ISBLANK(HLOOKUP(A$1,[1]MBdata_BG_M!$A$1:$Q$346,ROW()+4,FALSE)),"",HLOOKUP(A$1,[1]MBdata_BG_M!$A$1:$Q$346,ROW()+4,FALSE))</f>
        <v>44197</v>
      </c>
      <c r="B194">
        <v>172800000</v>
      </c>
      <c r="C194">
        <v>55670732000</v>
      </c>
      <c r="D194">
        <v>472.77952380952382</v>
      </c>
      <c r="E194">
        <v>106.66516442410899</v>
      </c>
      <c r="F194">
        <v>2263782.0914072501</v>
      </c>
      <c r="G194">
        <v>-5.3</v>
      </c>
      <c r="H194">
        <v>-2.5</v>
      </c>
      <c r="I194">
        <v>-18.3</v>
      </c>
      <c r="J194">
        <v>110.49952156596591</v>
      </c>
      <c r="K194">
        <v>130.33295063145809</v>
      </c>
      <c r="L194">
        <v>112.6749833349205</v>
      </c>
      <c r="M194">
        <v>116.58488714425907</v>
      </c>
      <c r="N194">
        <v>89.880549921117876</v>
      </c>
      <c r="O194">
        <v>104.46662981327565</v>
      </c>
      <c r="P194">
        <v>558636.27866740699</v>
      </c>
      <c r="Q194">
        <v>84.3</v>
      </c>
    </row>
    <row r="195" spans="1:17" x14ac:dyDescent="0.3">
      <c r="A195" s="28">
        <f>IF(ISBLANK(HLOOKUP(A$1,[1]MBdata_BG_M!$A$1:$Q$346,ROW()+4,FALSE)),"",HLOOKUP(A$1,[1]MBdata_BG_M!$A$1:$Q$346,ROW()+4,FALSE))</f>
        <v>44228</v>
      </c>
      <c r="B195">
        <v>201600000</v>
      </c>
      <c r="C195">
        <v>53912074000</v>
      </c>
      <c r="D195">
        <v>497.45850000000002</v>
      </c>
      <c r="E195">
        <v>107.05537213111</v>
      </c>
      <c r="F195">
        <v>2271258.4208050701</v>
      </c>
      <c r="G195">
        <v>-6.6</v>
      </c>
      <c r="H195">
        <v>0</v>
      </c>
      <c r="I195">
        <v>-11.3</v>
      </c>
      <c r="J195">
        <v>112.56544338299641</v>
      </c>
      <c r="K195">
        <v>135.15499425947186</v>
      </c>
      <c r="L195">
        <v>114.27483096847921</v>
      </c>
      <c r="M195">
        <v>120.58881256133463</v>
      </c>
      <c r="N195">
        <v>90.151002929907591</v>
      </c>
      <c r="O195">
        <v>105.50052357869255</v>
      </c>
      <c r="P195">
        <v>573694.74399093306</v>
      </c>
      <c r="Q195">
        <v>86.2</v>
      </c>
    </row>
    <row r="196" spans="1:17" x14ac:dyDescent="0.3">
      <c r="A196" s="28">
        <f>IF(ISBLANK(HLOOKUP(A$1,[1]MBdata_BG_M!$A$1:$Q$346,ROW()+4,FALSE)),"",HLOOKUP(A$1,[1]MBdata_BG_M!$A$1:$Q$346,ROW()+4,FALSE))</f>
        <v>44256</v>
      </c>
      <c r="B196">
        <v>188700000</v>
      </c>
      <c r="C196">
        <v>56093454000</v>
      </c>
      <c r="D196">
        <v>494.58173913043476</v>
      </c>
      <c r="E196">
        <v>107.24795970862</v>
      </c>
      <c r="F196">
        <v>2274723.0416744701</v>
      </c>
      <c r="G196">
        <v>-4.4000000000000004</v>
      </c>
      <c r="H196">
        <v>4.2</v>
      </c>
      <c r="I196">
        <v>-7.8</v>
      </c>
      <c r="J196">
        <v>114.94633758563586</v>
      </c>
      <c r="K196">
        <v>133.9150401836969</v>
      </c>
      <c r="L196">
        <v>121.70269498143035</v>
      </c>
      <c r="M196">
        <v>120.82433758586849</v>
      </c>
      <c r="N196">
        <v>90.421455938697321</v>
      </c>
      <c r="O196">
        <v>108.42649881115936</v>
      </c>
      <c r="P196">
        <v>577058.49211878097</v>
      </c>
      <c r="Q196">
        <v>92.8</v>
      </c>
    </row>
    <row r="197" spans="1:17" x14ac:dyDescent="0.3">
      <c r="A197" s="28">
        <f>IF(ISBLANK(HLOOKUP(A$1,[1]MBdata_BG_M!$A$1:$Q$346,ROW()+4,FALSE)),"",HLOOKUP(A$1,[1]MBdata_BG_M!$A$1:$Q$346,ROW()+4,FALSE))</f>
        <v>44287</v>
      </c>
      <c r="B197">
        <v>5600000</v>
      </c>
      <c r="C197">
        <v>53225029000</v>
      </c>
      <c r="D197">
        <v>512.76090909090908</v>
      </c>
      <c r="E197">
        <v>107.739687458817</v>
      </c>
      <c r="F197">
        <v>2276664.4352099602</v>
      </c>
      <c r="G197">
        <v>-3.6</v>
      </c>
      <c r="H197">
        <v>2.7</v>
      </c>
      <c r="I197">
        <v>-7.4</v>
      </c>
      <c r="J197">
        <v>115.90665314832444</v>
      </c>
      <c r="K197">
        <v>135.84385763490241</v>
      </c>
      <c r="L197">
        <v>112.78925816588898</v>
      </c>
      <c r="M197">
        <v>126.83022571148184</v>
      </c>
      <c r="N197">
        <v>91.503267973856211</v>
      </c>
      <c r="O197">
        <v>109.40641125326405</v>
      </c>
      <c r="P197">
        <v>571095.73560444696</v>
      </c>
      <c r="Q197">
        <v>93.2</v>
      </c>
    </row>
    <row r="198" spans="1:17" x14ac:dyDescent="0.3">
      <c r="A198" s="28">
        <f>IF(ISBLANK(HLOOKUP(A$1,[1]MBdata_BG_M!$A$1:$Q$346,ROW()+4,FALSE)),"",HLOOKUP(A$1,[1]MBdata_BG_M!$A$1:$Q$346,ROW()+4,FALSE))</f>
        <v>44317</v>
      </c>
      <c r="B198">
        <v>87100000</v>
      </c>
      <c r="C198">
        <v>54256629000</v>
      </c>
      <c r="D198">
        <v>524.45952380952383</v>
      </c>
      <c r="E198">
        <v>108.152487506591</v>
      </c>
      <c r="F198">
        <v>2273145.57566868</v>
      </c>
      <c r="G198">
        <v>-0.5</v>
      </c>
      <c r="H198">
        <v>15.5</v>
      </c>
      <c r="I198">
        <v>3</v>
      </c>
      <c r="J198">
        <v>117.98585054653223</v>
      </c>
      <c r="K198">
        <v>137.35935706084962</v>
      </c>
      <c r="L198">
        <v>115.87467860203793</v>
      </c>
      <c r="M198">
        <v>114.70068694798822</v>
      </c>
      <c r="N198">
        <v>89.249492900608516</v>
      </c>
      <c r="O198">
        <v>108.17553126205785</v>
      </c>
      <c r="P198">
        <v>582270.71009426098</v>
      </c>
      <c r="Q198">
        <v>95.2</v>
      </c>
    </row>
    <row r="199" spans="1:17" x14ac:dyDescent="0.3">
      <c r="A199" s="28">
        <f>IF(ISBLANK(HLOOKUP(A$1,[1]MBdata_BG_M!$A$1:$Q$346,ROW()+4,FALSE)),"",HLOOKUP(A$1,[1]MBdata_BG_M!$A$1:$Q$346,ROW()+4,FALSE))</f>
        <v>44348</v>
      </c>
      <c r="B199">
        <v>361000000</v>
      </c>
      <c r="C199">
        <v>58110623000</v>
      </c>
      <c r="D199">
        <v>546.16181818181815</v>
      </c>
      <c r="E199">
        <v>108.37079564690001</v>
      </c>
      <c r="F199">
        <v>2279692.1726152501</v>
      </c>
      <c r="G199">
        <v>-3.2</v>
      </c>
      <c r="H199">
        <v>18.2</v>
      </c>
      <c r="I199">
        <v>8.4</v>
      </c>
      <c r="J199">
        <v>119.71808665745398</v>
      </c>
      <c r="K199">
        <v>140.52812858783008</v>
      </c>
      <c r="L199">
        <v>112.44643367298355</v>
      </c>
      <c r="M199">
        <v>116.46712463199215</v>
      </c>
      <c r="N199">
        <v>91.773720982645926</v>
      </c>
      <c r="O199">
        <v>108.80131745658235</v>
      </c>
      <c r="P199">
        <v>582165.98073901795</v>
      </c>
      <c r="Q199">
        <v>99.3</v>
      </c>
    </row>
    <row r="200" spans="1:17" x14ac:dyDescent="0.3">
      <c r="A200" s="28">
        <f>IF(ISBLANK(HLOOKUP(A$1,[1]MBdata_BG_M!$A$1:$Q$346,ROW()+4,FALSE)),"",HLOOKUP(A$1,[1]MBdata_BG_M!$A$1:$Q$346,ROW()+4,FALSE))</f>
        <v>44378</v>
      </c>
      <c r="B200">
        <v>163600000</v>
      </c>
      <c r="C200">
        <v>56580648000</v>
      </c>
      <c r="D200">
        <v>561.87</v>
      </c>
      <c r="E200">
        <v>108.536193776772</v>
      </c>
      <c r="F200">
        <v>2275010.4199546501</v>
      </c>
      <c r="G200">
        <v>-2.2000000000000002</v>
      </c>
      <c r="H200">
        <v>19.100000000000001</v>
      </c>
      <c r="I200">
        <v>11.7</v>
      </c>
      <c r="J200">
        <v>121.45610942338041</v>
      </c>
      <c r="K200">
        <v>141.07921928817453</v>
      </c>
      <c r="L200">
        <v>110.04666222264548</v>
      </c>
      <c r="M200">
        <v>113.05201177625122</v>
      </c>
      <c r="N200">
        <v>91.232814965066495</v>
      </c>
      <c r="O200">
        <v>109.78585452895275</v>
      </c>
      <c r="P200">
        <v>599662.01417712902</v>
      </c>
      <c r="Q200">
        <v>102</v>
      </c>
    </row>
    <row r="201" spans="1:17" x14ac:dyDescent="0.3">
      <c r="A201" s="28">
        <f>IF(ISBLANK(HLOOKUP(A$1,[1]MBdata_BG_M!$A$1:$Q$346,ROW()+4,FALSE)),"",HLOOKUP(A$1,[1]MBdata_BG_M!$A$1:$Q$346,ROW()+4,FALSE))</f>
        <v>44409</v>
      </c>
      <c r="B201">
        <v>38100000</v>
      </c>
      <c r="C201">
        <v>59157449000</v>
      </c>
      <c r="D201">
        <v>575.44681818181823</v>
      </c>
      <c r="E201">
        <v>109.244468545971</v>
      </c>
      <c r="F201">
        <v>2279368.1466593901</v>
      </c>
      <c r="G201">
        <v>-3.6</v>
      </c>
      <c r="H201">
        <v>18.899999999999999</v>
      </c>
      <c r="I201">
        <v>8.9</v>
      </c>
      <c r="J201">
        <v>124.7056535722536</v>
      </c>
      <c r="K201">
        <v>139.0126291618829</v>
      </c>
      <c r="L201">
        <v>115.07475478525858</v>
      </c>
      <c r="M201">
        <v>115.05397448478901</v>
      </c>
      <c r="N201">
        <v>91.322965967996396</v>
      </c>
      <c r="O201">
        <v>111.18481293263575</v>
      </c>
      <c r="P201">
        <v>609827.18331569002</v>
      </c>
      <c r="Q201">
        <v>100.6</v>
      </c>
    </row>
    <row r="202" spans="1:17" x14ac:dyDescent="0.3">
      <c r="A202" s="28">
        <f>IF(ISBLANK(HLOOKUP(A$1,[1]MBdata_BG_M!$A$1:$Q$346,ROW()+4,FALSE)),"",HLOOKUP(A$1,[1]MBdata_BG_M!$A$1:$Q$346,ROW()+4,FALSE))</f>
        <v>44440</v>
      </c>
      <c r="B202">
        <v>237600000</v>
      </c>
      <c r="C202">
        <v>63491241000</v>
      </c>
      <c r="D202">
        <v>565.23545454545456</v>
      </c>
      <c r="E202">
        <v>110.292377657747</v>
      </c>
      <c r="F202">
        <v>2282186.5523334802</v>
      </c>
      <c r="G202">
        <v>-4.0999999999999996</v>
      </c>
      <c r="H202">
        <v>17.5</v>
      </c>
      <c r="I202">
        <v>8.9</v>
      </c>
      <c r="J202">
        <v>127.14169191418873</v>
      </c>
      <c r="K202">
        <v>139.56371986222734</v>
      </c>
      <c r="L202">
        <v>111.30368536329875</v>
      </c>
      <c r="M202">
        <v>117.17369970559372</v>
      </c>
      <c r="N202">
        <v>91.863871985575841</v>
      </c>
      <c r="O202">
        <v>114.21678274264795</v>
      </c>
      <c r="P202">
        <v>625159.33521478099</v>
      </c>
      <c r="Q202">
        <v>100.1</v>
      </c>
    </row>
    <row r="203" spans="1:17" x14ac:dyDescent="0.3">
      <c r="A203" s="28">
        <f>IF(ISBLANK(HLOOKUP(A$1,[1]MBdata_BG_M!$A$1:$Q$346,ROW()+4,FALSE)),"",HLOOKUP(A$1,[1]MBdata_BG_M!$A$1:$Q$346,ROW()+4,FALSE))</f>
        <v>44470</v>
      </c>
      <c r="B203">
        <v>64800000</v>
      </c>
      <c r="C203">
        <v>60375713000</v>
      </c>
      <c r="D203">
        <v>574.38857142857137</v>
      </c>
      <c r="E203">
        <v>111.698035054519</v>
      </c>
      <c r="F203">
        <v>2279974.3744887002</v>
      </c>
      <c r="G203">
        <v>-4.9000000000000004</v>
      </c>
      <c r="H203">
        <v>12.1</v>
      </c>
      <c r="I203">
        <v>6</v>
      </c>
      <c r="J203">
        <v>132.12815860830486</v>
      </c>
      <c r="K203">
        <v>140.52812858783008</v>
      </c>
      <c r="L203">
        <v>111.0751357013618</v>
      </c>
      <c r="M203">
        <v>113.405299313052</v>
      </c>
      <c r="N203">
        <v>90.691908947487036</v>
      </c>
      <c r="O203">
        <v>115.72384658311921</v>
      </c>
      <c r="P203">
        <v>661174.41564567399</v>
      </c>
      <c r="Q203">
        <v>98.1</v>
      </c>
    </row>
    <row r="204" spans="1:17" x14ac:dyDescent="0.3">
      <c r="A204" s="28">
        <f>IF(ISBLANK(HLOOKUP(A$1,[1]MBdata_BG_M!$A$1:$Q$346,ROW()+4,FALSE)),"",HLOOKUP(A$1,[1]MBdata_BG_M!$A$1:$Q$346,ROW()+4,FALSE))</f>
        <v>44501</v>
      </c>
      <c r="B204">
        <v>33700000</v>
      </c>
      <c r="C204">
        <v>61910758000</v>
      </c>
      <c r="D204">
        <v>608.66090909090917</v>
      </c>
      <c r="E204">
        <v>112.935345188017</v>
      </c>
      <c r="F204">
        <v>2279305.6932256301</v>
      </c>
      <c r="G204">
        <v>-4.7</v>
      </c>
      <c r="H204">
        <v>2.2999999999999998</v>
      </c>
      <c r="I204">
        <v>0.3</v>
      </c>
      <c r="J204">
        <v>139.59098125484647</v>
      </c>
      <c r="K204">
        <v>139.15040183696902</v>
      </c>
      <c r="L204">
        <v>116.33177792591184</v>
      </c>
      <c r="M204">
        <v>114.93621197252207</v>
      </c>
      <c r="N204">
        <v>91.322965967996396</v>
      </c>
      <c r="O204">
        <v>118.19857279792332</v>
      </c>
      <c r="P204">
        <v>673483.99766067904</v>
      </c>
      <c r="Q204">
        <v>95.2</v>
      </c>
    </row>
    <row r="205" spans="1:17" x14ac:dyDescent="0.3">
      <c r="A205" s="28">
        <f>IF(ISBLANK(HLOOKUP(A$1,[1]MBdata_BG_M!$A$1:$Q$346,ROW()+4,FALSE)),"",HLOOKUP(A$1,[1]MBdata_BG_M!$A$1:$Q$346,ROW()+4,FALSE))</f>
        <v>44531</v>
      </c>
      <c r="B205">
        <v>-118700000</v>
      </c>
      <c r="C205">
        <v>67666318000</v>
      </c>
      <c r="D205">
        <v>625.24565217391307</v>
      </c>
      <c r="E205">
        <v>113.680375228185</v>
      </c>
      <c r="F205">
        <v>2286226.1589201801</v>
      </c>
      <c r="G205">
        <v>-3.7</v>
      </c>
      <c r="H205">
        <v>6.9</v>
      </c>
      <c r="I205">
        <v>3.6</v>
      </c>
      <c r="J205">
        <v>141.90533578897208</v>
      </c>
      <c r="K205">
        <v>141.49253731343285</v>
      </c>
      <c r="L205">
        <v>117.70307589753359</v>
      </c>
      <c r="M205">
        <v>123.76840039254169</v>
      </c>
      <c r="N205">
        <v>92.585080009015101</v>
      </c>
      <c r="O205">
        <v>118.25196967777448</v>
      </c>
      <c r="P205">
        <v>690546.96959351003</v>
      </c>
      <c r="Q205">
        <v>100</v>
      </c>
    </row>
    <row r="206" spans="1:17" x14ac:dyDescent="0.3">
      <c r="A206" s="28">
        <f>IF(ISBLANK(HLOOKUP(A$1,[1]MBdata_BG_M!$A$1:$Q$346,ROW()+4,FALSE)),"",HLOOKUP(A$1,[1]MBdata_BG_M!$A$1:$Q$346,ROW()+4,FALSE))</f>
        <v>44562</v>
      </c>
      <c r="B206">
        <v>681600000</v>
      </c>
      <c r="C206">
        <v>60088742000</v>
      </c>
      <c r="D206">
        <v>633.55095238095237</v>
      </c>
      <c r="E206">
        <v>114.897368721804</v>
      </c>
      <c r="F206">
        <v>2289075.3417223701</v>
      </c>
      <c r="G206">
        <v>-1.9</v>
      </c>
      <c r="H206">
        <v>11.9</v>
      </c>
      <c r="I206">
        <v>5.5</v>
      </c>
      <c r="J206">
        <v>146.12234276222708</v>
      </c>
      <c r="K206">
        <v>142.70493685419061</v>
      </c>
      <c r="L206">
        <v>129.58765831825542</v>
      </c>
      <c r="M206">
        <v>125.29931305201177</v>
      </c>
      <c r="N206">
        <v>92.314627000225386</v>
      </c>
      <c r="O206">
        <v>122.73176644139816</v>
      </c>
      <c r="P206">
        <v>700098.87812113203</v>
      </c>
      <c r="Q206">
        <v>101.3</v>
      </c>
    </row>
    <row r="207" spans="1:17" x14ac:dyDescent="0.3">
      <c r="A207" s="28">
        <f>IF(ISBLANK(HLOOKUP(A$1,[1]MBdata_BG_M!$A$1:$Q$346,ROW()+4,FALSE)),"",HLOOKUP(A$1,[1]MBdata_BG_M!$A$1:$Q$346,ROW()+4,FALSE))</f>
        <v>44593</v>
      </c>
      <c r="B207">
        <v>729000000</v>
      </c>
      <c r="C207">
        <v>60700287000</v>
      </c>
      <c r="D207">
        <v>619.43849999999998</v>
      </c>
      <c r="E207">
        <v>116.050575563669</v>
      </c>
      <c r="F207">
        <v>2286892.1327843899</v>
      </c>
      <c r="G207">
        <v>-1.8</v>
      </c>
      <c r="H207">
        <v>13.9</v>
      </c>
      <c r="I207">
        <v>7.7</v>
      </c>
      <c r="J207">
        <v>148.58778214218336</v>
      </c>
      <c r="K207">
        <v>142.15384615384616</v>
      </c>
      <c r="L207">
        <v>123.30254261498908</v>
      </c>
      <c r="M207">
        <v>129.53876349362119</v>
      </c>
      <c r="N207">
        <v>93.035835023664646</v>
      </c>
      <c r="O207">
        <v>121.63239397723341</v>
      </c>
      <c r="P207">
        <v>720229.59517236799</v>
      </c>
      <c r="Q207">
        <v>101.4</v>
      </c>
    </row>
    <row r="208" spans="1:17" x14ac:dyDescent="0.3">
      <c r="A208" s="28">
        <f>IF(ISBLANK(HLOOKUP(A$1,[1]MBdata_BG_M!$A$1:$Q$346,ROW()+4,FALSE)),"",HLOOKUP(A$1,[1]MBdata_BG_M!$A$1:$Q$346,ROW()+4,FALSE))</f>
        <v>44621</v>
      </c>
      <c r="B208">
        <v>436600000</v>
      </c>
      <c r="C208">
        <v>64582378000</v>
      </c>
      <c r="D208">
        <v>591.56478260869562</v>
      </c>
      <c r="E208">
        <v>118.427319599184</v>
      </c>
      <c r="F208">
        <v>2281146.91300776</v>
      </c>
      <c r="G208">
        <v>-5.4</v>
      </c>
      <c r="H208">
        <v>10.6</v>
      </c>
      <c r="I208">
        <v>5.9</v>
      </c>
      <c r="J208">
        <v>156.27970089163446</v>
      </c>
      <c r="K208">
        <v>145.55683122847304</v>
      </c>
      <c r="L208">
        <v>126.61651271307497</v>
      </c>
      <c r="M208">
        <v>131.77625122669284</v>
      </c>
      <c r="N208">
        <v>91.593418976786111</v>
      </c>
      <c r="O208">
        <v>128.8322227087337</v>
      </c>
      <c r="P208">
        <v>902251.52521803603</v>
      </c>
      <c r="Q208">
        <v>94.9</v>
      </c>
    </row>
    <row r="209" spans="1:17" x14ac:dyDescent="0.3">
      <c r="A209" s="28">
        <f>IF(ISBLANK(HLOOKUP(A$1,[1]MBdata_BG_M!$A$1:$Q$346,ROW()+4,FALSE)),"",HLOOKUP(A$1,[1]MBdata_BG_M!$A$1:$Q$346,ROW()+4,FALSE))</f>
        <v>44652</v>
      </c>
      <c r="B209">
        <v>-67099999.999999993</v>
      </c>
      <c r="C209">
        <v>62024484000</v>
      </c>
      <c r="D209">
        <v>629.34619047619049</v>
      </c>
      <c r="E209">
        <v>120.73574469421899</v>
      </c>
      <c r="F209">
        <v>2277411.3621887602</v>
      </c>
      <c r="G209">
        <v>-2.9</v>
      </c>
      <c r="H209">
        <v>14.6</v>
      </c>
      <c r="I209">
        <v>4.4000000000000004</v>
      </c>
      <c r="J209">
        <v>162.10696421301313</v>
      </c>
      <c r="K209">
        <v>142.92537313432837</v>
      </c>
      <c r="L209">
        <v>123.75964193886298</v>
      </c>
      <c r="M209">
        <v>133.42492639842982</v>
      </c>
      <c r="N209">
        <v>91.773720982645926</v>
      </c>
      <c r="O209">
        <v>127.37334224678487</v>
      </c>
      <c r="P209">
        <v>906468.92239478196</v>
      </c>
      <c r="Q209">
        <v>95.3</v>
      </c>
    </row>
    <row r="210" spans="1:17" x14ac:dyDescent="0.3">
      <c r="A210" s="28">
        <f>IF(ISBLANK(HLOOKUP(A$1,[1]MBdata_BG_M!$A$1:$Q$346,ROW()+4,FALSE)),"",HLOOKUP(A$1,[1]MBdata_BG_M!$A$1:$Q$346,ROW()+4,FALSE))</f>
        <v>44682</v>
      </c>
      <c r="B210">
        <v>-56900000</v>
      </c>
      <c r="C210">
        <v>62793748000</v>
      </c>
      <c r="D210">
        <v>609.12318181818182</v>
      </c>
      <c r="E210">
        <v>122.654681854069</v>
      </c>
      <c r="F210">
        <v>2278462.2315675798</v>
      </c>
      <c r="G210">
        <v>-2.4</v>
      </c>
      <c r="H210">
        <v>15.6</v>
      </c>
      <c r="I210">
        <v>10.7</v>
      </c>
      <c r="J210">
        <v>162.6314704038642</v>
      </c>
      <c r="K210">
        <v>144.41331802525832</v>
      </c>
      <c r="L210">
        <v>128.90200933244455</v>
      </c>
      <c r="M210">
        <v>142.37487733071637</v>
      </c>
      <c r="N210">
        <v>92.314627000225386</v>
      </c>
      <c r="O210">
        <v>128.58801389405116</v>
      </c>
      <c r="P210">
        <v>934921.97328078304</v>
      </c>
      <c r="Q210">
        <v>94.5</v>
      </c>
    </row>
    <row r="211" spans="1:17" x14ac:dyDescent="0.3">
      <c r="A211" s="28">
        <f>IF(ISBLANK(HLOOKUP(A$1,[1]MBdata_BG_M!$A$1:$Q$346,ROW()+4,FALSE)),"",HLOOKUP(A$1,[1]MBdata_BG_M!$A$1:$Q$346,ROW()+4,FALSE))</f>
        <v>44713</v>
      </c>
      <c r="B211">
        <v>149400000</v>
      </c>
      <c r="C211">
        <v>65482729000</v>
      </c>
      <c r="D211">
        <v>614.83909090909083</v>
      </c>
      <c r="E211">
        <v>124.348177630824</v>
      </c>
      <c r="F211">
        <v>2281722.43009208</v>
      </c>
      <c r="G211">
        <v>0.6</v>
      </c>
      <c r="H211">
        <v>22.2</v>
      </c>
      <c r="I211">
        <v>9.9</v>
      </c>
      <c r="J211">
        <v>168.73989690633289</v>
      </c>
      <c r="K211">
        <v>142.38805970149255</v>
      </c>
      <c r="L211">
        <v>138.04399580992288</v>
      </c>
      <c r="M211">
        <v>135.89793915603533</v>
      </c>
      <c r="N211">
        <v>91.863871985575841</v>
      </c>
      <c r="O211">
        <v>126.96830411096352</v>
      </c>
      <c r="P211">
        <v>925197.39625085995</v>
      </c>
      <c r="Q211">
        <v>98.3</v>
      </c>
    </row>
    <row r="212" spans="1:17" x14ac:dyDescent="0.3">
      <c r="A212" s="28">
        <f>IF(ISBLANK(HLOOKUP(A$1,[1]MBdata_BG_M!$A$1:$Q$346,ROW()+4,FALSE)),"",HLOOKUP(A$1,[1]MBdata_BG_M!$A$1:$Q$346,ROW()+4,FALSE))</f>
        <v>44743</v>
      </c>
      <c r="B212">
        <v>261899999.99999997</v>
      </c>
      <c r="C212">
        <v>62999417000</v>
      </c>
      <c r="D212">
        <v>606.48428571428576</v>
      </c>
      <c r="E212">
        <v>124.785362028959</v>
      </c>
      <c r="F212">
        <v>2282093.4155003899</v>
      </c>
      <c r="G212">
        <v>-0.4</v>
      </c>
      <c r="H212">
        <v>18.8</v>
      </c>
      <c r="I212">
        <v>12.5</v>
      </c>
      <c r="J212">
        <v>172.12207687284928</v>
      </c>
      <c r="K212">
        <v>142.58094144661308</v>
      </c>
      <c r="L212">
        <v>131.75888010665653</v>
      </c>
      <c r="M212">
        <v>127.18351324828262</v>
      </c>
      <c r="N212">
        <v>92.134324994365571</v>
      </c>
      <c r="O212">
        <v>128.20867798771042</v>
      </c>
      <c r="P212">
        <v>920007.33201946097</v>
      </c>
      <c r="Q212">
        <v>99.2</v>
      </c>
    </row>
    <row r="213" spans="1:17" x14ac:dyDescent="0.3">
      <c r="A213" s="28">
        <f>IF(ISBLANK(HLOOKUP(A$1,[1]MBdata_BG_M!$A$1:$Q$346,ROW()+4,FALSE)),"",HLOOKUP(A$1,[1]MBdata_BG_M!$A$1:$Q$346,ROW()+4,FALSE))</f>
        <v>44774</v>
      </c>
      <c r="B213">
        <v>210600000</v>
      </c>
      <c r="C213">
        <v>66595972000</v>
      </c>
      <c r="D213">
        <v>610.84739130434787</v>
      </c>
      <c r="E213">
        <v>125.693457907428</v>
      </c>
      <c r="F213">
        <v>2280072.2970357798</v>
      </c>
      <c r="G213">
        <v>-2.2999999999999998</v>
      </c>
      <c r="H213">
        <v>13.2</v>
      </c>
      <c r="I213">
        <v>10</v>
      </c>
      <c r="J213">
        <v>185.94903598728581</v>
      </c>
      <c r="K213">
        <v>144.24799081515502</v>
      </c>
      <c r="L213">
        <v>122.04551947433579</v>
      </c>
      <c r="M213">
        <v>127.41903827281648</v>
      </c>
      <c r="N213">
        <v>90.872210953346851</v>
      </c>
      <c r="O213">
        <v>127.4770211884959</v>
      </c>
      <c r="P213">
        <v>955215.01462360797</v>
      </c>
      <c r="Q213">
        <v>98.6</v>
      </c>
    </row>
    <row r="214" spans="1:17" x14ac:dyDescent="0.3">
      <c r="A214" s="28">
        <f>IF(ISBLANK(HLOOKUP(A$1,[1]MBdata_BG_M!$A$1:$Q$346,ROW()+4,FALSE)),"",HLOOKUP(A$1,[1]MBdata_BG_M!$A$1:$Q$346,ROW()+4,FALSE))</f>
        <v>44805</v>
      </c>
      <c r="B214">
        <v>905500000</v>
      </c>
      <c r="C214">
        <v>72265572000</v>
      </c>
      <c r="D214">
        <v>602.50772727272727</v>
      </c>
      <c r="E214">
        <v>127.47654811419</v>
      </c>
      <c r="F214">
        <v>2279484.6280981898</v>
      </c>
      <c r="G214">
        <v>-2.9</v>
      </c>
      <c r="H214">
        <v>16</v>
      </c>
      <c r="I214">
        <v>11.3</v>
      </c>
      <c r="J214">
        <v>197.66115234113363</v>
      </c>
      <c r="K214">
        <v>145.04707233065443</v>
      </c>
      <c r="L214">
        <v>133.81582706408915</v>
      </c>
      <c r="M214">
        <v>124.12168792934249</v>
      </c>
      <c r="N214">
        <v>91.503267973856211</v>
      </c>
      <c r="O214">
        <v>125.54442162884749</v>
      </c>
      <c r="P214">
        <v>966142.41734862002</v>
      </c>
      <c r="Q214">
        <v>98.3</v>
      </c>
    </row>
    <row r="215" spans="1:17" x14ac:dyDescent="0.3">
      <c r="A215" s="28">
        <f>IF(ISBLANK(HLOOKUP(A$1,[1]MBdata_BG_M!$A$1:$Q$346,ROW()+4,FALSE)),"",HLOOKUP(A$1,[1]MBdata_BG_M!$A$1:$Q$346,ROW()+4,FALSE))</f>
        <v>44835</v>
      </c>
      <c r="B215">
        <v>146900000</v>
      </c>
      <c r="C215">
        <v>69726938000</v>
      </c>
      <c r="D215">
        <v>581.67523809523811</v>
      </c>
      <c r="E215">
        <v>128.220368308388</v>
      </c>
      <c r="F215">
        <v>2281294.51092572</v>
      </c>
      <c r="G215">
        <v>-3</v>
      </c>
      <c r="H215">
        <v>11.2</v>
      </c>
      <c r="I215">
        <v>10.8</v>
      </c>
      <c r="J215">
        <v>186.39730690830959</v>
      </c>
      <c r="K215">
        <v>143.17336394948336</v>
      </c>
      <c r="L215">
        <v>124.90239024854777</v>
      </c>
      <c r="M215">
        <v>128.59666339548576</v>
      </c>
      <c r="N215">
        <v>92.765382014874916</v>
      </c>
      <c r="O215">
        <v>121.27950081680403</v>
      </c>
      <c r="P215">
        <v>975382.66831656196</v>
      </c>
      <c r="Q215">
        <v>99</v>
      </c>
    </row>
    <row r="216" spans="1:17" x14ac:dyDescent="0.3">
      <c r="A216" s="28">
        <f>IF(ISBLANK(HLOOKUP(A$1,[1]MBdata_BG_M!$A$1:$Q$346,ROW()+4,FALSE)),"",HLOOKUP(A$1,[1]MBdata_BG_M!$A$1:$Q$346,ROW()+4,FALSE))</f>
        <v>44866</v>
      </c>
      <c r="B216">
        <v>493600000</v>
      </c>
      <c r="C216">
        <v>69737532000</v>
      </c>
      <c r="D216">
        <v>594.80772727272733</v>
      </c>
      <c r="E216">
        <v>129.04414049758</v>
      </c>
      <c r="F216">
        <v>2284181.4572890699</v>
      </c>
      <c r="G216">
        <v>-1.8</v>
      </c>
      <c r="H216">
        <v>14.4</v>
      </c>
      <c r="I216">
        <v>13.3</v>
      </c>
      <c r="J216">
        <v>168.90232104693129</v>
      </c>
      <c r="K216">
        <v>145.81859931113664</v>
      </c>
      <c r="L216">
        <v>121.4741453194934</v>
      </c>
      <c r="M216">
        <v>133.54268891069677</v>
      </c>
      <c r="N216">
        <v>92.945684020734731</v>
      </c>
      <c r="O216">
        <v>123.79891813907064</v>
      </c>
      <c r="P216">
        <v>982120.39837877301</v>
      </c>
      <c r="Q216">
        <v>102.7</v>
      </c>
    </row>
    <row r="217" spans="1:17" x14ac:dyDescent="0.3">
      <c r="A217" s="28">
        <f>IF(ISBLANK(HLOOKUP(A$1,[1]MBdata_BG_M!$A$1:$Q$346,ROW()+4,FALSE)),"",HLOOKUP(A$1,[1]MBdata_BG_M!$A$1:$Q$346,ROW()+4,FALSE))</f>
        <v>44896</v>
      </c>
      <c r="B217">
        <v>236600000</v>
      </c>
      <c r="C217">
        <v>75151426000</v>
      </c>
      <c r="D217">
        <v>602.42681818181813</v>
      </c>
      <c r="E217">
        <v>129.96450345478101</v>
      </c>
      <c r="F217">
        <v>2282735.9104887499</v>
      </c>
      <c r="G217">
        <v>-1.5</v>
      </c>
      <c r="H217">
        <v>16.2</v>
      </c>
      <c r="I217">
        <v>10.3</v>
      </c>
      <c r="J217">
        <v>174.52809486378007</v>
      </c>
      <c r="K217">
        <v>146.53501722158438</v>
      </c>
      <c r="L217">
        <v>122.38834396724123</v>
      </c>
      <c r="M217">
        <v>123.17958783120706</v>
      </c>
      <c r="N217">
        <v>90.241153932837506</v>
      </c>
      <c r="O217">
        <v>121.46972720127384</v>
      </c>
      <c r="P217">
        <v>999121.758015036</v>
      </c>
      <c r="Q217">
        <v>102.7</v>
      </c>
    </row>
    <row r="218" spans="1:17" x14ac:dyDescent="0.3">
      <c r="A218" s="28">
        <f>IF(ISBLANK(HLOOKUP(A$1,[1]MBdata_BG_M!$A$1:$Q$346,ROW()+4,FALSE)),"",HLOOKUP(A$1,[1]MBdata_BG_M!$A$1:$Q$346,ROW()+4,FALSE))</f>
        <v>44927</v>
      </c>
      <c r="B218">
        <v>624700000</v>
      </c>
      <c r="C218">
        <v>71245951000</v>
      </c>
      <c r="D218">
        <v>613.16318181818178</v>
      </c>
      <c r="E218">
        <v>131.307322249794</v>
      </c>
      <c r="F218">
        <v>2312918.47166551</v>
      </c>
      <c r="G218">
        <v>-2</v>
      </c>
      <c r="H218">
        <v>15</v>
      </c>
      <c r="I218">
        <v>12.6</v>
      </c>
      <c r="J218">
        <v>170.67028639166577</v>
      </c>
      <c r="K218">
        <v>150.15843857634903</v>
      </c>
      <c r="L218">
        <v>128.10208551566518</v>
      </c>
      <c r="M218">
        <v>134.01373895976445</v>
      </c>
      <c r="N218">
        <v>90.33130493576742</v>
      </c>
      <c r="O218">
        <v>120.54218332846102</v>
      </c>
      <c r="P218">
        <v>1009995.48772053</v>
      </c>
      <c r="Q218">
        <v>101.1</v>
      </c>
    </row>
    <row r="219" spans="1:17" x14ac:dyDescent="0.3">
      <c r="A219" s="28">
        <f>IF(ISBLANK(HLOOKUP(A$1,[1]MBdata_BG_M!$A$1:$Q$346,ROW()+4,FALSE)),"",HLOOKUP(A$1,[1]MBdata_BG_M!$A$1:$Q$346,ROW()+4,FALSE))</f>
        <v>44958</v>
      </c>
      <c r="B219">
        <v>561400000</v>
      </c>
      <c r="C219">
        <v>71256777000</v>
      </c>
      <c r="D219">
        <v>613.9514999999999</v>
      </c>
      <c r="E219">
        <v>132.00827960691799</v>
      </c>
      <c r="F219">
        <v>2313671.4174226099</v>
      </c>
      <c r="G219">
        <v>-0.7</v>
      </c>
      <c r="H219">
        <v>14.1</v>
      </c>
      <c r="I219">
        <v>13.8</v>
      </c>
      <c r="J219">
        <v>161.88343574943198</v>
      </c>
      <c r="K219">
        <v>148.11940298507466</v>
      </c>
      <c r="L219">
        <v>127.41643652985432</v>
      </c>
      <c r="M219">
        <v>128.24337585868497</v>
      </c>
      <c r="N219">
        <v>90.151002929907591</v>
      </c>
      <c r="O219">
        <v>119.4044667242688</v>
      </c>
      <c r="P219">
        <v>1000165.60064477</v>
      </c>
      <c r="Q219">
        <v>101.9</v>
      </c>
    </row>
    <row r="220" spans="1:17" x14ac:dyDescent="0.3">
      <c r="A220" s="28">
        <f>IF(ISBLANK(HLOOKUP(A$1,[1]MBdata_BG_M!$A$1:$Q$346,ROW()+4,FALSE)),"",HLOOKUP(A$1,[1]MBdata_BG_M!$A$1:$Q$346,ROW()+4,FALSE))</f>
        <v>44986</v>
      </c>
      <c r="B220">
        <v>1253700000</v>
      </c>
      <c r="C220">
        <v>74533680000</v>
      </c>
      <c r="D220">
        <v>616.06260869565222</v>
      </c>
      <c r="E220">
        <v>132.682108711517</v>
      </c>
      <c r="F220">
        <v>2311167.3748935601</v>
      </c>
      <c r="G220">
        <v>-1.1000000000000001</v>
      </c>
      <c r="H220">
        <v>14</v>
      </c>
      <c r="I220">
        <v>14.9</v>
      </c>
      <c r="J220">
        <v>159.68830658878463</v>
      </c>
      <c r="K220">
        <v>148.849598163031</v>
      </c>
      <c r="L220">
        <v>119.64574802399774</v>
      </c>
      <c r="M220">
        <v>125.53483807654563</v>
      </c>
      <c r="N220">
        <v>91.142663962136581</v>
      </c>
      <c r="O220">
        <v>117.76645102080431</v>
      </c>
      <c r="P220">
        <v>1023334.42461966</v>
      </c>
      <c r="Q220">
        <v>104</v>
      </c>
    </row>
    <row r="221" spans="1:17" x14ac:dyDescent="0.3">
      <c r="A221" s="28">
        <f>IF(ISBLANK(HLOOKUP(A$1,[1]MBdata_BG_M!$A$1:$Q$346,ROW()+4,FALSE)),"",HLOOKUP(A$1,[1]MBdata_BG_M!$A$1:$Q$346,ROW()+4,FALSE))</f>
        <v>45017</v>
      </c>
      <c r="B221">
        <v>-200000</v>
      </c>
      <c r="C221">
        <v>68083123000</v>
      </c>
      <c r="D221">
        <v>611.23</v>
      </c>
      <c r="E221">
        <v>133.266832542343</v>
      </c>
      <c r="F221">
        <v>2305384.83788653</v>
      </c>
      <c r="G221">
        <v>-1.9</v>
      </c>
      <c r="H221">
        <v>15.6</v>
      </c>
      <c r="I221">
        <v>13.5</v>
      </c>
      <c r="J221">
        <v>156.50834079186706</v>
      </c>
      <c r="K221">
        <v>140.05970149253733</v>
      </c>
      <c r="L221">
        <v>114.96047995429008</v>
      </c>
      <c r="M221">
        <v>124.12168792934249</v>
      </c>
      <c r="N221">
        <v>90.421455938697321</v>
      </c>
      <c r="O221">
        <v>113.31333166599683</v>
      </c>
      <c r="P221">
        <v>1043797.93485703</v>
      </c>
      <c r="Q221">
        <v>102.2</v>
      </c>
    </row>
    <row r="222" spans="1:17" x14ac:dyDescent="0.3">
      <c r="A222" s="28">
        <f>IF(ISBLANK(HLOOKUP(A$1,[1]MBdata_BG_M!$A$1:$Q$346,ROW()+4,FALSE)),"",HLOOKUP(A$1,[1]MBdata_BG_M!$A$1:$Q$346,ROW()+4,FALSE))</f>
        <v>45047</v>
      </c>
      <c r="B222">
        <v>-103000000</v>
      </c>
      <c r="C222">
        <v>67993771000</v>
      </c>
      <c r="D222">
        <v>638.36130434782604</v>
      </c>
      <c r="E222">
        <v>133.240353265598</v>
      </c>
      <c r="F222">
        <v>2308844.71894811</v>
      </c>
      <c r="G222">
        <v>1</v>
      </c>
      <c r="H222">
        <v>18</v>
      </c>
      <c r="I222">
        <v>15.6</v>
      </c>
      <c r="J222">
        <v>151.58566658962141</v>
      </c>
      <c r="K222">
        <v>149.9793340987371</v>
      </c>
      <c r="L222">
        <v>120.44567184077709</v>
      </c>
      <c r="M222">
        <v>128.12561334641805</v>
      </c>
      <c r="N222">
        <v>90.33130493576742</v>
      </c>
      <c r="O222">
        <v>115.31570469831149</v>
      </c>
      <c r="P222">
        <v>1036943.27148407</v>
      </c>
      <c r="Q222">
        <v>103.1</v>
      </c>
    </row>
    <row r="223" spans="1:17" x14ac:dyDescent="0.3">
      <c r="A223" s="28">
        <f>IF(ISBLANK(HLOOKUP(A$1,[1]MBdata_BG_M!$A$1:$Q$346,ROW()+4,FALSE)),"",HLOOKUP(A$1,[1]MBdata_BG_M!$A$1:$Q$346,ROW()+4,FALSE))</f>
        <v>45078</v>
      </c>
      <c r="B223">
        <v>365300000</v>
      </c>
      <c r="C223">
        <v>68910443000</v>
      </c>
      <c r="D223">
        <v>679.01272727272726</v>
      </c>
      <c r="E223">
        <v>133.64696807378101</v>
      </c>
      <c r="F223">
        <v>2306212.5416004499</v>
      </c>
      <c r="G223">
        <v>-0.8</v>
      </c>
      <c r="H223">
        <v>14.9</v>
      </c>
      <c r="I223">
        <v>18.2</v>
      </c>
      <c r="J223">
        <v>150.15327708131088</v>
      </c>
      <c r="K223">
        <v>149.37313432835822</v>
      </c>
      <c r="L223">
        <v>115.07475478525858</v>
      </c>
      <c r="M223">
        <v>124.35721295387634</v>
      </c>
      <c r="N223">
        <v>90.151002929907591</v>
      </c>
      <c r="O223">
        <v>115.39011054954689</v>
      </c>
      <c r="P223">
        <v>1059639.9651552399</v>
      </c>
      <c r="Q223">
        <v>103.2</v>
      </c>
    </row>
    <row r="224" spans="1:17" x14ac:dyDescent="0.3">
      <c r="A224" s="28">
        <f>IF(ISBLANK(HLOOKUP(A$1,[1]MBdata_BG_M!$A$1:$Q$346,ROW()+4,FALSE)),"",HLOOKUP(A$1,[1]MBdata_BG_M!$A$1:$Q$346,ROW()+4,FALSE))</f>
        <v>45108</v>
      </c>
      <c r="B224">
        <v>680900000</v>
      </c>
      <c r="C224">
        <v>71365375000</v>
      </c>
      <c r="D224">
        <v>674.99333333333334</v>
      </c>
      <c r="E224">
        <v>134.58371776025899</v>
      </c>
      <c r="F224">
        <v>2303983.7989809602</v>
      </c>
      <c r="G224">
        <v>0.8</v>
      </c>
      <c r="H224">
        <v>16.899999999999999</v>
      </c>
      <c r="I224">
        <v>18.3</v>
      </c>
      <c r="J224">
        <v>148.71486437428001</v>
      </c>
      <c r="K224">
        <v>148.02296211251436</v>
      </c>
      <c r="L224">
        <v>116.67460241881727</v>
      </c>
      <c r="M224">
        <v>123.41511285574092</v>
      </c>
      <c r="N224">
        <v>90.511606941627235</v>
      </c>
      <c r="O224">
        <v>113.25555256708822</v>
      </c>
      <c r="P224">
        <v>1072646.18034317</v>
      </c>
      <c r="Q224">
        <v>105.6</v>
      </c>
    </row>
    <row r="225" spans="1:17" x14ac:dyDescent="0.3">
      <c r="A225" s="28">
        <f>IF(ISBLANK(HLOOKUP(A$1,[1]MBdata_BG_M!$A$1:$Q$346,ROW()+4,FALSE)),"",HLOOKUP(A$1,[1]MBdata_BG_M!$A$1:$Q$346,ROW()+4,FALSE))</f>
        <v>45139</v>
      </c>
      <c r="B225">
        <v>700200000</v>
      </c>
      <c r="C225">
        <v>72722321000</v>
      </c>
      <c r="D225">
        <v>719.46260869565219</v>
      </c>
      <c r="E225">
        <v>135.070045007131</v>
      </c>
      <c r="F225">
        <v>2304822.7603482502</v>
      </c>
      <c r="G225">
        <v>-1.9</v>
      </c>
      <c r="H225">
        <v>16.600000000000001</v>
      </c>
      <c r="I225">
        <v>16.100000000000001</v>
      </c>
      <c r="J225">
        <v>148.44805830175622</v>
      </c>
      <c r="K225">
        <v>147.66475315729048</v>
      </c>
      <c r="L225">
        <v>121.93124464336732</v>
      </c>
      <c r="M225">
        <v>125.77036310107948</v>
      </c>
      <c r="N225">
        <v>90.241153932837506</v>
      </c>
      <c r="O225">
        <v>114.84003081433873</v>
      </c>
      <c r="P225">
        <v>1064960.68950373</v>
      </c>
      <c r="Q225">
        <v>104.6</v>
      </c>
    </row>
    <row r="226" spans="1:17" x14ac:dyDescent="0.3">
      <c r="A226" s="28">
        <f>IF(ISBLANK(HLOOKUP(A$1,[1]MBdata_BG_M!$A$1:$Q$346,ROW()+4,FALSE)),"",HLOOKUP(A$1,[1]MBdata_BG_M!$A$1:$Q$346,ROW()+4,FALSE))</f>
        <v>45170</v>
      </c>
      <c r="B226">
        <v>404600000</v>
      </c>
      <c r="C226">
        <v>72842140000</v>
      </c>
      <c r="D226">
        <v>748.29571428571421</v>
      </c>
      <c r="E226">
        <v>135.56818276951699</v>
      </c>
      <c r="F226">
        <v>2304750.8802963202</v>
      </c>
      <c r="G226">
        <v>-0.5</v>
      </c>
      <c r="H226">
        <v>16.600000000000001</v>
      </c>
      <c r="I226">
        <v>15.9</v>
      </c>
      <c r="J226">
        <v>150.34175731577707</v>
      </c>
      <c r="K226">
        <v>147.58208955223881</v>
      </c>
      <c r="L226">
        <v>117.70307589753359</v>
      </c>
      <c r="M226">
        <v>129.06771344455348</v>
      </c>
      <c r="N226">
        <v>91.322965967996396</v>
      </c>
      <c r="O226">
        <v>112.40132756922527</v>
      </c>
      <c r="P226">
        <v>1066349.6139171401</v>
      </c>
      <c r="Q226">
        <v>105</v>
      </c>
    </row>
    <row r="227" spans="1:17" x14ac:dyDescent="0.3">
      <c r="A227" s="28">
        <f>IF(ISBLANK(HLOOKUP(A$1,[1]MBdata_BG_M!$A$1:$Q$346,ROW()+4,FALSE)),"",HLOOKUP(A$1,[1]MBdata_BG_M!$A$1:$Q$346,ROW()+4,FALSE))</f>
        <v>45200</v>
      </c>
      <c r="B227">
        <v>274100000</v>
      </c>
      <c r="C227">
        <v>71806074000</v>
      </c>
      <c r="D227">
        <v>748.82</v>
      </c>
      <c r="E227">
        <v>135.777434105705</v>
      </c>
      <c r="F227">
        <v>2306445.8031268599</v>
      </c>
      <c r="G227">
        <v>-0.4</v>
      </c>
      <c r="H227">
        <v>11.1</v>
      </c>
      <c r="I227">
        <v>12.9</v>
      </c>
      <c r="J227">
        <v>149.70019282891261</v>
      </c>
      <c r="K227">
        <v>149.62112514351321</v>
      </c>
      <c r="L227">
        <v>116.90315208075423</v>
      </c>
      <c r="M227">
        <v>126.59470068694799</v>
      </c>
      <c r="N227">
        <v>90.33130493576742</v>
      </c>
      <c r="O227">
        <v>114.40264904607022</v>
      </c>
      <c r="P227">
        <v>1066842.2456054999</v>
      </c>
      <c r="Q227">
        <v>106.3</v>
      </c>
    </row>
    <row r="228" spans="1:17" x14ac:dyDescent="0.3">
      <c r="A228" s="28">
        <f>IF(ISBLANK(HLOOKUP(A$1,[1]MBdata_BG_M!$A$1:$Q$346,ROW()+4,FALSE)),"",HLOOKUP(A$1,[1]MBdata_BG_M!$A$1:$Q$346,ROW()+4,FALSE))</f>
        <v>45231</v>
      </c>
      <c r="B228">
        <v>-82800000</v>
      </c>
      <c r="C228">
        <v>74499143000</v>
      </c>
      <c r="D228">
        <v>745.79272727272723</v>
      </c>
      <c r="E228">
        <v>136.11558290899501</v>
      </c>
      <c r="F228">
        <v>2311050.8688464002</v>
      </c>
      <c r="G228">
        <v>-2.4</v>
      </c>
      <c r="H228">
        <v>12.8</v>
      </c>
      <c r="I228">
        <v>13.3</v>
      </c>
      <c r="J228">
        <v>150.44686107534159</v>
      </c>
      <c r="K228">
        <v>150.19977037887486</v>
      </c>
      <c r="L228">
        <v>118.04590039043903</v>
      </c>
      <c r="M228">
        <v>123.17958783120706</v>
      </c>
      <c r="N228">
        <v>89.880549921117876</v>
      </c>
      <c r="O228">
        <v>109.4119435419352</v>
      </c>
      <c r="P228">
        <v>1075070.5891523401</v>
      </c>
      <c r="Q228">
        <v>105.1</v>
      </c>
    </row>
    <row r="229" spans="1:17" x14ac:dyDescent="0.3">
      <c r="A229" s="28">
        <f>IF(ISBLANK(HLOOKUP(A$1,[1]MBdata_BG_M!$A$1:$Q$346,ROW()+4,FALSE)),"",HLOOKUP(A$1,[1]MBdata_BG_M!$A$1:$Q$346,ROW()+4,FALSE))</f>
        <v>45261</v>
      </c>
      <c r="B229">
        <v>-44600000</v>
      </c>
      <c r="C229">
        <v>81999309000</v>
      </c>
      <c r="D229">
        <v>748.74285714285713</v>
      </c>
      <c r="E229">
        <v>136.462440223991</v>
      </c>
      <c r="F229">
        <v>2312630.3193871598</v>
      </c>
      <c r="G229">
        <v>-1.8</v>
      </c>
      <c r="H229">
        <v>10.1</v>
      </c>
      <c r="I229">
        <v>12.3</v>
      </c>
      <c r="J229">
        <v>149.81563809625146</v>
      </c>
      <c r="K229">
        <v>149.30424799081518</v>
      </c>
      <c r="L229">
        <v>122.15979430530429</v>
      </c>
      <c r="M229">
        <v>132.83611383709518</v>
      </c>
      <c r="N229">
        <v>90.241153932837506</v>
      </c>
      <c r="O229">
        <v>113.8803325890633</v>
      </c>
      <c r="P229">
        <v>1073169.2458653101</v>
      </c>
      <c r="Q229">
        <v>107</v>
      </c>
    </row>
    <row r="230" spans="1:17" x14ac:dyDescent="0.3">
      <c r="A230" s="28">
        <v>45292</v>
      </c>
      <c r="B230">
        <v>287300000</v>
      </c>
      <c r="C230">
        <v>73655863000</v>
      </c>
      <c r="D230">
        <v>774.74086956521739</v>
      </c>
      <c r="E230">
        <v>136.38159974960001</v>
      </c>
      <c r="F230">
        <v>2328545.58442342</v>
      </c>
      <c r="G230">
        <v>-1.3</v>
      </c>
      <c r="H230">
        <v>9.1</v>
      </c>
      <c r="I230">
        <v>14.3</v>
      </c>
      <c r="J230">
        <v>146.94901630791955</v>
      </c>
      <c r="K230">
        <v>149.95177956371987</v>
      </c>
      <c r="L230">
        <v>113.36063232073138</v>
      </c>
      <c r="M230">
        <v>122.47301275760549</v>
      </c>
      <c r="N230">
        <v>90.691908947487036</v>
      </c>
      <c r="O230">
        <v>109.69361761765262</v>
      </c>
      <c r="P230">
        <v>1082254.3188363099</v>
      </c>
      <c r="Q230">
        <v>105.6</v>
      </c>
    </row>
    <row r="231" spans="1:17" x14ac:dyDescent="0.3">
      <c r="A231" s="28">
        <v>45323</v>
      </c>
      <c r="B231">
        <v>481000000</v>
      </c>
      <c r="C231">
        <v>72692684000</v>
      </c>
      <c r="D231">
        <v>782.45571428571429</v>
      </c>
      <c r="E231">
        <v>136.59135459887599</v>
      </c>
      <c r="F231">
        <v>2325400.5836764299</v>
      </c>
      <c r="G231">
        <v>-0.4</v>
      </c>
      <c r="H231">
        <v>7.6</v>
      </c>
      <c r="I231">
        <v>10.7</v>
      </c>
      <c r="J231">
        <v>147.10281917402261</v>
      </c>
      <c r="K231">
        <v>152.30769230769232</v>
      </c>
      <c r="L231">
        <v>114.61765546138464</v>
      </c>
      <c r="M231">
        <v>124.94602551521098</v>
      </c>
      <c r="N231">
        <v>91.322965967996396</v>
      </c>
      <c r="O231">
        <v>110.10708037313705</v>
      </c>
      <c r="P231">
        <v>1094894.4220664001</v>
      </c>
      <c r="Q231">
        <v>102.9</v>
      </c>
    </row>
    <row r="232" spans="1:17" x14ac:dyDescent="0.3">
      <c r="A232" s="28">
        <v>45352</v>
      </c>
      <c r="B232">
        <v>329900000</v>
      </c>
      <c r="C232">
        <v>75287121000</v>
      </c>
      <c r="D232">
        <v>805.85238095238105</v>
      </c>
      <c r="E232">
        <v>136.86327356805</v>
      </c>
      <c r="F232">
        <v>2322437.7351615899</v>
      </c>
      <c r="G232">
        <v>-0.6</v>
      </c>
      <c r="H232">
        <v>8.1999999999999993</v>
      </c>
      <c r="I232">
        <v>12.4</v>
      </c>
      <c r="J232">
        <v>146.22000503840562</v>
      </c>
      <c r="K232">
        <v>150.57175660160738</v>
      </c>
      <c r="L232">
        <v>117.47452623559663</v>
      </c>
      <c r="M232">
        <v>134.83807654563296</v>
      </c>
      <c r="N232">
        <v>91.954022988505756</v>
      </c>
      <c r="O232">
        <v>109.01645906428124</v>
      </c>
      <c r="P232">
        <v>1092011.2986657501</v>
      </c>
      <c r="Q232">
        <v>105.2</v>
      </c>
    </row>
    <row r="233" spans="1:17" x14ac:dyDescent="0.3">
      <c r="A233" s="28">
        <v>45383</v>
      </c>
      <c r="B233">
        <v>-222300000</v>
      </c>
      <c r="C233">
        <v>73376809000</v>
      </c>
      <c r="D233">
        <v>807.87090909090909</v>
      </c>
      <c r="E233">
        <v>136.55298667263901</v>
      </c>
      <c r="F233">
        <v>2324543.5550809498</v>
      </c>
      <c r="G233">
        <v>-0.8</v>
      </c>
      <c r="H233">
        <v>10.5</v>
      </c>
      <c r="I233">
        <v>13.2</v>
      </c>
      <c r="J233">
        <v>146.35388286123478</v>
      </c>
      <c r="K233">
        <v>153.38231917336395</v>
      </c>
      <c r="L233">
        <v>123.64536710789451</v>
      </c>
      <c r="M233">
        <v>131.77625122669284</v>
      </c>
      <c r="N233">
        <v>92.765382014874916</v>
      </c>
      <c r="O233">
        <v>112.50497219702099</v>
      </c>
      <c r="P233">
        <v>1089979.0014023599</v>
      </c>
      <c r="Q233">
        <v>103.9</v>
      </c>
    </row>
    <row r="234" spans="1:17" x14ac:dyDescent="0.3">
      <c r="A234" s="28">
        <v>45413</v>
      </c>
      <c r="B234">
        <v>72900000</v>
      </c>
      <c r="C234">
        <v>71749091000</v>
      </c>
      <c r="D234">
        <v>847.0182608695651</v>
      </c>
      <c r="E234">
        <v>136.90679075806599</v>
      </c>
      <c r="F234">
        <v>2322618.94697581</v>
      </c>
      <c r="G234">
        <v>-3</v>
      </c>
      <c r="H234">
        <v>17.3</v>
      </c>
      <c r="I234">
        <v>16.2</v>
      </c>
      <c r="J234">
        <v>149.82182165086215</v>
      </c>
      <c r="K234">
        <v>152.16991963260622</v>
      </c>
      <c r="L234">
        <v>113.47490715169985</v>
      </c>
      <c r="M234">
        <v>123.88616290480863</v>
      </c>
      <c r="N234">
        <v>93.576741041244077</v>
      </c>
      <c r="O234">
        <v>109.73433495234012</v>
      </c>
      <c r="P234">
        <v>1099577.8742140599</v>
      </c>
      <c r="Q234">
        <v>104.5</v>
      </c>
    </row>
    <row r="235" spans="1:17" x14ac:dyDescent="0.3">
      <c r="A235" s="28">
        <v>45444</v>
      </c>
      <c r="B235">
        <v>-69300000</v>
      </c>
      <c r="C235">
        <v>73744526000</v>
      </c>
      <c r="D235">
        <v>853.88099999999997</v>
      </c>
      <c r="E235">
        <v>137.44063030449601</v>
      </c>
      <c r="F235">
        <v>2323418.7782965</v>
      </c>
      <c r="G235">
        <v>-2.8</v>
      </c>
      <c r="H235">
        <v>14.7</v>
      </c>
      <c r="I235">
        <v>16.2</v>
      </c>
      <c r="J235">
        <v>149.66974903169259</v>
      </c>
      <c r="K235">
        <v>154.36050516647535</v>
      </c>
      <c r="L235">
        <v>116.33177792591184</v>
      </c>
      <c r="M235">
        <v>128.94995093228655</v>
      </c>
      <c r="N235">
        <v>92.945684020734731</v>
      </c>
      <c r="O235">
        <v>109.75551106569901</v>
      </c>
      <c r="P235">
        <v>1102245.8779523401</v>
      </c>
      <c r="Q235">
        <v>105.8</v>
      </c>
    </row>
    <row r="236" spans="1:17" x14ac:dyDescent="0.3">
      <c r="A236" s="28">
        <v>45474</v>
      </c>
      <c r="B236">
        <v>243700000</v>
      </c>
      <c r="C236">
        <v>71752073000</v>
      </c>
      <c r="D236">
        <v>859.19217391304335</v>
      </c>
      <c r="E236">
        <v>138.301321110998</v>
      </c>
      <c r="F236">
        <v>2324741.6396161001</v>
      </c>
      <c r="G236">
        <v>0</v>
      </c>
      <c r="H236">
        <v>16.600000000000001</v>
      </c>
      <c r="I236">
        <v>16.7</v>
      </c>
      <c r="J236">
        <v>150.65431353271572</v>
      </c>
      <c r="K236">
        <v>156.8679678530425</v>
      </c>
      <c r="L236">
        <v>117.58880106656511</v>
      </c>
      <c r="M236">
        <v>130.24533856722275</v>
      </c>
      <c r="N236">
        <v>93.396439035384262</v>
      </c>
      <c r="O236">
        <v>110.46131620386618</v>
      </c>
      <c r="P236">
        <v>1101503.1441339499</v>
      </c>
      <c r="Q236">
        <v>104.7</v>
      </c>
    </row>
    <row r="237" spans="1:17" x14ac:dyDescent="0.3">
      <c r="A237" s="28">
        <v>45505</v>
      </c>
      <c r="B237">
        <v>548700000</v>
      </c>
      <c r="C237">
        <v>72775472000</v>
      </c>
      <c r="D237">
        <v>862.26227272727272</v>
      </c>
      <c r="E237">
        <v>138.27912792319299</v>
      </c>
      <c r="F237">
        <v>2328993.2932209298</v>
      </c>
      <c r="G237">
        <v>-2.9</v>
      </c>
      <c r="H237">
        <v>10.5</v>
      </c>
      <c r="I237">
        <v>14.1</v>
      </c>
      <c r="J237">
        <v>150.56995689472558</v>
      </c>
      <c r="K237">
        <v>156.60619977037888</v>
      </c>
      <c r="L237">
        <v>117.36025140462816</v>
      </c>
      <c r="M237">
        <v>125.53483807654563</v>
      </c>
      <c r="N237">
        <v>94.748704079332882</v>
      </c>
      <c r="O237">
        <v>111.44772061737068</v>
      </c>
      <c r="P237">
        <v>1103264.4148723299</v>
      </c>
      <c r="Q237">
        <v>105.3</v>
      </c>
    </row>
    <row r="238" spans="1:17" x14ac:dyDescent="0.3">
      <c r="A238" s="28">
        <v>45536</v>
      </c>
      <c r="B238">
        <v>429400000</v>
      </c>
      <c r="C238">
        <v>81696109000</v>
      </c>
      <c r="D238">
        <v>861.63238095238091</v>
      </c>
      <c r="E238">
        <v>137.63763554178101</v>
      </c>
      <c r="F238">
        <v>2333147.62866937</v>
      </c>
      <c r="G238">
        <v>-6.2</v>
      </c>
      <c r="H238">
        <v>17.399999999999999</v>
      </c>
      <c r="I238">
        <v>14.3</v>
      </c>
      <c r="J238">
        <v>149.07601673750034</v>
      </c>
      <c r="K238">
        <v>157.80482204362804</v>
      </c>
      <c r="L238">
        <v>117.24597657365966</v>
      </c>
      <c r="M238">
        <v>118.46908734052992</v>
      </c>
      <c r="N238">
        <v>93.847194050033806</v>
      </c>
      <c r="O238">
        <v>112.90942256867979</v>
      </c>
      <c r="P238">
        <v>1103121.73204344</v>
      </c>
      <c r="Q238">
        <v>107.2</v>
      </c>
    </row>
    <row r="239" spans="1:17" x14ac:dyDescent="0.3">
      <c r="A239" s="28">
        <v>45566</v>
      </c>
      <c r="B239">
        <v>327700000</v>
      </c>
      <c r="C239">
        <v>77896456000</v>
      </c>
      <c r="D239">
        <v>851.42173913043484</v>
      </c>
      <c r="E239">
        <v>138.45947473346101</v>
      </c>
      <c r="F239">
        <v>2334333.4032744002</v>
      </c>
      <c r="G239">
        <v>-6.5</v>
      </c>
      <c r="H239">
        <v>11.3</v>
      </c>
      <c r="I239">
        <v>12.6</v>
      </c>
      <c r="J239">
        <v>147.81465645926198</v>
      </c>
      <c r="K239">
        <v>158.82433983926524</v>
      </c>
      <c r="L239">
        <v>121.13132082658797</v>
      </c>
      <c r="M239">
        <v>120.35328753680078</v>
      </c>
      <c r="N239">
        <v>95.379761099842241</v>
      </c>
      <c r="O239">
        <v>111.94012198161519</v>
      </c>
      <c r="P239">
        <v>1105682.6306726299</v>
      </c>
      <c r="Q239">
        <v>107</v>
      </c>
    </row>
    <row r="240" spans="1:17" x14ac:dyDescent="0.3">
      <c r="A240" s="28">
        <v>45597</v>
      </c>
      <c r="B240">
        <v>225000000</v>
      </c>
      <c r="C240">
        <v>77779340000</v>
      </c>
      <c r="D240">
        <v>852.2609523809524</v>
      </c>
      <c r="E240">
        <v>138.88719559629399</v>
      </c>
      <c r="F240">
        <v>2336048.2739194999</v>
      </c>
      <c r="G240">
        <v>-0.9</v>
      </c>
      <c r="H240">
        <v>9.9</v>
      </c>
      <c r="I240">
        <v>8.6</v>
      </c>
      <c r="J240">
        <v>152.10705118396257</v>
      </c>
      <c r="K240">
        <v>161.27669345579795</v>
      </c>
      <c r="L240">
        <v>119.76002285496621</v>
      </c>
      <c r="M240">
        <v>117.76251226692835</v>
      </c>
      <c r="N240">
        <v>96.912328149650662</v>
      </c>
      <c r="O240">
        <v>111.53333937061463</v>
      </c>
      <c r="P240">
        <v>1098925.3302881001</v>
      </c>
      <c r="Q240">
        <v>105.7</v>
      </c>
    </row>
    <row r="241" spans="1:17" x14ac:dyDescent="0.3">
      <c r="A241" s="28">
        <v>45627</v>
      </c>
      <c r="B241">
        <v>200500000</v>
      </c>
      <c r="C241">
        <v>82254641000</v>
      </c>
      <c r="D241">
        <v>866.23318181818183</v>
      </c>
      <c r="E241">
        <v>139.24830990844299</v>
      </c>
      <c r="F241">
        <v>2339258.27039041</v>
      </c>
      <c r="G241">
        <v>-2</v>
      </c>
      <c r="H241">
        <v>11.7</v>
      </c>
      <c r="I241">
        <v>9.9</v>
      </c>
      <c r="J241">
        <v>157.83609160603669</v>
      </c>
      <c r="K241">
        <v>162.03444316877153</v>
      </c>
      <c r="L241">
        <v>116.67460241881727</v>
      </c>
      <c r="M241">
        <v>119.29342492639842</v>
      </c>
      <c r="N241">
        <v>95.740365111561871</v>
      </c>
      <c r="O241">
        <v>109.11875216657326</v>
      </c>
      <c r="P241">
        <v>1106578.74269439</v>
      </c>
      <c r="Q241">
        <v>105.7</v>
      </c>
    </row>
    <row r="242" spans="1:17" x14ac:dyDescent="0.3">
      <c r="A242" s="28">
        <v>45658</v>
      </c>
      <c r="B242">
        <v>338000000</v>
      </c>
      <c r="C242">
        <v>78173173000</v>
      </c>
      <c r="D242">
        <v>891.03652173913042</v>
      </c>
      <c r="E242">
        <v>141.52902725466299</v>
      </c>
      <c r="G242">
        <v>-0.8</v>
      </c>
      <c r="H242">
        <v>12.8</v>
      </c>
      <c r="I242">
        <v>8.5</v>
      </c>
      <c r="J242">
        <v>165.48322292674735</v>
      </c>
      <c r="K242">
        <v>162.15843857634903</v>
      </c>
      <c r="N242">
        <v>97.182781158440392</v>
      </c>
      <c r="O242">
        <v>106.89917647783911</v>
      </c>
      <c r="P242">
        <v>1098379.5987555</v>
      </c>
      <c r="Q242">
        <v>104.5</v>
      </c>
    </row>
    <row r="243" spans="1:17" x14ac:dyDescent="0.3">
      <c r="A243" s="28">
        <v>45689</v>
      </c>
      <c r="C243">
        <v>75975917000</v>
      </c>
      <c r="D243">
        <v>896.35349999999994</v>
      </c>
      <c r="E243">
        <v>141.948927432338</v>
      </c>
      <c r="G243">
        <v>-1.4</v>
      </c>
      <c r="H243">
        <v>14</v>
      </c>
      <c r="I243">
        <v>7.9</v>
      </c>
      <c r="Q243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4625-0F44-4CDA-9D1C-369067534B23}">
  <dimension ref="A1:C120"/>
  <sheetViews>
    <sheetView topLeftCell="A96" workbookViewId="0">
      <selection activeCell="A2" sqref="A2"/>
    </sheetView>
  </sheetViews>
  <sheetFormatPr defaultColWidth="9.109375" defaultRowHeight="14.4" x14ac:dyDescent="0.3"/>
  <cols>
    <col min="1" max="1" width="15.33203125" style="22" customWidth="1"/>
    <col min="2" max="2" width="13.88671875" style="22" customWidth="1"/>
    <col min="3" max="3" width="14.6640625" style="22" customWidth="1"/>
    <col min="4" max="16384" width="9.109375" style="22"/>
  </cols>
  <sheetData>
    <row r="1" spans="1:3" x14ac:dyDescent="0.3">
      <c r="A1" s="23" t="s">
        <v>78</v>
      </c>
      <c r="B1" s="23" t="s">
        <v>77</v>
      </c>
      <c r="C1" s="23" t="s">
        <v>76</v>
      </c>
    </row>
    <row r="2" spans="1:3" x14ac:dyDescent="0.3">
      <c r="A2" s="26">
        <v>34335</v>
      </c>
      <c r="C2" s="22">
        <v>523591400000</v>
      </c>
    </row>
    <row r="3" spans="1:3" x14ac:dyDescent="0.3">
      <c r="A3" s="26">
        <v>34425</v>
      </c>
      <c r="C3" s="22">
        <v>524845900000</v>
      </c>
    </row>
    <row r="4" spans="1:3" x14ac:dyDescent="0.3">
      <c r="A4" s="26">
        <v>34516</v>
      </c>
      <c r="C4" s="22">
        <v>528470400000</v>
      </c>
    </row>
    <row r="5" spans="1:3" x14ac:dyDescent="0.3">
      <c r="A5" s="26">
        <v>34608</v>
      </c>
      <c r="C5" s="22">
        <v>534882800000.00006</v>
      </c>
    </row>
    <row r="6" spans="1:3" x14ac:dyDescent="0.3">
      <c r="A6" s="26">
        <v>34700</v>
      </c>
      <c r="B6" s="22">
        <v>1879152.6</v>
      </c>
      <c r="C6" s="22">
        <v>532966100000</v>
      </c>
    </row>
    <row r="7" spans="1:3" x14ac:dyDescent="0.3">
      <c r="A7" s="26">
        <v>34790</v>
      </c>
      <c r="B7" s="22">
        <v>1889741.6</v>
      </c>
      <c r="C7" s="22">
        <v>536869600000</v>
      </c>
    </row>
    <row r="8" spans="1:3" x14ac:dyDescent="0.3">
      <c r="A8" s="26">
        <v>34881</v>
      </c>
      <c r="B8" s="22">
        <v>1896323.4</v>
      </c>
      <c r="C8" s="22">
        <v>537845500000</v>
      </c>
    </row>
    <row r="9" spans="1:3" x14ac:dyDescent="0.3">
      <c r="A9" s="26">
        <v>34973</v>
      </c>
      <c r="B9" s="22">
        <v>1902798.6</v>
      </c>
      <c r="C9" s="22">
        <v>538054600000</v>
      </c>
    </row>
    <row r="10" spans="1:3" x14ac:dyDescent="0.3">
      <c r="A10" s="26">
        <v>35065</v>
      </c>
      <c r="B10" s="22">
        <v>1904850.2</v>
      </c>
      <c r="C10" s="22">
        <v>533645800000.00006</v>
      </c>
    </row>
    <row r="11" spans="1:3" x14ac:dyDescent="0.3">
      <c r="A11" s="26">
        <v>35156</v>
      </c>
      <c r="B11" s="22">
        <v>1918615</v>
      </c>
      <c r="C11" s="22">
        <v>540895000000</v>
      </c>
    </row>
    <row r="12" spans="1:3" x14ac:dyDescent="0.3">
      <c r="A12" s="26">
        <v>35247</v>
      </c>
      <c r="B12" s="22">
        <v>1927419.6</v>
      </c>
      <c r="C12" s="22">
        <v>542707199999.99994</v>
      </c>
    </row>
    <row r="13" spans="1:3" x14ac:dyDescent="0.3">
      <c r="A13" s="26">
        <v>35339</v>
      </c>
      <c r="B13" s="22">
        <v>1936410</v>
      </c>
      <c r="C13" s="22">
        <v>546750000000</v>
      </c>
    </row>
    <row r="14" spans="1:3" x14ac:dyDescent="0.3">
      <c r="A14" s="26">
        <v>35431</v>
      </c>
      <c r="B14" s="22">
        <v>1941016.9</v>
      </c>
      <c r="C14" s="22">
        <v>543909400000</v>
      </c>
    </row>
    <row r="15" spans="1:3" x14ac:dyDescent="0.3">
      <c r="A15" s="26">
        <v>35521</v>
      </c>
      <c r="B15" s="22">
        <v>1964204.4</v>
      </c>
      <c r="C15" s="22">
        <v>550949600000</v>
      </c>
    </row>
    <row r="16" spans="1:3" x14ac:dyDescent="0.3">
      <c r="A16" s="26">
        <v>35612</v>
      </c>
      <c r="B16" s="22">
        <v>1979703.8</v>
      </c>
      <c r="C16" s="22">
        <v>552622500000</v>
      </c>
    </row>
    <row r="17" spans="1:3" x14ac:dyDescent="0.3">
      <c r="A17" s="26">
        <v>35704</v>
      </c>
      <c r="B17" s="22">
        <v>2002121</v>
      </c>
      <c r="C17" s="22">
        <v>556804800000</v>
      </c>
    </row>
    <row r="18" spans="1:3" x14ac:dyDescent="0.3">
      <c r="A18" s="26">
        <v>35796</v>
      </c>
      <c r="B18" s="22">
        <v>2014802.4</v>
      </c>
      <c r="C18" s="22">
        <v>561997500000</v>
      </c>
    </row>
    <row r="19" spans="1:3" x14ac:dyDescent="0.3">
      <c r="A19" s="26">
        <v>35886</v>
      </c>
      <c r="B19" s="22">
        <v>2023569.7</v>
      </c>
      <c r="C19" s="22">
        <v>559627700000</v>
      </c>
    </row>
    <row r="20" spans="1:3" x14ac:dyDescent="0.3">
      <c r="A20" s="26">
        <v>35977</v>
      </c>
      <c r="B20" s="22">
        <v>2035206.9</v>
      </c>
      <c r="C20" s="22">
        <v>562276300000</v>
      </c>
    </row>
    <row r="21" spans="1:3" x14ac:dyDescent="0.3">
      <c r="A21" s="26">
        <v>36069</v>
      </c>
      <c r="B21" s="22">
        <v>2037429.1</v>
      </c>
      <c r="C21" s="22">
        <v>559976200000</v>
      </c>
    </row>
    <row r="22" spans="1:3" x14ac:dyDescent="0.3">
      <c r="A22" s="26">
        <v>36161</v>
      </c>
      <c r="B22" s="22">
        <v>2058602.9</v>
      </c>
      <c r="C22" s="22">
        <v>566458600000</v>
      </c>
    </row>
    <row r="23" spans="1:3" x14ac:dyDescent="0.3">
      <c r="A23" s="26">
        <v>36251</v>
      </c>
      <c r="B23" s="22">
        <v>2069172.6</v>
      </c>
      <c r="C23" s="22">
        <v>566458600000</v>
      </c>
    </row>
    <row r="24" spans="1:3" x14ac:dyDescent="0.3">
      <c r="A24" s="26">
        <v>36342</v>
      </c>
      <c r="B24" s="22">
        <v>2095118</v>
      </c>
      <c r="C24" s="22">
        <v>572731700000</v>
      </c>
    </row>
    <row r="25" spans="1:3" x14ac:dyDescent="0.3">
      <c r="A25" s="26">
        <v>36434</v>
      </c>
      <c r="B25" s="22">
        <v>2118480.2000000002</v>
      </c>
      <c r="C25" s="22">
        <v>577471400000</v>
      </c>
    </row>
    <row r="26" spans="1:3" x14ac:dyDescent="0.3">
      <c r="A26" s="26">
        <v>36526</v>
      </c>
      <c r="B26" s="22">
        <v>2144664.1</v>
      </c>
      <c r="C26" s="22">
        <v>585714000000</v>
      </c>
    </row>
    <row r="27" spans="1:3" x14ac:dyDescent="0.3">
      <c r="A27" s="26">
        <v>36617</v>
      </c>
      <c r="B27" s="22">
        <v>2163592.1</v>
      </c>
      <c r="C27" s="22">
        <v>590453700000</v>
      </c>
    </row>
    <row r="28" spans="1:3" x14ac:dyDescent="0.3">
      <c r="A28" s="26">
        <v>36708</v>
      </c>
      <c r="B28" s="22">
        <v>2176151.7000000002</v>
      </c>
      <c r="C28" s="22">
        <v>590174900000</v>
      </c>
    </row>
    <row r="29" spans="1:3" x14ac:dyDescent="0.3">
      <c r="A29" s="26">
        <v>36800</v>
      </c>
      <c r="B29" s="22">
        <v>2189658.7999999998</v>
      </c>
      <c r="C29" s="22">
        <v>588432300000</v>
      </c>
    </row>
    <row r="30" spans="1:3" x14ac:dyDescent="0.3">
      <c r="A30" s="26">
        <v>36892</v>
      </c>
      <c r="B30" s="22">
        <v>2258464.2999999998</v>
      </c>
      <c r="C30" s="22">
        <v>600264400000</v>
      </c>
    </row>
    <row r="31" spans="1:3" x14ac:dyDescent="0.3">
      <c r="A31" s="26">
        <v>36982</v>
      </c>
      <c r="B31" s="22">
        <v>2260968.9</v>
      </c>
      <c r="C31" s="22">
        <v>600055300000</v>
      </c>
    </row>
    <row r="32" spans="1:3" x14ac:dyDescent="0.3">
      <c r="A32" s="26">
        <v>37073</v>
      </c>
      <c r="B32" s="22">
        <v>2264129</v>
      </c>
      <c r="C32" s="22">
        <v>598800700000</v>
      </c>
    </row>
    <row r="33" spans="1:3" x14ac:dyDescent="0.3">
      <c r="A33" s="26">
        <v>37165</v>
      </c>
      <c r="B33" s="22">
        <v>2264313.2999999998</v>
      </c>
      <c r="C33" s="22">
        <v>598243100000</v>
      </c>
    </row>
    <row r="34" spans="1:3" x14ac:dyDescent="0.3">
      <c r="A34" s="26">
        <v>37257</v>
      </c>
      <c r="B34" s="22">
        <v>2267496</v>
      </c>
      <c r="C34" s="22">
        <v>595176200000</v>
      </c>
    </row>
    <row r="35" spans="1:3" x14ac:dyDescent="0.3">
      <c r="A35" s="26">
        <v>37347</v>
      </c>
      <c r="B35" s="22">
        <v>2279163.1</v>
      </c>
      <c r="C35" s="22">
        <v>597755100000</v>
      </c>
    </row>
    <row r="36" spans="1:3" x14ac:dyDescent="0.3">
      <c r="A36" s="26">
        <v>37438</v>
      </c>
      <c r="B36" s="22">
        <v>2288436.5</v>
      </c>
      <c r="C36" s="22">
        <v>600682600000</v>
      </c>
    </row>
    <row r="37" spans="1:3" x14ac:dyDescent="0.3">
      <c r="A37" s="26">
        <v>37530</v>
      </c>
      <c r="B37" s="22">
        <v>2291883.2000000002</v>
      </c>
      <c r="C37" s="22">
        <v>599846200000</v>
      </c>
    </row>
    <row r="38" spans="1:3" x14ac:dyDescent="0.3">
      <c r="A38" s="26">
        <v>37622</v>
      </c>
      <c r="B38" s="22">
        <v>2284061.4</v>
      </c>
      <c r="C38" s="22">
        <v>590941700000</v>
      </c>
    </row>
    <row r="39" spans="1:3" x14ac:dyDescent="0.3">
      <c r="A39" s="26">
        <v>37712</v>
      </c>
      <c r="B39" s="22">
        <v>2285745.2999999998</v>
      </c>
      <c r="C39" s="22">
        <v>591569000000</v>
      </c>
    </row>
    <row r="40" spans="1:3" x14ac:dyDescent="0.3">
      <c r="A40" s="26">
        <v>37803</v>
      </c>
      <c r="B40" s="22">
        <v>2299026.5</v>
      </c>
      <c r="C40" s="22">
        <v>596099700000</v>
      </c>
    </row>
    <row r="41" spans="1:3" x14ac:dyDescent="0.3">
      <c r="A41" s="26">
        <v>37895</v>
      </c>
      <c r="B41" s="22">
        <v>2314521</v>
      </c>
      <c r="C41" s="22">
        <v>597772600000</v>
      </c>
    </row>
    <row r="42" spans="1:3" x14ac:dyDescent="0.3">
      <c r="A42" s="26">
        <v>37987</v>
      </c>
      <c r="B42" s="22">
        <v>2325803.7000000002</v>
      </c>
      <c r="C42" s="22">
        <v>596727000000</v>
      </c>
    </row>
    <row r="43" spans="1:3" x14ac:dyDescent="0.3">
      <c r="A43" s="26">
        <v>38078</v>
      </c>
      <c r="B43" s="22">
        <v>2340043.9</v>
      </c>
      <c r="C43" s="22">
        <v>599793900000</v>
      </c>
    </row>
    <row r="44" spans="1:3" x14ac:dyDescent="0.3">
      <c r="A44" s="26">
        <v>38169</v>
      </c>
      <c r="B44" s="22">
        <v>2345358.5</v>
      </c>
      <c r="C44" s="22">
        <v>598539300000</v>
      </c>
    </row>
    <row r="45" spans="1:3" x14ac:dyDescent="0.3">
      <c r="A45" s="26">
        <v>38261</v>
      </c>
      <c r="B45" s="22">
        <v>2353538.5</v>
      </c>
      <c r="C45" s="22">
        <v>598051400000</v>
      </c>
    </row>
    <row r="46" spans="1:3" x14ac:dyDescent="0.3">
      <c r="A46" s="26">
        <v>38353</v>
      </c>
      <c r="B46" s="22">
        <v>2358028.7000000002</v>
      </c>
      <c r="C46" s="22">
        <v>597998900000</v>
      </c>
    </row>
    <row r="47" spans="1:3" x14ac:dyDescent="0.3">
      <c r="A47" s="26">
        <v>38443</v>
      </c>
      <c r="B47" s="22">
        <v>2372070.2000000002</v>
      </c>
      <c r="C47" s="22">
        <v>601205300000</v>
      </c>
    </row>
    <row r="48" spans="1:3" x14ac:dyDescent="0.3">
      <c r="A48" s="26">
        <v>38534</v>
      </c>
      <c r="B48" s="22">
        <v>2390184.5</v>
      </c>
      <c r="C48" s="22">
        <v>606293800000</v>
      </c>
    </row>
    <row r="49" spans="1:3" x14ac:dyDescent="0.3">
      <c r="A49" s="26">
        <v>38626</v>
      </c>
      <c r="B49" s="22">
        <v>2404442.4</v>
      </c>
      <c r="C49" s="22">
        <v>609221400000</v>
      </c>
    </row>
    <row r="50" spans="1:3" x14ac:dyDescent="0.3">
      <c r="A50" s="26">
        <v>38718</v>
      </c>
      <c r="B50" s="22">
        <v>2424705.4</v>
      </c>
      <c r="C50" s="22">
        <v>615128600000</v>
      </c>
    </row>
    <row r="51" spans="1:3" x14ac:dyDescent="0.3">
      <c r="A51" s="26">
        <v>38808</v>
      </c>
      <c r="B51" s="22">
        <v>2451427.2999999998</v>
      </c>
      <c r="C51" s="22">
        <v>625653800000</v>
      </c>
    </row>
    <row r="52" spans="1:3" x14ac:dyDescent="0.3">
      <c r="A52" s="26">
        <v>38899</v>
      </c>
      <c r="B52" s="22">
        <v>2466178.1</v>
      </c>
      <c r="C52" s="22">
        <v>630463300000</v>
      </c>
    </row>
    <row r="53" spans="1:3" x14ac:dyDescent="0.3">
      <c r="A53" s="26">
        <v>38991</v>
      </c>
      <c r="B53" s="22">
        <v>2493982.7999999998</v>
      </c>
      <c r="C53" s="22">
        <v>640012600000</v>
      </c>
    </row>
    <row r="54" spans="1:3" x14ac:dyDescent="0.3">
      <c r="A54" s="26">
        <v>39083</v>
      </c>
      <c r="B54" s="22">
        <v>2517560.9</v>
      </c>
      <c r="C54" s="22">
        <v>640430700000</v>
      </c>
    </row>
    <row r="55" spans="1:3" x14ac:dyDescent="0.3">
      <c r="A55" s="26">
        <v>39173</v>
      </c>
      <c r="B55" s="22">
        <v>2535400.7000000002</v>
      </c>
      <c r="C55" s="22">
        <v>645867600000</v>
      </c>
    </row>
    <row r="56" spans="1:3" x14ac:dyDescent="0.3">
      <c r="A56" s="26">
        <v>39264</v>
      </c>
      <c r="B56" s="22">
        <v>2546062.5</v>
      </c>
      <c r="C56" s="22">
        <v>649143600000</v>
      </c>
    </row>
    <row r="57" spans="1:3" x14ac:dyDescent="0.3">
      <c r="A57" s="26">
        <v>39356</v>
      </c>
      <c r="B57" s="22">
        <v>2558583.9</v>
      </c>
      <c r="C57" s="22">
        <v>653325800000</v>
      </c>
    </row>
    <row r="58" spans="1:3" x14ac:dyDescent="0.3">
      <c r="A58" s="26">
        <v>39448</v>
      </c>
      <c r="B58" s="22">
        <v>2578766.1</v>
      </c>
      <c r="C58" s="22">
        <v>657508000000</v>
      </c>
    </row>
    <row r="59" spans="1:3" x14ac:dyDescent="0.3">
      <c r="A59" s="26">
        <v>39539</v>
      </c>
      <c r="B59" s="22">
        <v>2569285.4</v>
      </c>
      <c r="C59" s="22">
        <v>655974600000</v>
      </c>
    </row>
    <row r="60" spans="1:3" x14ac:dyDescent="0.3">
      <c r="A60" s="26">
        <v>39630</v>
      </c>
      <c r="B60" s="22">
        <v>2556498.2000000002</v>
      </c>
      <c r="C60" s="22">
        <v>651722700000</v>
      </c>
    </row>
    <row r="61" spans="1:3" x14ac:dyDescent="0.3">
      <c r="A61" s="26">
        <v>39722</v>
      </c>
      <c r="B61" s="22">
        <v>2510037.2999999998</v>
      </c>
      <c r="C61" s="22">
        <v>641336900000</v>
      </c>
    </row>
    <row r="62" spans="1:3" x14ac:dyDescent="0.3">
      <c r="A62" s="26">
        <v>39814</v>
      </c>
      <c r="B62" s="22">
        <v>2450402.9</v>
      </c>
      <c r="C62" s="22">
        <v>611295000000</v>
      </c>
    </row>
    <row r="63" spans="1:3" x14ac:dyDescent="0.3">
      <c r="A63" s="26">
        <v>39904</v>
      </c>
      <c r="B63" s="22">
        <v>2449980.9</v>
      </c>
      <c r="C63" s="22">
        <v>612270800000</v>
      </c>
    </row>
    <row r="64" spans="1:3" x14ac:dyDescent="0.3">
      <c r="A64" s="26">
        <v>39995</v>
      </c>
      <c r="B64" s="22">
        <v>2460015.9</v>
      </c>
      <c r="C64" s="22">
        <v>615686200000</v>
      </c>
    </row>
    <row r="65" spans="1:3" x14ac:dyDescent="0.3">
      <c r="A65" s="26">
        <v>40087</v>
      </c>
      <c r="B65" s="22">
        <v>2471762.6</v>
      </c>
      <c r="C65" s="22">
        <v>620216900000</v>
      </c>
    </row>
    <row r="66" spans="1:3" x14ac:dyDescent="0.3">
      <c r="A66" s="26">
        <v>40179</v>
      </c>
      <c r="B66" s="22">
        <v>2481335.4</v>
      </c>
      <c r="C66" s="22">
        <v>625218500000</v>
      </c>
    </row>
    <row r="67" spans="1:3" x14ac:dyDescent="0.3">
      <c r="A67" s="26">
        <v>40269</v>
      </c>
      <c r="B67" s="22">
        <v>2505393.7999999998</v>
      </c>
      <c r="C67" s="22">
        <v>639298100000</v>
      </c>
    </row>
    <row r="68" spans="1:3" x14ac:dyDescent="0.3">
      <c r="A68" s="26">
        <v>40360</v>
      </c>
      <c r="B68" s="22">
        <v>2516520.6</v>
      </c>
      <c r="C68" s="22">
        <v>644595400000</v>
      </c>
    </row>
    <row r="69" spans="1:3" x14ac:dyDescent="0.3">
      <c r="A69" s="26">
        <v>40452</v>
      </c>
      <c r="B69" s="22">
        <v>2531410.7000000002</v>
      </c>
      <c r="C69" s="22">
        <v>649823000000</v>
      </c>
    </row>
    <row r="70" spans="1:3" x14ac:dyDescent="0.3">
      <c r="A70" s="26">
        <v>40544</v>
      </c>
      <c r="B70" s="22">
        <v>2557765</v>
      </c>
      <c r="C70" s="22">
        <v>662387200000</v>
      </c>
    </row>
    <row r="71" spans="1:3" x14ac:dyDescent="0.3">
      <c r="A71" s="26">
        <v>40634</v>
      </c>
      <c r="B71" s="22">
        <v>2557618.9</v>
      </c>
      <c r="C71" s="22">
        <v>663014500000</v>
      </c>
    </row>
    <row r="72" spans="1:3" x14ac:dyDescent="0.3">
      <c r="A72" s="26">
        <v>40725</v>
      </c>
      <c r="B72" s="22">
        <v>2561040</v>
      </c>
      <c r="C72" s="22">
        <v>668869600000</v>
      </c>
    </row>
    <row r="73" spans="1:3" x14ac:dyDescent="0.3">
      <c r="A73" s="26">
        <v>40817</v>
      </c>
      <c r="B73" s="22">
        <v>2550429.7000000002</v>
      </c>
      <c r="C73" s="22">
        <v>666778500000</v>
      </c>
    </row>
    <row r="74" spans="1:3" x14ac:dyDescent="0.3">
      <c r="A74" s="26">
        <v>40909</v>
      </c>
      <c r="B74" s="22">
        <v>2543856.6</v>
      </c>
      <c r="C74" s="22">
        <v>668242200000</v>
      </c>
    </row>
    <row r="75" spans="1:3" x14ac:dyDescent="0.3">
      <c r="A75" s="26">
        <v>41000</v>
      </c>
      <c r="B75" s="22">
        <v>2537994.6</v>
      </c>
      <c r="C75" s="22">
        <v>669496900000</v>
      </c>
    </row>
    <row r="76" spans="1:3" x14ac:dyDescent="0.3">
      <c r="A76" s="26">
        <v>41091</v>
      </c>
      <c r="B76" s="22">
        <v>2534910.4</v>
      </c>
      <c r="C76" s="22">
        <v>671448600000</v>
      </c>
    </row>
    <row r="77" spans="1:3" x14ac:dyDescent="0.3">
      <c r="A77" s="26">
        <v>41183</v>
      </c>
      <c r="B77" s="22">
        <v>2523291.7999999998</v>
      </c>
      <c r="C77" s="22">
        <v>668311900000</v>
      </c>
    </row>
    <row r="78" spans="1:3" x14ac:dyDescent="0.3">
      <c r="A78" s="26">
        <v>41275</v>
      </c>
      <c r="B78" s="22">
        <v>2514253</v>
      </c>
      <c r="C78" s="22">
        <v>665297500000</v>
      </c>
    </row>
    <row r="79" spans="1:3" x14ac:dyDescent="0.3">
      <c r="A79" s="26">
        <v>41365</v>
      </c>
      <c r="B79" s="22">
        <v>2528165.7999999998</v>
      </c>
      <c r="C79" s="22">
        <v>672546400000</v>
      </c>
    </row>
    <row r="80" spans="1:3" x14ac:dyDescent="0.3">
      <c r="A80" s="26">
        <v>41456</v>
      </c>
      <c r="B80" s="22">
        <v>2535670.2000000002</v>
      </c>
      <c r="C80" s="22">
        <v>676240600000</v>
      </c>
    </row>
    <row r="81" spans="1:3" x14ac:dyDescent="0.3">
      <c r="A81" s="26">
        <v>41548</v>
      </c>
      <c r="B81" s="22">
        <v>2543167.1</v>
      </c>
      <c r="C81" s="22">
        <v>678122500000</v>
      </c>
    </row>
    <row r="82" spans="1:3" x14ac:dyDescent="0.3">
      <c r="A82" s="26">
        <v>41640</v>
      </c>
      <c r="B82" s="22">
        <v>2559131.7000000002</v>
      </c>
      <c r="C82" s="22">
        <v>684761900000</v>
      </c>
    </row>
    <row r="83" spans="1:3" x14ac:dyDescent="0.3">
      <c r="A83" s="26">
        <v>41730</v>
      </c>
      <c r="B83" s="22">
        <v>2564507.2000000002</v>
      </c>
      <c r="C83" s="22">
        <v>684901300000</v>
      </c>
    </row>
    <row r="84" spans="1:3" x14ac:dyDescent="0.3">
      <c r="A84" s="26">
        <v>41821</v>
      </c>
      <c r="B84" s="22">
        <v>2576564.6</v>
      </c>
      <c r="C84" s="22">
        <v>688177300000</v>
      </c>
    </row>
    <row r="85" spans="1:3" x14ac:dyDescent="0.3">
      <c r="A85" s="26">
        <v>41913</v>
      </c>
      <c r="B85" s="22">
        <v>2585683.5</v>
      </c>
      <c r="C85" s="22">
        <v>693753500000</v>
      </c>
    </row>
    <row r="86" spans="1:3" x14ac:dyDescent="0.3">
      <c r="A86" s="26">
        <v>42005</v>
      </c>
      <c r="B86" s="22">
        <v>2611404.1</v>
      </c>
      <c r="C86" s="22">
        <v>690268400000</v>
      </c>
    </row>
    <row r="87" spans="1:3" x14ac:dyDescent="0.3">
      <c r="A87" s="26">
        <v>42095</v>
      </c>
      <c r="B87" s="22">
        <v>2623910.7000000002</v>
      </c>
      <c r="C87" s="22">
        <v>695635600000</v>
      </c>
    </row>
    <row r="88" spans="1:3" x14ac:dyDescent="0.3">
      <c r="A88" s="26">
        <v>42186</v>
      </c>
      <c r="B88" s="22">
        <v>2633878.6</v>
      </c>
      <c r="C88" s="22">
        <v>698353900000</v>
      </c>
    </row>
    <row r="89" spans="1:3" x14ac:dyDescent="0.3">
      <c r="A89" s="26">
        <v>42278</v>
      </c>
      <c r="B89" s="22">
        <v>2646066.1</v>
      </c>
      <c r="C89" s="22">
        <v>701490500000</v>
      </c>
    </row>
    <row r="90" spans="1:3" x14ac:dyDescent="0.3">
      <c r="A90" s="26">
        <v>42370</v>
      </c>
      <c r="B90" s="22">
        <v>2661241.7999999998</v>
      </c>
      <c r="C90" s="22">
        <v>707415300000</v>
      </c>
    </row>
    <row r="91" spans="1:3" x14ac:dyDescent="0.3">
      <c r="A91" s="26">
        <v>42461</v>
      </c>
      <c r="B91" s="22">
        <v>2667164.4</v>
      </c>
      <c r="C91" s="22">
        <v>710830800000</v>
      </c>
    </row>
    <row r="92" spans="1:3" x14ac:dyDescent="0.3">
      <c r="A92" s="26">
        <v>42552</v>
      </c>
      <c r="B92" s="22">
        <v>2679907.5</v>
      </c>
      <c r="C92" s="22">
        <v>712224800000</v>
      </c>
    </row>
    <row r="93" spans="1:3" x14ac:dyDescent="0.3">
      <c r="A93" s="26">
        <v>42644</v>
      </c>
      <c r="B93" s="22">
        <v>2700771.1</v>
      </c>
      <c r="C93" s="22">
        <v>714943200000</v>
      </c>
    </row>
    <row r="94" spans="1:3" x14ac:dyDescent="0.3">
      <c r="A94" s="26">
        <v>42736</v>
      </c>
      <c r="B94" s="22">
        <v>2719582.5</v>
      </c>
      <c r="C94" s="22">
        <v>723516700000</v>
      </c>
    </row>
    <row r="95" spans="1:3" x14ac:dyDescent="0.3">
      <c r="A95" s="26">
        <v>42826</v>
      </c>
      <c r="B95" s="22">
        <v>2741286.4</v>
      </c>
      <c r="C95" s="22">
        <v>730208200000</v>
      </c>
    </row>
    <row r="96" spans="1:3" x14ac:dyDescent="0.3">
      <c r="A96" s="26">
        <v>42917</v>
      </c>
      <c r="B96" s="22">
        <v>2761750.9</v>
      </c>
      <c r="C96" s="22">
        <v>734808600000</v>
      </c>
    </row>
    <row r="97" spans="1:3" x14ac:dyDescent="0.3">
      <c r="A97" s="26">
        <v>43009</v>
      </c>
      <c r="B97" s="22">
        <v>2783674.2</v>
      </c>
      <c r="C97" s="22">
        <v>741778900000</v>
      </c>
    </row>
    <row r="98" spans="1:3" x14ac:dyDescent="0.3">
      <c r="A98" s="26">
        <v>43101</v>
      </c>
      <c r="B98" s="22">
        <v>2783781</v>
      </c>
      <c r="C98" s="22">
        <v>737300500000</v>
      </c>
    </row>
    <row r="99" spans="1:3" x14ac:dyDescent="0.3">
      <c r="A99" s="26">
        <v>43191</v>
      </c>
      <c r="B99" s="22">
        <v>2799396.1</v>
      </c>
      <c r="C99" s="22">
        <v>743294800000</v>
      </c>
    </row>
    <row r="100" spans="1:3" x14ac:dyDescent="0.3">
      <c r="A100" s="26">
        <v>43282</v>
      </c>
      <c r="B100" s="22">
        <v>2798656</v>
      </c>
      <c r="C100" s="22">
        <v>736394400000</v>
      </c>
    </row>
    <row r="101" spans="1:3" x14ac:dyDescent="0.3">
      <c r="A101" s="26">
        <v>43374</v>
      </c>
      <c r="B101" s="22">
        <v>2817657.9</v>
      </c>
      <c r="C101" s="22">
        <v>742737200000</v>
      </c>
    </row>
    <row r="102" spans="1:3" x14ac:dyDescent="0.3">
      <c r="A102" s="26">
        <v>43466</v>
      </c>
      <c r="B102" s="22">
        <v>2834713.2</v>
      </c>
      <c r="C102" s="22">
        <v>747825600000</v>
      </c>
    </row>
    <row r="103" spans="1:3" x14ac:dyDescent="0.3">
      <c r="A103" s="26">
        <v>43556</v>
      </c>
      <c r="B103" s="22">
        <v>2844703.6</v>
      </c>
      <c r="C103" s="22">
        <v>747546800000</v>
      </c>
    </row>
    <row r="104" spans="1:3" x14ac:dyDescent="0.3">
      <c r="A104" s="26">
        <v>43647</v>
      </c>
      <c r="B104" s="22">
        <v>2849373.2</v>
      </c>
      <c r="C104" s="22">
        <v>747407400000</v>
      </c>
    </row>
    <row r="105" spans="1:3" x14ac:dyDescent="0.3">
      <c r="A105" s="26">
        <v>43739</v>
      </c>
      <c r="B105" s="22">
        <v>2850562.5</v>
      </c>
      <c r="C105" s="22">
        <v>749637900000</v>
      </c>
    </row>
    <row r="106" spans="1:3" x14ac:dyDescent="0.3">
      <c r="A106" s="26">
        <v>43831</v>
      </c>
      <c r="B106" s="22">
        <v>2753179.5</v>
      </c>
      <c r="C106" s="22">
        <v>736393900000</v>
      </c>
    </row>
    <row r="107" spans="1:3" x14ac:dyDescent="0.3">
      <c r="A107" s="26">
        <v>43922</v>
      </c>
      <c r="B107" s="22">
        <v>2443201.2999999998</v>
      </c>
      <c r="C107" s="22">
        <v>668504800000</v>
      </c>
    </row>
    <row r="108" spans="1:3" x14ac:dyDescent="0.3">
      <c r="A108" s="26">
        <v>44013</v>
      </c>
      <c r="B108" s="22">
        <v>2737818.2</v>
      </c>
      <c r="C108" s="22">
        <v>728099400000</v>
      </c>
    </row>
    <row r="109" spans="1:3" x14ac:dyDescent="0.3">
      <c r="A109" s="26">
        <v>44105</v>
      </c>
      <c r="B109" s="22">
        <v>2735916.5</v>
      </c>
      <c r="C109" s="22">
        <v>733814900000</v>
      </c>
    </row>
    <row r="110" spans="1:3" x14ac:dyDescent="0.3">
      <c r="A110" s="26">
        <v>44197</v>
      </c>
      <c r="B110" s="22">
        <v>2748119.6</v>
      </c>
      <c r="C110" s="22">
        <v>724475400000</v>
      </c>
    </row>
    <row r="111" spans="1:3" x14ac:dyDescent="0.3">
      <c r="A111" s="26">
        <v>44287</v>
      </c>
      <c r="B111" s="22">
        <v>2805654.4</v>
      </c>
      <c r="C111" s="22">
        <v>740646200000</v>
      </c>
    </row>
    <row r="112" spans="1:3" x14ac:dyDescent="0.3">
      <c r="A112" s="26">
        <v>44378</v>
      </c>
      <c r="B112" s="22">
        <v>2863990.6</v>
      </c>
      <c r="C112" s="22">
        <v>745595000000</v>
      </c>
    </row>
    <row r="113" spans="1:3" x14ac:dyDescent="0.3">
      <c r="A113" s="26">
        <v>44470</v>
      </c>
      <c r="B113" s="22">
        <v>2878004.7</v>
      </c>
      <c r="C113" s="22">
        <v>745664700000</v>
      </c>
    </row>
    <row r="114" spans="1:3" x14ac:dyDescent="0.3">
      <c r="A114" s="26">
        <v>44562</v>
      </c>
      <c r="B114" s="22">
        <v>2896751.5</v>
      </c>
      <c r="C114" s="22">
        <v>753140500000</v>
      </c>
    </row>
    <row r="115" spans="1:3" x14ac:dyDescent="0.3">
      <c r="A115" s="26">
        <v>44652</v>
      </c>
      <c r="B115" s="22">
        <v>2920139.5</v>
      </c>
      <c r="C115" s="22">
        <v>752164600000</v>
      </c>
    </row>
    <row r="116" spans="1:3" x14ac:dyDescent="0.3">
      <c r="A116" s="26">
        <v>44743</v>
      </c>
      <c r="B116" s="22">
        <v>2933676.8</v>
      </c>
      <c r="C116" s="22">
        <v>754883000000</v>
      </c>
    </row>
    <row r="117" spans="1:3" x14ac:dyDescent="0.3">
      <c r="A117" s="26">
        <v>44835</v>
      </c>
      <c r="B117" s="22">
        <v>2930992.9</v>
      </c>
      <c r="C117" s="22">
        <v>751816200000</v>
      </c>
    </row>
    <row r="118" spans="1:3" x14ac:dyDescent="0.3">
      <c r="A118" s="26">
        <v>44927</v>
      </c>
      <c r="B118" s="22">
        <v>2948080.8</v>
      </c>
      <c r="C118" s="22">
        <v>751816100000</v>
      </c>
    </row>
    <row r="119" spans="1:3" x14ac:dyDescent="0.3">
      <c r="A119" s="26">
        <v>45017</v>
      </c>
      <c r="B119" s="22">
        <v>2952063.5</v>
      </c>
      <c r="C119" s="22">
        <v>752861700000</v>
      </c>
    </row>
    <row r="120" spans="1:3" x14ac:dyDescent="0.3">
      <c r="A120" s="26">
        <v>45108</v>
      </c>
      <c r="B120" s="22">
        <v>2948728.3</v>
      </c>
      <c r="C120" s="22">
        <v>751885800000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61"/>
  <sheetViews>
    <sheetView workbookViewId="0">
      <selection sqref="A1:A1048576"/>
    </sheetView>
  </sheetViews>
  <sheetFormatPr defaultRowHeight="14.4" x14ac:dyDescent="0.3"/>
  <cols>
    <col min="1" max="1" width="15.33203125" customWidth="1"/>
    <col min="2" max="2" width="12.88671875" customWidth="1"/>
    <col min="3" max="3" width="17.44140625" customWidth="1"/>
    <col min="4" max="4" width="18" customWidth="1"/>
    <col min="5" max="5" width="15.33203125" customWidth="1"/>
    <col min="6" max="6" width="13.109375" customWidth="1"/>
    <col min="7" max="7" width="14.33203125" customWidth="1"/>
    <col min="8" max="8" width="17.109375" customWidth="1"/>
    <col min="9" max="9" width="13.6640625" customWidth="1"/>
    <col min="10" max="10" width="23.109375" customWidth="1"/>
    <col min="11" max="11" width="20.88671875" customWidth="1"/>
    <col min="12" max="12" width="21" customWidth="1"/>
    <col min="13" max="14" width="21.33203125" customWidth="1"/>
    <col min="15" max="15" width="16" customWidth="1"/>
    <col min="16" max="16" width="21.6640625" customWidth="1"/>
    <col min="17" max="17" width="15.6640625" customWidth="1"/>
    <col min="18" max="18" width="28.6640625" customWidth="1"/>
  </cols>
  <sheetData>
    <row r="1" spans="1:18" x14ac:dyDescent="0.3">
      <c r="A1" s="24" t="s">
        <v>78</v>
      </c>
      <c r="B1" s="24" t="s">
        <v>80</v>
      </c>
      <c r="C1" s="24" t="s">
        <v>81</v>
      </c>
      <c r="D1" s="24" t="s">
        <v>82</v>
      </c>
      <c r="E1" s="24" t="s">
        <v>83</v>
      </c>
      <c r="F1" s="24" t="s">
        <v>84</v>
      </c>
      <c r="G1" s="24" t="s">
        <v>85</v>
      </c>
      <c r="H1" s="24" t="s">
        <v>86</v>
      </c>
      <c r="I1" s="24" t="s">
        <v>67</v>
      </c>
      <c r="J1" s="24" t="s">
        <v>68</v>
      </c>
      <c r="K1" s="24" t="s">
        <v>69</v>
      </c>
      <c r="L1" s="24" t="s">
        <v>70</v>
      </c>
      <c r="M1" s="24" t="s">
        <v>71</v>
      </c>
      <c r="N1" s="24" t="s">
        <v>72</v>
      </c>
      <c r="O1" s="24" t="s">
        <v>73</v>
      </c>
      <c r="P1" s="24" t="s">
        <v>87</v>
      </c>
      <c r="Q1" s="24" t="s">
        <v>75</v>
      </c>
      <c r="R1" s="24" t="s">
        <v>74</v>
      </c>
    </row>
    <row r="2" spans="1:18" x14ac:dyDescent="0.3">
      <c r="A2" s="27">
        <v>34335</v>
      </c>
      <c r="B2">
        <v>73</v>
      </c>
      <c r="C2">
        <v>8929191</v>
      </c>
      <c r="E2">
        <v>134.5</v>
      </c>
      <c r="F2">
        <v>81</v>
      </c>
      <c r="H2">
        <v>55.5</v>
      </c>
      <c r="I2">
        <v>73</v>
      </c>
      <c r="J2">
        <v>68.900000000000006</v>
      </c>
      <c r="K2">
        <v>27410000000</v>
      </c>
      <c r="L2">
        <v>24640000000</v>
      </c>
      <c r="M2">
        <v>117.1</v>
      </c>
      <c r="R2">
        <v>-96.9</v>
      </c>
    </row>
    <row r="3" spans="1:18" x14ac:dyDescent="0.3">
      <c r="A3" s="27">
        <v>34366</v>
      </c>
      <c r="B3">
        <v>73.8</v>
      </c>
      <c r="C3">
        <v>9995775</v>
      </c>
      <c r="E3">
        <v>124</v>
      </c>
      <c r="F3">
        <v>83</v>
      </c>
      <c r="H3">
        <v>57.2</v>
      </c>
      <c r="I3">
        <v>73.8</v>
      </c>
      <c r="J3">
        <v>70.2</v>
      </c>
      <c r="K3">
        <v>27960000000</v>
      </c>
      <c r="L3">
        <v>25220000000</v>
      </c>
      <c r="M3">
        <v>108.2</v>
      </c>
      <c r="R3">
        <v>-96.4</v>
      </c>
    </row>
    <row r="4" spans="1:18" x14ac:dyDescent="0.3">
      <c r="A4" s="27">
        <v>34394</v>
      </c>
      <c r="B4">
        <v>74</v>
      </c>
      <c r="C4">
        <v>11228970</v>
      </c>
      <c r="E4">
        <v>140.30000000000001</v>
      </c>
      <c r="F4">
        <v>85.5</v>
      </c>
      <c r="H4">
        <v>59.2</v>
      </c>
      <c r="I4">
        <v>74</v>
      </c>
      <c r="J4">
        <v>70.599999999999994</v>
      </c>
      <c r="K4">
        <v>28630000000</v>
      </c>
      <c r="L4">
        <v>26260000000</v>
      </c>
      <c r="M4">
        <v>122.2</v>
      </c>
      <c r="R4">
        <v>-96.1</v>
      </c>
    </row>
    <row r="5" spans="1:18" x14ac:dyDescent="0.3">
      <c r="A5" s="27">
        <v>34425</v>
      </c>
      <c r="B5">
        <v>74.5</v>
      </c>
      <c r="C5">
        <v>12453046</v>
      </c>
      <c r="E5">
        <v>133.69999999999999</v>
      </c>
      <c r="F5">
        <v>89</v>
      </c>
      <c r="H5">
        <v>58.9</v>
      </c>
      <c r="I5">
        <v>74.5</v>
      </c>
      <c r="J5">
        <v>74</v>
      </c>
      <c r="K5">
        <v>28980000000</v>
      </c>
      <c r="L5">
        <v>25420000000</v>
      </c>
      <c r="M5">
        <v>117.2</v>
      </c>
      <c r="R5">
        <v>-91.1</v>
      </c>
    </row>
    <row r="6" spans="1:18" x14ac:dyDescent="0.3">
      <c r="A6" s="27">
        <v>34455</v>
      </c>
      <c r="B6">
        <v>74.5</v>
      </c>
      <c r="C6">
        <v>16363599</v>
      </c>
      <c r="E6">
        <v>132.80000000000001</v>
      </c>
      <c r="F6">
        <v>91.3</v>
      </c>
      <c r="H6">
        <v>58.1</v>
      </c>
      <c r="I6">
        <v>74.5</v>
      </c>
      <c r="J6">
        <v>72.5</v>
      </c>
      <c r="K6">
        <v>30080000000</v>
      </c>
      <c r="L6">
        <v>26920000000</v>
      </c>
      <c r="M6">
        <v>115.6</v>
      </c>
      <c r="R6">
        <v>-81.2</v>
      </c>
    </row>
    <row r="7" spans="1:18" x14ac:dyDescent="0.3">
      <c r="A7" s="27">
        <v>34486</v>
      </c>
      <c r="B7">
        <v>74.7</v>
      </c>
      <c r="C7">
        <v>16674641</v>
      </c>
      <c r="E7">
        <v>134.30000000000001</v>
      </c>
      <c r="F7">
        <v>93.9</v>
      </c>
      <c r="H7">
        <v>59.7</v>
      </c>
      <c r="I7">
        <v>74.7</v>
      </c>
      <c r="J7">
        <v>72.599999999999994</v>
      </c>
      <c r="K7">
        <v>30090000000</v>
      </c>
      <c r="L7">
        <v>26040000000</v>
      </c>
      <c r="M7">
        <v>116.7</v>
      </c>
      <c r="R7">
        <v>-67.900000000000006</v>
      </c>
    </row>
    <row r="8" spans="1:18" x14ac:dyDescent="0.3">
      <c r="A8" s="27">
        <v>34516</v>
      </c>
      <c r="B8">
        <v>74.3</v>
      </c>
      <c r="C8">
        <v>17524711</v>
      </c>
      <c r="E8">
        <v>132.30000000000001</v>
      </c>
      <c r="F8">
        <v>94.7</v>
      </c>
      <c r="H8">
        <v>59.4</v>
      </c>
      <c r="I8">
        <v>74.3</v>
      </c>
      <c r="J8">
        <v>73.7</v>
      </c>
      <c r="K8">
        <v>28770000000</v>
      </c>
      <c r="L8">
        <v>26510000000</v>
      </c>
      <c r="M8">
        <v>115.5</v>
      </c>
      <c r="R8">
        <v>-49.1</v>
      </c>
    </row>
    <row r="9" spans="1:18" x14ac:dyDescent="0.3">
      <c r="A9" s="27">
        <v>34547</v>
      </c>
      <c r="B9">
        <v>74.7</v>
      </c>
      <c r="C9">
        <v>18454170</v>
      </c>
      <c r="E9">
        <v>135.5</v>
      </c>
      <c r="F9">
        <v>96</v>
      </c>
      <c r="H9">
        <v>58.8</v>
      </c>
      <c r="I9">
        <v>74.7</v>
      </c>
      <c r="J9">
        <v>70.099999999999994</v>
      </c>
      <c r="K9">
        <v>30660000000</v>
      </c>
      <c r="L9">
        <v>26320000000</v>
      </c>
      <c r="M9">
        <v>118.6</v>
      </c>
      <c r="R9">
        <v>-34</v>
      </c>
    </row>
    <row r="10" spans="1:18" x14ac:dyDescent="0.3">
      <c r="A10" s="27">
        <v>34578</v>
      </c>
      <c r="B10">
        <v>75.3</v>
      </c>
      <c r="C10">
        <v>19277521</v>
      </c>
      <c r="E10">
        <v>134.9</v>
      </c>
      <c r="F10">
        <v>97.7</v>
      </c>
      <c r="H10">
        <v>61.4</v>
      </c>
      <c r="I10">
        <v>75.3</v>
      </c>
      <c r="J10">
        <v>75.3</v>
      </c>
      <c r="K10">
        <v>30190000000</v>
      </c>
      <c r="L10">
        <v>27190000000</v>
      </c>
      <c r="M10">
        <v>118.5</v>
      </c>
      <c r="R10">
        <v>-11.2</v>
      </c>
    </row>
    <row r="11" spans="1:18" x14ac:dyDescent="0.3">
      <c r="A11" s="27">
        <v>34608</v>
      </c>
      <c r="B11">
        <v>76.900000000000006</v>
      </c>
      <c r="C11">
        <v>16484566</v>
      </c>
      <c r="E11">
        <v>139.80000000000001</v>
      </c>
      <c r="F11">
        <v>100.5</v>
      </c>
      <c r="H11">
        <v>61.9</v>
      </c>
      <c r="I11">
        <v>76.900000000000006</v>
      </c>
      <c r="J11">
        <v>77.5</v>
      </c>
      <c r="K11">
        <v>30240000000</v>
      </c>
      <c r="L11">
        <v>27050000000</v>
      </c>
      <c r="M11">
        <v>122.3</v>
      </c>
      <c r="R11">
        <v>-4.0999999999999996</v>
      </c>
    </row>
    <row r="12" spans="1:18" x14ac:dyDescent="0.3">
      <c r="A12" s="27">
        <v>34639</v>
      </c>
      <c r="B12">
        <v>77</v>
      </c>
      <c r="C12">
        <v>10259190</v>
      </c>
      <c r="E12">
        <v>144.1</v>
      </c>
      <c r="F12">
        <v>99.9</v>
      </c>
      <c r="H12">
        <v>62.2</v>
      </c>
      <c r="I12">
        <v>77</v>
      </c>
      <c r="J12">
        <v>77</v>
      </c>
      <c r="K12">
        <v>30060000000</v>
      </c>
      <c r="L12">
        <v>27290000000</v>
      </c>
      <c r="M12">
        <v>126.8</v>
      </c>
      <c r="R12">
        <v>-0.3</v>
      </c>
    </row>
    <row r="13" spans="1:18" x14ac:dyDescent="0.3">
      <c r="A13" s="27">
        <v>34669</v>
      </c>
      <c r="B13">
        <v>77.099999999999994</v>
      </c>
      <c r="C13">
        <v>9719886</v>
      </c>
      <c r="E13">
        <v>139.80000000000001</v>
      </c>
      <c r="F13">
        <v>99.6</v>
      </c>
      <c r="H13">
        <v>64.7</v>
      </c>
      <c r="I13">
        <v>77.099999999999994</v>
      </c>
      <c r="J13">
        <v>77.7</v>
      </c>
      <c r="K13">
        <v>31070000000</v>
      </c>
      <c r="L13">
        <v>28650000000</v>
      </c>
      <c r="M13">
        <v>122</v>
      </c>
      <c r="R13">
        <v>7.1</v>
      </c>
    </row>
    <row r="14" spans="1:18" x14ac:dyDescent="0.3">
      <c r="A14" s="27">
        <v>34700</v>
      </c>
      <c r="B14">
        <v>74.7</v>
      </c>
      <c r="C14">
        <v>9430624</v>
      </c>
      <c r="E14">
        <v>123.6</v>
      </c>
      <c r="F14">
        <v>99.3</v>
      </c>
      <c r="H14">
        <v>60.1</v>
      </c>
      <c r="I14">
        <v>74.7</v>
      </c>
      <c r="J14">
        <v>72.599999999999994</v>
      </c>
      <c r="K14">
        <v>31240000000</v>
      </c>
      <c r="L14">
        <v>26800000000</v>
      </c>
      <c r="M14">
        <v>111</v>
      </c>
      <c r="R14">
        <v>16</v>
      </c>
    </row>
    <row r="15" spans="1:18" x14ac:dyDescent="0.3">
      <c r="A15" s="27">
        <v>34731</v>
      </c>
      <c r="B15">
        <v>77.099999999999994</v>
      </c>
      <c r="C15">
        <v>10283934</v>
      </c>
      <c r="E15">
        <v>144.80000000000001</v>
      </c>
      <c r="F15">
        <v>98.6</v>
      </c>
      <c r="H15">
        <v>61.1</v>
      </c>
      <c r="I15">
        <v>77.099999999999994</v>
      </c>
      <c r="J15">
        <v>74.599999999999994</v>
      </c>
      <c r="K15">
        <v>31650000000</v>
      </c>
      <c r="L15">
        <v>28520000000</v>
      </c>
      <c r="M15">
        <v>127.3</v>
      </c>
      <c r="R15">
        <v>18.600000000000001</v>
      </c>
    </row>
    <row r="16" spans="1:18" x14ac:dyDescent="0.3">
      <c r="A16" s="27">
        <v>34759</v>
      </c>
      <c r="B16">
        <v>75.900000000000006</v>
      </c>
      <c r="C16">
        <v>11548672</v>
      </c>
      <c r="E16">
        <v>137.69999999999999</v>
      </c>
      <c r="F16">
        <v>99.1</v>
      </c>
      <c r="H16">
        <v>61.2</v>
      </c>
      <c r="I16">
        <v>75.900000000000006</v>
      </c>
      <c r="J16">
        <v>75.3</v>
      </c>
      <c r="K16">
        <v>31010000000</v>
      </c>
      <c r="L16">
        <v>28930000000</v>
      </c>
      <c r="M16">
        <v>123</v>
      </c>
      <c r="R16">
        <v>18.399999999999999</v>
      </c>
    </row>
    <row r="17" spans="1:18" x14ac:dyDescent="0.3">
      <c r="A17" s="27">
        <v>34790</v>
      </c>
      <c r="B17">
        <v>76.3</v>
      </c>
      <c r="C17">
        <v>13159289</v>
      </c>
      <c r="E17">
        <v>137.9</v>
      </c>
      <c r="F17">
        <v>103.4</v>
      </c>
      <c r="H17">
        <v>60.4</v>
      </c>
      <c r="I17">
        <v>76.3</v>
      </c>
      <c r="J17">
        <v>74.8</v>
      </c>
      <c r="K17">
        <v>31510000000</v>
      </c>
      <c r="L17">
        <v>27590000000</v>
      </c>
      <c r="M17">
        <v>123</v>
      </c>
      <c r="R17">
        <v>17.600000000000001</v>
      </c>
    </row>
    <row r="18" spans="1:18" x14ac:dyDescent="0.3">
      <c r="A18" s="27">
        <v>34820</v>
      </c>
      <c r="B18">
        <v>76.8</v>
      </c>
      <c r="C18">
        <v>16985593</v>
      </c>
      <c r="E18">
        <v>136.6</v>
      </c>
      <c r="F18">
        <v>103.5</v>
      </c>
      <c r="H18">
        <v>61.6</v>
      </c>
      <c r="I18">
        <v>76.8</v>
      </c>
      <c r="J18">
        <v>76.2</v>
      </c>
      <c r="K18">
        <v>31720000000</v>
      </c>
      <c r="L18">
        <v>27950000000</v>
      </c>
      <c r="M18">
        <v>121.1</v>
      </c>
      <c r="R18">
        <v>13.2</v>
      </c>
    </row>
    <row r="19" spans="1:18" x14ac:dyDescent="0.3">
      <c r="A19" s="27">
        <v>34851</v>
      </c>
      <c r="B19">
        <v>75.900000000000006</v>
      </c>
      <c r="C19">
        <v>17140558</v>
      </c>
      <c r="E19">
        <v>134.6</v>
      </c>
      <c r="F19">
        <v>103.2</v>
      </c>
      <c r="H19">
        <v>59.5</v>
      </c>
      <c r="I19">
        <v>75.900000000000006</v>
      </c>
      <c r="J19">
        <v>75.8</v>
      </c>
      <c r="K19">
        <v>32509999999.999996</v>
      </c>
      <c r="L19">
        <v>29190000000</v>
      </c>
      <c r="M19">
        <v>119.8</v>
      </c>
      <c r="R19">
        <v>8.6999999999999993</v>
      </c>
    </row>
    <row r="20" spans="1:18" x14ac:dyDescent="0.3">
      <c r="A20" s="27">
        <v>34881</v>
      </c>
      <c r="B20">
        <v>75.7</v>
      </c>
      <c r="C20">
        <v>17998365</v>
      </c>
      <c r="E20">
        <v>135.1</v>
      </c>
      <c r="F20">
        <v>103.3</v>
      </c>
      <c r="H20">
        <v>61.4</v>
      </c>
      <c r="I20">
        <v>75.7</v>
      </c>
      <c r="J20">
        <v>73.400000000000006</v>
      </c>
      <c r="K20">
        <v>31170000000</v>
      </c>
      <c r="L20">
        <v>28120000000</v>
      </c>
      <c r="M20">
        <v>119.2</v>
      </c>
      <c r="R20">
        <v>8.3000000000000007</v>
      </c>
    </row>
    <row r="21" spans="1:18" x14ac:dyDescent="0.3">
      <c r="A21" s="27">
        <v>34912</v>
      </c>
      <c r="B21">
        <v>75</v>
      </c>
      <c r="C21">
        <v>18642048</v>
      </c>
      <c r="E21">
        <v>134.19999999999999</v>
      </c>
      <c r="F21">
        <v>102.3</v>
      </c>
      <c r="H21">
        <v>58.5</v>
      </c>
      <c r="I21">
        <v>75</v>
      </c>
      <c r="J21">
        <v>73.8</v>
      </c>
      <c r="K21">
        <v>31280000000</v>
      </c>
      <c r="L21">
        <v>27280000000</v>
      </c>
      <c r="M21">
        <v>117.8</v>
      </c>
      <c r="R21">
        <v>7.4</v>
      </c>
    </row>
    <row r="22" spans="1:18" x14ac:dyDescent="0.3">
      <c r="A22" s="27">
        <v>34943</v>
      </c>
      <c r="B22">
        <v>75.900000000000006</v>
      </c>
      <c r="C22">
        <v>19560230</v>
      </c>
      <c r="E22">
        <v>131.5</v>
      </c>
      <c r="F22">
        <v>101.2</v>
      </c>
      <c r="H22">
        <v>60.6</v>
      </c>
      <c r="I22">
        <v>75.900000000000006</v>
      </c>
      <c r="J22">
        <v>76</v>
      </c>
      <c r="K22">
        <v>33869999999.999996</v>
      </c>
      <c r="L22">
        <v>29450000000</v>
      </c>
      <c r="M22">
        <v>116</v>
      </c>
      <c r="R22">
        <v>4.8</v>
      </c>
    </row>
    <row r="23" spans="1:18" x14ac:dyDescent="0.3">
      <c r="A23" s="27">
        <v>34973</v>
      </c>
      <c r="B23">
        <v>74.3</v>
      </c>
      <c r="C23">
        <v>16763869</v>
      </c>
      <c r="E23">
        <v>133.19999999999999</v>
      </c>
      <c r="F23">
        <v>101.3</v>
      </c>
      <c r="H23">
        <v>58</v>
      </c>
      <c r="I23">
        <v>74.3</v>
      </c>
      <c r="J23">
        <v>72.3</v>
      </c>
      <c r="K23">
        <v>32299999999.999996</v>
      </c>
      <c r="L23">
        <v>28600000000</v>
      </c>
      <c r="M23">
        <v>117.2</v>
      </c>
      <c r="R23">
        <v>0.3</v>
      </c>
    </row>
    <row r="24" spans="1:18" x14ac:dyDescent="0.3">
      <c r="A24" s="27">
        <v>35004</v>
      </c>
      <c r="B24">
        <v>75</v>
      </c>
      <c r="C24">
        <v>10643961</v>
      </c>
      <c r="E24">
        <v>138.1</v>
      </c>
      <c r="F24">
        <v>101.1</v>
      </c>
      <c r="H24">
        <v>59.2</v>
      </c>
      <c r="I24">
        <v>75</v>
      </c>
      <c r="J24">
        <v>75.099999999999994</v>
      </c>
      <c r="K24">
        <v>31920000000</v>
      </c>
      <c r="L24">
        <v>27910000000</v>
      </c>
      <c r="M24">
        <v>120.9</v>
      </c>
      <c r="R24">
        <v>-8.1999999999999993</v>
      </c>
    </row>
    <row r="25" spans="1:18" x14ac:dyDescent="0.3">
      <c r="A25" s="27">
        <v>35034</v>
      </c>
      <c r="B25">
        <v>74.5</v>
      </c>
      <c r="C25">
        <v>10149645</v>
      </c>
      <c r="E25">
        <v>120.4</v>
      </c>
      <c r="F25">
        <v>99.5</v>
      </c>
      <c r="H25">
        <v>60.1</v>
      </c>
      <c r="I25">
        <v>74.5</v>
      </c>
      <c r="J25">
        <v>77.099999999999994</v>
      </c>
      <c r="K25">
        <v>33000000000</v>
      </c>
      <c r="L25">
        <v>29090000000</v>
      </c>
      <c r="M25">
        <v>105.5</v>
      </c>
      <c r="R25">
        <v>-20.399999999999999</v>
      </c>
    </row>
    <row r="26" spans="1:18" x14ac:dyDescent="0.3">
      <c r="A26" s="27">
        <v>35065</v>
      </c>
      <c r="B26">
        <v>73.5</v>
      </c>
      <c r="C26">
        <v>9192606</v>
      </c>
      <c r="E26">
        <v>111.6</v>
      </c>
      <c r="F26">
        <v>96.9</v>
      </c>
      <c r="G26">
        <v>75.201070580050398</v>
      </c>
      <c r="H26">
        <v>58.6</v>
      </c>
      <c r="I26">
        <v>73.5</v>
      </c>
      <c r="J26">
        <v>78.599999999999994</v>
      </c>
      <c r="K26">
        <v>33140000000</v>
      </c>
      <c r="L26">
        <v>30400000000</v>
      </c>
      <c r="M26">
        <v>101</v>
      </c>
      <c r="R26">
        <v>-40.299999999999997</v>
      </c>
    </row>
    <row r="27" spans="1:18" x14ac:dyDescent="0.3">
      <c r="A27" s="27">
        <v>35096</v>
      </c>
      <c r="B27">
        <v>72.599999999999994</v>
      </c>
      <c r="C27">
        <v>10399226</v>
      </c>
      <c r="E27">
        <v>101.7</v>
      </c>
      <c r="F27">
        <v>95.3</v>
      </c>
      <c r="G27">
        <v>75.501933011485093</v>
      </c>
      <c r="H27">
        <v>57.9</v>
      </c>
      <c r="I27">
        <v>72.599999999999994</v>
      </c>
      <c r="J27">
        <v>74.2</v>
      </c>
      <c r="K27">
        <v>32540000000</v>
      </c>
      <c r="L27">
        <v>28200000000</v>
      </c>
      <c r="M27">
        <v>92.3</v>
      </c>
      <c r="R27">
        <v>-57.1</v>
      </c>
    </row>
    <row r="28" spans="1:18" x14ac:dyDescent="0.3">
      <c r="A28" s="27">
        <v>35125</v>
      </c>
      <c r="B28">
        <v>74</v>
      </c>
      <c r="C28">
        <v>11381239</v>
      </c>
      <c r="E28">
        <v>111.1</v>
      </c>
      <c r="F28">
        <v>95.2</v>
      </c>
      <c r="G28">
        <v>75.693597652627105</v>
      </c>
      <c r="H28">
        <v>60.2</v>
      </c>
      <c r="I28">
        <v>74</v>
      </c>
      <c r="J28">
        <v>75.400000000000006</v>
      </c>
      <c r="K28">
        <v>32259999999.999996</v>
      </c>
      <c r="L28">
        <v>29220000000</v>
      </c>
      <c r="M28">
        <v>103.1</v>
      </c>
      <c r="R28">
        <v>-77.599999999999994</v>
      </c>
    </row>
    <row r="29" spans="1:18" x14ac:dyDescent="0.3">
      <c r="A29" s="27">
        <v>35156</v>
      </c>
      <c r="B29">
        <v>74.7</v>
      </c>
      <c r="C29">
        <v>12843779</v>
      </c>
      <c r="E29">
        <v>128.80000000000001</v>
      </c>
      <c r="F29">
        <v>94.5</v>
      </c>
      <c r="G29">
        <v>75.636487483394603</v>
      </c>
      <c r="H29">
        <v>59.8</v>
      </c>
      <c r="I29">
        <v>74.7</v>
      </c>
      <c r="J29">
        <v>75.7</v>
      </c>
      <c r="K29">
        <v>33020000000.000004</v>
      </c>
      <c r="L29">
        <v>29140000000</v>
      </c>
      <c r="M29">
        <v>113.6</v>
      </c>
      <c r="R29">
        <v>-80.2</v>
      </c>
    </row>
    <row r="30" spans="1:18" x14ac:dyDescent="0.3">
      <c r="A30" s="27">
        <v>35186</v>
      </c>
      <c r="B30">
        <v>75.5</v>
      </c>
      <c r="C30">
        <v>16864951</v>
      </c>
      <c r="E30">
        <v>130.9</v>
      </c>
      <c r="F30">
        <v>94.4</v>
      </c>
      <c r="G30">
        <v>75.609924135598504</v>
      </c>
      <c r="H30">
        <v>59.9</v>
      </c>
      <c r="I30">
        <v>75.5</v>
      </c>
      <c r="J30">
        <v>75.2</v>
      </c>
      <c r="K30">
        <v>32970000000</v>
      </c>
      <c r="L30">
        <v>28340000000</v>
      </c>
      <c r="M30">
        <v>115.7</v>
      </c>
      <c r="R30">
        <v>-81.5</v>
      </c>
    </row>
    <row r="31" spans="1:18" x14ac:dyDescent="0.3">
      <c r="A31" s="27">
        <v>35217</v>
      </c>
      <c r="B31">
        <v>75.599999999999994</v>
      </c>
      <c r="C31">
        <v>16947051</v>
      </c>
      <c r="E31">
        <v>134.80000000000001</v>
      </c>
      <c r="F31">
        <v>94.3</v>
      </c>
      <c r="G31">
        <v>75.704493788487596</v>
      </c>
      <c r="H31">
        <v>61</v>
      </c>
      <c r="I31">
        <v>75.599999999999994</v>
      </c>
      <c r="J31">
        <v>75.900000000000006</v>
      </c>
      <c r="K31">
        <v>32390000000</v>
      </c>
      <c r="L31">
        <v>29490000000</v>
      </c>
      <c r="M31">
        <v>119</v>
      </c>
      <c r="R31">
        <v>-80.099999999999994</v>
      </c>
    </row>
    <row r="32" spans="1:18" x14ac:dyDescent="0.3">
      <c r="A32" s="27">
        <v>35247</v>
      </c>
      <c r="B32">
        <v>75.099999999999994</v>
      </c>
      <c r="C32">
        <v>17998327</v>
      </c>
      <c r="E32">
        <v>130.5</v>
      </c>
      <c r="F32">
        <v>96</v>
      </c>
      <c r="G32">
        <v>75.682479461762895</v>
      </c>
      <c r="H32">
        <v>60.7</v>
      </c>
      <c r="I32">
        <v>75.099999999999994</v>
      </c>
      <c r="J32">
        <v>74.5</v>
      </c>
      <c r="K32">
        <v>34460000000</v>
      </c>
      <c r="L32">
        <v>29220000000</v>
      </c>
      <c r="M32">
        <v>115.6</v>
      </c>
      <c r="R32">
        <v>-77.599999999999994</v>
      </c>
    </row>
    <row r="33" spans="1:18" x14ac:dyDescent="0.3">
      <c r="A33" s="27">
        <v>35278</v>
      </c>
      <c r="B33">
        <v>76</v>
      </c>
      <c r="C33">
        <v>18896809</v>
      </c>
      <c r="E33">
        <v>131.6</v>
      </c>
      <c r="F33">
        <v>96.9</v>
      </c>
      <c r="G33">
        <v>75.700983060770994</v>
      </c>
      <c r="H33">
        <v>60.9</v>
      </c>
      <c r="I33">
        <v>76</v>
      </c>
      <c r="J33">
        <v>75.2</v>
      </c>
      <c r="K33">
        <v>33170000000</v>
      </c>
      <c r="L33">
        <v>28510000000</v>
      </c>
      <c r="M33">
        <v>116.9</v>
      </c>
      <c r="R33">
        <v>-72.8</v>
      </c>
    </row>
    <row r="34" spans="1:18" x14ac:dyDescent="0.3">
      <c r="A34" s="27">
        <v>35309</v>
      </c>
      <c r="B34">
        <v>76.400000000000006</v>
      </c>
      <c r="C34">
        <v>19366490</v>
      </c>
      <c r="E34">
        <v>133</v>
      </c>
      <c r="F34">
        <v>97.8</v>
      </c>
      <c r="G34">
        <v>75.924308382195207</v>
      </c>
      <c r="H34">
        <v>60.8</v>
      </c>
      <c r="I34">
        <v>76.400000000000006</v>
      </c>
      <c r="J34">
        <v>79</v>
      </c>
      <c r="K34">
        <v>34220000000</v>
      </c>
      <c r="L34">
        <v>29620000000</v>
      </c>
      <c r="M34">
        <v>117.9</v>
      </c>
      <c r="R34">
        <v>-66.3</v>
      </c>
    </row>
    <row r="35" spans="1:18" x14ac:dyDescent="0.3">
      <c r="A35" s="27">
        <v>35339</v>
      </c>
      <c r="B35">
        <v>75.3</v>
      </c>
      <c r="C35">
        <v>17174142</v>
      </c>
      <c r="E35">
        <v>128.19999999999999</v>
      </c>
      <c r="F35">
        <v>98.8</v>
      </c>
      <c r="G35">
        <v>76.004615783330394</v>
      </c>
      <c r="H35">
        <v>61.6</v>
      </c>
      <c r="I35">
        <v>75.3</v>
      </c>
      <c r="J35">
        <v>74.3</v>
      </c>
      <c r="K35">
        <v>35650000000</v>
      </c>
      <c r="L35">
        <v>30440000000</v>
      </c>
      <c r="M35">
        <v>113.9</v>
      </c>
      <c r="R35">
        <v>-56.5</v>
      </c>
    </row>
    <row r="36" spans="1:18" x14ac:dyDescent="0.3">
      <c r="A36" s="27">
        <v>35370</v>
      </c>
      <c r="B36">
        <v>76.099999999999994</v>
      </c>
      <c r="C36">
        <v>11073430</v>
      </c>
      <c r="E36">
        <v>127.8</v>
      </c>
      <c r="F36">
        <v>98.3</v>
      </c>
      <c r="G36">
        <v>76.0229449940081</v>
      </c>
      <c r="H36">
        <v>61.1</v>
      </c>
      <c r="I36">
        <v>76.099999999999994</v>
      </c>
      <c r="J36">
        <v>77.5</v>
      </c>
      <c r="K36">
        <v>34640000000</v>
      </c>
      <c r="L36">
        <v>29980000000</v>
      </c>
      <c r="M36">
        <v>113.6</v>
      </c>
      <c r="R36">
        <v>-55.4</v>
      </c>
    </row>
    <row r="37" spans="1:18" x14ac:dyDescent="0.3">
      <c r="A37" s="27">
        <v>35400</v>
      </c>
      <c r="B37">
        <v>76.3</v>
      </c>
      <c r="C37">
        <v>10229767</v>
      </c>
      <c r="E37">
        <v>130</v>
      </c>
      <c r="F37">
        <v>98</v>
      </c>
      <c r="G37">
        <v>76.121591354985597</v>
      </c>
      <c r="H37">
        <v>61</v>
      </c>
      <c r="I37">
        <v>76.3</v>
      </c>
      <c r="J37">
        <v>79</v>
      </c>
      <c r="K37">
        <v>35610000000</v>
      </c>
      <c r="L37">
        <v>30960000000</v>
      </c>
      <c r="M37">
        <v>113.8</v>
      </c>
      <c r="R37">
        <v>-46.6</v>
      </c>
    </row>
    <row r="38" spans="1:18" x14ac:dyDescent="0.3">
      <c r="A38" s="27">
        <v>35431</v>
      </c>
      <c r="B38">
        <v>73.900000000000006</v>
      </c>
      <c r="C38">
        <v>9314925</v>
      </c>
      <c r="E38">
        <v>102.9</v>
      </c>
      <c r="F38">
        <v>99.8</v>
      </c>
      <c r="G38">
        <v>76.6009185820662</v>
      </c>
      <c r="H38">
        <v>61.9</v>
      </c>
      <c r="I38">
        <v>73.900000000000006</v>
      </c>
      <c r="J38">
        <v>73.7</v>
      </c>
      <c r="K38">
        <v>34900000000</v>
      </c>
      <c r="L38">
        <v>32180000000</v>
      </c>
      <c r="M38">
        <v>94.1</v>
      </c>
      <c r="R38">
        <v>-47.7</v>
      </c>
    </row>
    <row r="39" spans="1:18" x14ac:dyDescent="0.3">
      <c r="A39" s="27">
        <v>35462</v>
      </c>
      <c r="B39">
        <v>75.7</v>
      </c>
      <c r="C39">
        <v>10064644</v>
      </c>
      <c r="E39">
        <v>118.8</v>
      </c>
      <c r="F39">
        <v>99.2</v>
      </c>
      <c r="G39">
        <v>76.707032459674906</v>
      </c>
      <c r="H39">
        <v>62</v>
      </c>
      <c r="I39">
        <v>75.7</v>
      </c>
      <c r="J39">
        <v>72.599999999999994</v>
      </c>
      <c r="K39">
        <v>36080000000</v>
      </c>
      <c r="L39">
        <v>31860000000</v>
      </c>
      <c r="M39">
        <v>106.4</v>
      </c>
      <c r="R39">
        <v>-58.9</v>
      </c>
    </row>
    <row r="40" spans="1:18" x14ac:dyDescent="0.3">
      <c r="A40" s="27">
        <v>35490</v>
      </c>
      <c r="B40">
        <v>76.7</v>
      </c>
      <c r="C40">
        <v>11798166</v>
      </c>
      <c r="E40">
        <v>119.8</v>
      </c>
      <c r="F40">
        <v>100</v>
      </c>
      <c r="G40">
        <v>76.694940751616002</v>
      </c>
      <c r="H40">
        <v>64.099999999999994</v>
      </c>
      <c r="I40">
        <v>76.7</v>
      </c>
      <c r="J40">
        <v>76.5</v>
      </c>
      <c r="K40">
        <v>36850000000</v>
      </c>
      <c r="L40">
        <v>31920000000</v>
      </c>
      <c r="M40">
        <v>106.2</v>
      </c>
      <c r="R40">
        <v>-56.9</v>
      </c>
    </row>
    <row r="41" spans="1:18" x14ac:dyDescent="0.3">
      <c r="A41" s="27">
        <v>35521</v>
      </c>
      <c r="B41">
        <v>76.400000000000006</v>
      </c>
      <c r="C41">
        <v>12430521</v>
      </c>
      <c r="E41">
        <v>121.3</v>
      </c>
      <c r="F41">
        <v>101.2</v>
      </c>
      <c r="G41">
        <v>76.526063272455303</v>
      </c>
      <c r="H41">
        <v>64.7</v>
      </c>
      <c r="I41">
        <v>76.400000000000006</v>
      </c>
      <c r="J41">
        <v>75.099999999999994</v>
      </c>
      <c r="K41">
        <v>35100000000</v>
      </c>
      <c r="L41">
        <v>30670000000</v>
      </c>
      <c r="M41">
        <v>107.5</v>
      </c>
      <c r="R41">
        <v>-52.4</v>
      </c>
    </row>
    <row r="42" spans="1:18" x14ac:dyDescent="0.3">
      <c r="A42" s="27">
        <v>35551</v>
      </c>
      <c r="B42">
        <v>75.599999999999994</v>
      </c>
      <c r="C42">
        <v>17016317</v>
      </c>
      <c r="E42">
        <v>120.8</v>
      </c>
      <c r="F42">
        <v>101.2</v>
      </c>
      <c r="G42">
        <v>76.705263704701906</v>
      </c>
      <c r="H42">
        <v>63.6</v>
      </c>
      <c r="I42">
        <v>75.599999999999994</v>
      </c>
      <c r="J42">
        <v>75.2</v>
      </c>
      <c r="K42">
        <v>37870000000</v>
      </c>
      <c r="L42">
        <v>33070000000</v>
      </c>
      <c r="M42">
        <v>107.5</v>
      </c>
      <c r="R42">
        <v>-52.4</v>
      </c>
    </row>
    <row r="43" spans="1:18" x14ac:dyDescent="0.3">
      <c r="A43" s="27">
        <v>35582</v>
      </c>
      <c r="B43">
        <v>77.8</v>
      </c>
      <c r="C43">
        <v>17015073</v>
      </c>
      <c r="E43">
        <v>122.4</v>
      </c>
      <c r="F43">
        <v>101.6</v>
      </c>
      <c r="G43">
        <v>76.800214345760395</v>
      </c>
      <c r="H43">
        <v>64.8</v>
      </c>
      <c r="I43">
        <v>77.8</v>
      </c>
      <c r="J43">
        <v>78.400000000000006</v>
      </c>
      <c r="K43">
        <v>37740000000</v>
      </c>
      <c r="L43">
        <v>32540000000</v>
      </c>
      <c r="M43">
        <v>109.1</v>
      </c>
      <c r="R43">
        <v>-47.7</v>
      </c>
    </row>
    <row r="44" spans="1:18" x14ac:dyDescent="0.3">
      <c r="A44" s="27">
        <v>35612</v>
      </c>
      <c r="B44">
        <v>78.8</v>
      </c>
      <c r="C44">
        <v>17764353</v>
      </c>
      <c r="E44">
        <v>123.2</v>
      </c>
      <c r="F44">
        <v>102.2</v>
      </c>
      <c r="G44">
        <v>76.875282818100104</v>
      </c>
      <c r="H44">
        <v>64.7</v>
      </c>
      <c r="I44">
        <v>78.8</v>
      </c>
      <c r="J44">
        <v>79.900000000000006</v>
      </c>
      <c r="K44">
        <v>38870000000</v>
      </c>
      <c r="L44">
        <v>33750000000</v>
      </c>
      <c r="M44">
        <v>109.4</v>
      </c>
      <c r="R44">
        <v>-42.1</v>
      </c>
    </row>
    <row r="45" spans="1:18" x14ac:dyDescent="0.3">
      <c r="A45" s="27">
        <v>35643</v>
      </c>
      <c r="B45">
        <v>76.2</v>
      </c>
      <c r="C45">
        <v>19525627</v>
      </c>
      <c r="E45">
        <v>119.9</v>
      </c>
      <c r="F45">
        <v>102.9</v>
      </c>
      <c r="G45">
        <v>77.006533688053594</v>
      </c>
      <c r="H45">
        <v>65.3</v>
      </c>
      <c r="I45">
        <v>76.2</v>
      </c>
      <c r="J45">
        <v>76.599999999999994</v>
      </c>
      <c r="K45">
        <v>38350000000</v>
      </c>
      <c r="L45">
        <v>33590000000.000004</v>
      </c>
      <c r="M45">
        <v>106.5</v>
      </c>
      <c r="R45">
        <v>-39.1</v>
      </c>
    </row>
    <row r="46" spans="1:18" x14ac:dyDescent="0.3">
      <c r="A46" s="27">
        <v>35674</v>
      </c>
      <c r="B46">
        <v>76.8</v>
      </c>
      <c r="C46">
        <v>19688254</v>
      </c>
      <c r="E46">
        <v>121.6</v>
      </c>
      <c r="F46">
        <v>104.1</v>
      </c>
      <c r="G46">
        <v>77.0265595302305</v>
      </c>
      <c r="H46">
        <v>66.7</v>
      </c>
      <c r="I46">
        <v>76.8</v>
      </c>
      <c r="J46">
        <v>77</v>
      </c>
      <c r="K46">
        <v>40740000000</v>
      </c>
      <c r="L46">
        <v>33549999999.999996</v>
      </c>
      <c r="M46">
        <v>108</v>
      </c>
      <c r="R46">
        <v>-32.5</v>
      </c>
    </row>
    <row r="47" spans="1:18" x14ac:dyDescent="0.3">
      <c r="A47" s="27">
        <v>35704</v>
      </c>
      <c r="B47">
        <v>78</v>
      </c>
      <c r="C47">
        <v>17266721</v>
      </c>
      <c r="E47">
        <v>120.7</v>
      </c>
      <c r="F47">
        <v>105.3</v>
      </c>
      <c r="G47">
        <v>77.116741025113598</v>
      </c>
      <c r="H47">
        <v>66.2</v>
      </c>
      <c r="I47">
        <v>78</v>
      </c>
      <c r="J47">
        <v>74.900000000000006</v>
      </c>
      <c r="K47">
        <v>39100000000</v>
      </c>
      <c r="L47">
        <v>34620000000</v>
      </c>
      <c r="M47">
        <v>107</v>
      </c>
      <c r="R47">
        <v>-24.7</v>
      </c>
    </row>
    <row r="48" spans="1:18" x14ac:dyDescent="0.3">
      <c r="A48" s="27">
        <v>35735</v>
      </c>
      <c r="B48">
        <v>78.3</v>
      </c>
      <c r="C48">
        <v>10797067</v>
      </c>
      <c r="E48">
        <v>119.4</v>
      </c>
      <c r="F48">
        <v>105.1</v>
      </c>
      <c r="G48">
        <v>77.234648413248806</v>
      </c>
      <c r="H48">
        <v>65.7</v>
      </c>
      <c r="I48">
        <v>78.3</v>
      </c>
      <c r="J48">
        <v>79.099999999999994</v>
      </c>
      <c r="K48">
        <v>39390000000</v>
      </c>
      <c r="L48">
        <v>34119999999.999996</v>
      </c>
      <c r="M48">
        <v>105.1</v>
      </c>
      <c r="R48">
        <v>-20.8</v>
      </c>
    </row>
    <row r="49" spans="1:18" x14ac:dyDescent="0.3">
      <c r="A49" s="27">
        <v>35765</v>
      </c>
      <c r="B49">
        <v>78.599999999999994</v>
      </c>
      <c r="C49">
        <v>10362581</v>
      </c>
      <c r="E49">
        <v>119.1</v>
      </c>
      <c r="F49">
        <v>105.9</v>
      </c>
      <c r="G49">
        <v>77.216410572823904</v>
      </c>
      <c r="H49">
        <v>67</v>
      </c>
      <c r="I49">
        <v>78.599999999999994</v>
      </c>
      <c r="J49">
        <v>79.099999999999994</v>
      </c>
      <c r="K49">
        <v>40830000000</v>
      </c>
      <c r="L49">
        <v>33750000000</v>
      </c>
      <c r="M49">
        <v>104.5</v>
      </c>
      <c r="R49">
        <v>-22</v>
      </c>
    </row>
    <row r="50" spans="1:18" x14ac:dyDescent="0.3">
      <c r="A50" s="27">
        <v>35796</v>
      </c>
      <c r="B50">
        <v>79.2</v>
      </c>
      <c r="C50">
        <v>9291070</v>
      </c>
      <c r="E50">
        <v>117.5</v>
      </c>
      <c r="F50">
        <v>106.6</v>
      </c>
      <c r="G50">
        <v>77.096592441933197</v>
      </c>
      <c r="H50">
        <v>67.7</v>
      </c>
      <c r="I50">
        <v>79.2</v>
      </c>
      <c r="J50">
        <v>77.599999999999994</v>
      </c>
      <c r="K50">
        <v>41010000000</v>
      </c>
      <c r="L50">
        <v>37660000000</v>
      </c>
      <c r="M50">
        <v>103.5</v>
      </c>
      <c r="R50">
        <v>-21.8</v>
      </c>
    </row>
    <row r="51" spans="1:18" x14ac:dyDescent="0.3">
      <c r="A51" s="27">
        <v>35827</v>
      </c>
      <c r="B51">
        <v>79</v>
      </c>
      <c r="C51">
        <v>10410693</v>
      </c>
      <c r="E51">
        <v>115.1</v>
      </c>
      <c r="F51">
        <v>105.8</v>
      </c>
      <c r="G51">
        <v>77.109867460701693</v>
      </c>
      <c r="H51">
        <v>67.2</v>
      </c>
      <c r="I51">
        <v>79</v>
      </c>
      <c r="J51">
        <v>78.7</v>
      </c>
      <c r="K51">
        <v>40850000000</v>
      </c>
      <c r="L51">
        <v>35140000000</v>
      </c>
      <c r="M51">
        <v>100.8</v>
      </c>
      <c r="R51">
        <v>-20.6</v>
      </c>
    </row>
    <row r="52" spans="1:18" x14ac:dyDescent="0.3">
      <c r="A52" s="27">
        <v>35855</v>
      </c>
      <c r="B52">
        <v>80</v>
      </c>
      <c r="C52">
        <v>11703315</v>
      </c>
      <c r="E52">
        <v>118.5</v>
      </c>
      <c r="F52">
        <v>107.5</v>
      </c>
      <c r="G52">
        <v>77.105165774237705</v>
      </c>
      <c r="H52">
        <v>68.599999999999994</v>
      </c>
      <c r="I52">
        <v>80</v>
      </c>
      <c r="J52">
        <v>83.4</v>
      </c>
      <c r="K52">
        <v>39950000000</v>
      </c>
      <c r="L52">
        <v>34470000000</v>
      </c>
      <c r="M52">
        <v>104.9</v>
      </c>
      <c r="R52">
        <v>-18.899999999999999</v>
      </c>
    </row>
    <row r="53" spans="1:18" x14ac:dyDescent="0.3">
      <c r="A53" s="27">
        <v>35886</v>
      </c>
      <c r="B53">
        <v>79.2</v>
      </c>
      <c r="C53">
        <v>13012253</v>
      </c>
      <c r="E53">
        <v>115</v>
      </c>
      <c r="F53">
        <v>107.8</v>
      </c>
      <c r="G53">
        <v>77.207957332812001</v>
      </c>
      <c r="H53">
        <v>68.400000000000006</v>
      </c>
      <c r="I53">
        <v>79.2</v>
      </c>
      <c r="J53">
        <v>78.400000000000006</v>
      </c>
      <c r="K53">
        <v>42330000000</v>
      </c>
      <c r="L53">
        <v>37110000000</v>
      </c>
      <c r="M53">
        <v>102.3</v>
      </c>
      <c r="R53">
        <v>-11.8</v>
      </c>
    </row>
    <row r="54" spans="1:18" x14ac:dyDescent="0.3">
      <c r="A54" s="27">
        <v>35916</v>
      </c>
      <c r="B54">
        <v>79.7</v>
      </c>
      <c r="C54">
        <v>17597766</v>
      </c>
      <c r="E54">
        <v>117.1</v>
      </c>
      <c r="F54">
        <v>107.3</v>
      </c>
      <c r="G54">
        <v>77.3863219565375</v>
      </c>
      <c r="H54">
        <v>67.400000000000006</v>
      </c>
      <c r="I54">
        <v>79.7</v>
      </c>
      <c r="J54">
        <v>81.3</v>
      </c>
      <c r="K54">
        <v>40740000000</v>
      </c>
      <c r="L54">
        <v>33590000000.000004</v>
      </c>
      <c r="M54">
        <v>104.5</v>
      </c>
      <c r="R54">
        <v>-7.7</v>
      </c>
    </row>
    <row r="55" spans="1:18" x14ac:dyDescent="0.3">
      <c r="A55" s="27">
        <v>35947</v>
      </c>
      <c r="B55">
        <v>79.3</v>
      </c>
      <c r="C55">
        <v>17142453</v>
      </c>
      <c r="E55">
        <v>118</v>
      </c>
      <c r="F55">
        <v>107.7</v>
      </c>
      <c r="G55">
        <v>77.391110095135801</v>
      </c>
      <c r="H55">
        <v>67.5</v>
      </c>
      <c r="I55">
        <v>79.3</v>
      </c>
      <c r="J55">
        <v>81.599999999999994</v>
      </c>
      <c r="K55">
        <v>41170000000</v>
      </c>
      <c r="L55">
        <v>36310000000</v>
      </c>
      <c r="M55">
        <v>105.5</v>
      </c>
      <c r="R55">
        <v>-0.7</v>
      </c>
    </row>
    <row r="56" spans="1:18" x14ac:dyDescent="0.3">
      <c r="A56" s="27">
        <v>35977</v>
      </c>
      <c r="B56">
        <v>80.8</v>
      </c>
      <c r="C56">
        <v>18011217</v>
      </c>
      <c r="E56">
        <v>118</v>
      </c>
      <c r="F56">
        <v>109.3</v>
      </c>
      <c r="G56">
        <v>77.474244525295504</v>
      </c>
      <c r="H56">
        <v>67.599999999999994</v>
      </c>
      <c r="I56">
        <v>80.8</v>
      </c>
      <c r="J56">
        <v>83.5</v>
      </c>
      <c r="K56">
        <v>42160000000</v>
      </c>
      <c r="L56">
        <v>36010000000</v>
      </c>
      <c r="M56">
        <v>105.3</v>
      </c>
      <c r="R56">
        <v>6.9</v>
      </c>
    </row>
    <row r="57" spans="1:18" x14ac:dyDescent="0.3">
      <c r="A57" s="27">
        <v>36008</v>
      </c>
      <c r="B57">
        <v>79.3</v>
      </c>
      <c r="C57">
        <v>20221504</v>
      </c>
      <c r="E57">
        <v>116.3</v>
      </c>
      <c r="F57">
        <v>108.3</v>
      </c>
      <c r="G57">
        <v>77.519789040190105</v>
      </c>
      <c r="H57">
        <v>65.5</v>
      </c>
      <c r="I57">
        <v>79.3</v>
      </c>
      <c r="J57">
        <v>79.8</v>
      </c>
      <c r="K57">
        <v>39970000000</v>
      </c>
      <c r="L57">
        <v>35170000000</v>
      </c>
      <c r="M57">
        <v>103.8</v>
      </c>
      <c r="R57">
        <v>2.4</v>
      </c>
    </row>
    <row r="58" spans="1:18" x14ac:dyDescent="0.3">
      <c r="A58" s="27">
        <v>36039</v>
      </c>
      <c r="B58">
        <v>78.7</v>
      </c>
      <c r="C58">
        <v>19921395</v>
      </c>
      <c r="E58">
        <v>116.1</v>
      </c>
      <c r="F58">
        <v>107.7</v>
      </c>
      <c r="G58">
        <v>77.437684216308298</v>
      </c>
      <c r="H58">
        <v>67.5</v>
      </c>
      <c r="I58">
        <v>78.7</v>
      </c>
      <c r="J58">
        <v>80.2</v>
      </c>
      <c r="K58">
        <v>39810000000</v>
      </c>
      <c r="L58">
        <v>33970000000</v>
      </c>
      <c r="M58">
        <v>103.4</v>
      </c>
      <c r="R58">
        <v>3.4</v>
      </c>
    </row>
    <row r="59" spans="1:18" x14ac:dyDescent="0.3">
      <c r="A59" s="27">
        <v>36069</v>
      </c>
      <c r="B59">
        <v>79.099999999999994</v>
      </c>
      <c r="C59">
        <v>17358524</v>
      </c>
      <c r="E59">
        <v>114.5</v>
      </c>
      <c r="F59">
        <v>106.7</v>
      </c>
      <c r="G59">
        <v>77.440379552524803</v>
      </c>
      <c r="H59">
        <v>65</v>
      </c>
      <c r="I59">
        <v>79.099999999999994</v>
      </c>
      <c r="J59">
        <v>83.7</v>
      </c>
      <c r="K59">
        <v>40230000000</v>
      </c>
      <c r="L59">
        <v>34740000000</v>
      </c>
      <c r="M59">
        <v>102.4</v>
      </c>
      <c r="R59">
        <v>0.7</v>
      </c>
    </row>
    <row r="60" spans="1:18" x14ac:dyDescent="0.3">
      <c r="A60" s="27">
        <v>36100</v>
      </c>
      <c r="B60">
        <v>78</v>
      </c>
      <c r="C60">
        <v>11269506</v>
      </c>
      <c r="E60">
        <v>113</v>
      </c>
      <c r="F60">
        <v>106.7</v>
      </c>
      <c r="G60">
        <v>77.556249637559702</v>
      </c>
      <c r="H60">
        <v>64.400000000000006</v>
      </c>
      <c r="I60">
        <v>78</v>
      </c>
      <c r="J60">
        <v>80.900000000000006</v>
      </c>
      <c r="K60">
        <v>39970000000</v>
      </c>
      <c r="L60">
        <v>33009999999.999996</v>
      </c>
      <c r="M60">
        <v>100.9</v>
      </c>
      <c r="R60">
        <v>-2.2000000000000002</v>
      </c>
    </row>
    <row r="61" spans="1:18" x14ac:dyDescent="0.3">
      <c r="A61" s="27">
        <v>36130</v>
      </c>
      <c r="B61">
        <v>78.099999999999994</v>
      </c>
      <c r="C61">
        <v>10851237</v>
      </c>
      <c r="E61">
        <v>110.2</v>
      </c>
      <c r="F61">
        <v>105.9</v>
      </c>
      <c r="G61">
        <v>77.292410548706201</v>
      </c>
      <c r="H61">
        <v>66.400000000000006</v>
      </c>
      <c r="I61">
        <v>78.099999999999994</v>
      </c>
      <c r="J61">
        <v>85.1</v>
      </c>
      <c r="K61">
        <v>39040000000</v>
      </c>
      <c r="L61">
        <v>35460000000</v>
      </c>
      <c r="M61">
        <v>98</v>
      </c>
      <c r="R61">
        <v>-4.3</v>
      </c>
    </row>
    <row r="62" spans="1:18" x14ac:dyDescent="0.3">
      <c r="A62" s="27">
        <v>36161</v>
      </c>
      <c r="B62">
        <v>79.900000000000006</v>
      </c>
      <c r="C62">
        <v>9905114</v>
      </c>
      <c r="E62">
        <v>120.7</v>
      </c>
      <c r="F62">
        <v>105.9</v>
      </c>
      <c r="G62">
        <v>77.291650388663399</v>
      </c>
      <c r="H62">
        <v>65.400000000000006</v>
      </c>
      <c r="I62">
        <v>79.900000000000006</v>
      </c>
      <c r="J62">
        <v>82</v>
      </c>
      <c r="K62">
        <v>39940000000</v>
      </c>
      <c r="L62">
        <v>34840000000</v>
      </c>
      <c r="M62">
        <v>105.7</v>
      </c>
      <c r="R62">
        <v>-6.9</v>
      </c>
    </row>
    <row r="63" spans="1:18" x14ac:dyDescent="0.3">
      <c r="A63" s="27">
        <v>36192</v>
      </c>
      <c r="B63">
        <v>77.900000000000006</v>
      </c>
      <c r="C63">
        <v>11014015</v>
      </c>
      <c r="E63">
        <v>107.1</v>
      </c>
      <c r="F63">
        <v>105.1</v>
      </c>
      <c r="G63">
        <v>77.212288171708195</v>
      </c>
      <c r="H63">
        <v>65.5</v>
      </c>
      <c r="I63">
        <v>77.900000000000006</v>
      </c>
      <c r="J63">
        <v>80.5</v>
      </c>
      <c r="K63">
        <v>40610000000</v>
      </c>
      <c r="L63">
        <v>35210000000</v>
      </c>
      <c r="M63">
        <v>93.7</v>
      </c>
      <c r="R63">
        <v>-15.9</v>
      </c>
    </row>
    <row r="64" spans="1:18" x14ac:dyDescent="0.3">
      <c r="A64" s="27">
        <v>36220</v>
      </c>
      <c r="B64">
        <v>78.900000000000006</v>
      </c>
      <c r="C64">
        <v>12398901</v>
      </c>
      <c r="E64">
        <v>120</v>
      </c>
      <c r="F64">
        <v>104.7</v>
      </c>
      <c r="G64">
        <v>77.501034192081704</v>
      </c>
      <c r="H64">
        <v>65.8</v>
      </c>
      <c r="I64">
        <v>78.900000000000006</v>
      </c>
      <c r="J64">
        <v>83.3</v>
      </c>
      <c r="K64">
        <v>39630000000</v>
      </c>
      <c r="L64">
        <v>35070000000</v>
      </c>
      <c r="M64">
        <v>104.7</v>
      </c>
      <c r="R64">
        <v>-27.3</v>
      </c>
    </row>
    <row r="65" spans="1:18" x14ac:dyDescent="0.3">
      <c r="A65" s="27">
        <v>36251</v>
      </c>
      <c r="B65">
        <v>79.2</v>
      </c>
      <c r="C65">
        <v>13675656</v>
      </c>
      <c r="E65">
        <v>117.2</v>
      </c>
      <c r="F65">
        <v>102.3</v>
      </c>
      <c r="G65">
        <v>77.783504229692298</v>
      </c>
      <c r="H65">
        <v>66.3</v>
      </c>
      <c r="I65">
        <v>79.2</v>
      </c>
      <c r="J65">
        <v>81.8</v>
      </c>
      <c r="K65">
        <v>41260000000</v>
      </c>
      <c r="L65">
        <v>35690000000</v>
      </c>
      <c r="M65">
        <v>102.3</v>
      </c>
      <c r="R65">
        <v>-31.9</v>
      </c>
    </row>
    <row r="66" spans="1:18" x14ac:dyDescent="0.3">
      <c r="A66" s="27">
        <v>36281</v>
      </c>
      <c r="B66">
        <v>79.5</v>
      </c>
      <c r="C66">
        <v>17869724</v>
      </c>
      <c r="E66">
        <v>117.3</v>
      </c>
      <c r="F66">
        <v>102.1</v>
      </c>
      <c r="G66">
        <v>77.661166494861803</v>
      </c>
      <c r="H66">
        <v>66.7</v>
      </c>
      <c r="I66">
        <v>79.5</v>
      </c>
      <c r="J66">
        <v>81</v>
      </c>
      <c r="K66">
        <v>41030000000</v>
      </c>
      <c r="L66">
        <v>37530000000</v>
      </c>
      <c r="M66">
        <v>102.8</v>
      </c>
      <c r="R66">
        <v>-28.3</v>
      </c>
    </row>
    <row r="67" spans="1:18" x14ac:dyDescent="0.3">
      <c r="A67" s="27">
        <v>36312</v>
      </c>
      <c r="B67">
        <v>79.8</v>
      </c>
      <c r="C67">
        <v>17949506</v>
      </c>
      <c r="E67">
        <v>116.8</v>
      </c>
      <c r="F67">
        <v>103.1</v>
      </c>
      <c r="G67">
        <v>77.681869935859496</v>
      </c>
      <c r="H67">
        <v>68.8</v>
      </c>
      <c r="I67">
        <v>79.8</v>
      </c>
      <c r="J67">
        <v>85.7</v>
      </c>
      <c r="K67">
        <v>42380000000</v>
      </c>
      <c r="L67">
        <v>36380000000</v>
      </c>
      <c r="M67">
        <v>102.5</v>
      </c>
      <c r="R67">
        <v>-27.1</v>
      </c>
    </row>
    <row r="68" spans="1:18" x14ac:dyDescent="0.3">
      <c r="A68" s="27">
        <v>36342</v>
      </c>
      <c r="B68">
        <v>80.3</v>
      </c>
      <c r="C68">
        <v>19030802</v>
      </c>
      <c r="E68">
        <v>118</v>
      </c>
      <c r="F68">
        <v>99.6</v>
      </c>
      <c r="G68">
        <v>77.877607318212597</v>
      </c>
      <c r="H68">
        <v>69.2</v>
      </c>
      <c r="I68">
        <v>80.3</v>
      </c>
      <c r="J68">
        <v>83.4</v>
      </c>
      <c r="K68">
        <v>43890000000</v>
      </c>
      <c r="L68">
        <v>37340000000</v>
      </c>
      <c r="M68">
        <v>103.1</v>
      </c>
      <c r="R68">
        <v>-16.899999999999999</v>
      </c>
    </row>
    <row r="69" spans="1:18" x14ac:dyDescent="0.3">
      <c r="A69" s="27">
        <v>36373</v>
      </c>
      <c r="B69">
        <v>80.8</v>
      </c>
      <c r="C69">
        <v>20802143</v>
      </c>
      <c r="E69">
        <v>116.4</v>
      </c>
      <c r="F69">
        <v>100.5</v>
      </c>
      <c r="G69">
        <v>78.049121949382297</v>
      </c>
      <c r="H69">
        <v>72.2</v>
      </c>
      <c r="I69">
        <v>80.8</v>
      </c>
      <c r="J69">
        <v>82</v>
      </c>
      <c r="K69">
        <v>42150000000</v>
      </c>
      <c r="L69">
        <v>38670000000</v>
      </c>
      <c r="M69">
        <v>101.8</v>
      </c>
      <c r="R69">
        <v>-9.6999999999999993</v>
      </c>
    </row>
    <row r="70" spans="1:18" x14ac:dyDescent="0.3">
      <c r="A70" s="27">
        <v>36404</v>
      </c>
      <c r="B70">
        <v>80.599999999999994</v>
      </c>
      <c r="C70">
        <v>20660002</v>
      </c>
      <c r="E70">
        <v>116.5</v>
      </c>
      <c r="F70">
        <v>100.9</v>
      </c>
      <c r="G70">
        <v>78.051304619658893</v>
      </c>
      <c r="H70">
        <v>71.099999999999994</v>
      </c>
      <c r="I70">
        <v>80.599999999999994</v>
      </c>
      <c r="J70">
        <v>85.8</v>
      </c>
      <c r="K70">
        <v>43110000000</v>
      </c>
      <c r="L70">
        <v>37340000000</v>
      </c>
      <c r="M70">
        <v>101.5</v>
      </c>
      <c r="R70">
        <v>-8.8000000000000007</v>
      </c>
    </row>
    <row r="71" spans="1:18" x14ac:dyDescent="0.3">
      <c r="A71" s="27">
        <v>36434</v>
      </c>
      <c r="B71">
        <v>81.2</v>
      </c>
      <c r="C71">
        <v>18306307</v>
      </c>
      <c r="E71">
        <v>117.7</v>
      </c>
      <c r="F71">
        <v>107.6</v>
      </c>
      <c r="G71">
        <v>78.164806189140094</v>
      </c>
      <c r="H71">
        <v>71.7</v>
      </c>
      <c r="I71">
        <v>81.2</v>
      </c>
      <c r="J71">
        <v>84.7</v>
      </c>
      <c r="K71">
        <v>42940000000</v>
      </c>
      <c r="L71">
        <v>37390000000</v>
      </c>
      <c r="M71">
        <v>102.4</v>
      </c>
      <c r="R71">
        <v>-4.8</v>
      </c>
    </row>
    <row r="72" spans="1:18" x14ac:dyDescent="0.3">
      <c r="A72" s="27">
        <v>36465</v>
      </c>
      <c r="B72">
        <v>81.099999999999994</v>
      </c>
      <c r="C72">
        <v>12259963</v>
      </c>
      <c r="E72">
        <v>115.7</v>
      </c>
      <c r="F72">
        <v>108.4</v>
      </c>
      <c r="G72">
        <v>78.407226420701605</v>
      </c>
      <c r="H72">
        <v>72.599999999999994</v>
      </c>
      <c r="I72">
        <v>81.099999999999994</v>
      </c>
      <c r="J72">
        <v>81.900000000000006</v>
      </c>
      <c r="K72">
        <v>45860000000</v>
      </c>
      <c r="L72">
        <v>38650000000</v>
      </c>
      <c r="M72">
        <v>101</v>
      </c>
      <c r="R72">
        <v>0.1</v>
      </c>
    </row>
    <row r="73" spans="1:18" x14ac:dyDescent="0.3">
      <c r="A73" s="27">
        <v>36495</v>
      </c>
      <c r="B73">
        <v>81.3</v>
      </c>
      <c r="C73">
        <v>11449314</v>
      </c>
      <c r="E73">
        <v>115.7</v>
      </c>
      <c r="F73">
        <v>109.7</v>
      </c>
      <c r="G73">
        <v>78.358047942438105</v>
      </c>
      <c r="H73">
        <v>72.900000000000006</v>
      </c>
      <c r="I73">
        <v>81.3</v>
      </c>
      <c r="J73">
        <v>84.5</v>
      </c>
      <c r="K73">
        <v>43770000000</v>
      </c>
      <c r="L73">
        <v>38070000000</v>
      </c>
      <c r="M73">
        <v>100.2</v>
      </c>
      <c r="R73">
        <v>-1.6</v>
      </c>
    </row>
    <row r="74" spans="1:18" x14ac:dyDescent="0.3">
      <c r="A74" s="27">
        <v>36526</v>
      </c>
      <c r="B74">
        <v>80.8</v>
      </c>
      <c r="C74">
        <v>10565661</v>
      </c>
      <c r="E74">
        <v>115.9</v>
      </c>
      <c r="F74">
        <v>108.8</v>
      </c>
      <c r="G74">
        <v>78.585459070031902</v>
      </c>
      <c r="H74">
        <v>70.2</v>
      </c>
      <c r="I74">
        <v>80.8</v>
      </c>
      <c r="J74">
        <v>82.9</v>
      </c>
      <c r="K74">
        <v>45410000000</v>
      </c>
      <c r="L74">
        <v>41510000000</v>
      </c>
      <c r="M74">
        <v>100.3</v>
      </c>
      <c r="P74">
        <v>409762.467321245</v>
      </c>
      <c r="Q74">
        <v>55.97</v>
      </c>
      <c r="R74">
        <v>7.5</v>
      </c>
    </row>
    <row r="75" spans="1:18" x14ac:dyDescent="0.3">
      <c r="A75" s="27">
        <v>36557</v>
      </c>
      <c r="B75">
        <v>82.2</v>
      </c>
      <c r="C75">
        <v>11847723</v>
      </c>
      <c r="E75">
        <v>122.9</v>
      </c>
      <c r="F75">
        <v>110.2</v>
      </c>
      <c r="G75">
        <v>78.500393557669099</v>
      </c>
      <c r="H75">
        <v>74.3</v>
      </c>
      <c r="I75">
        <v>82.2</v>
      </c>
      <c r="J75">
        <v>84.1</v>
      </c>
      <c r="K75">
        <v>46170000000</v>
      </c>
      <c r="L75">
        <v>39680000000</v>
      </c>
      <c r="M75">
        <v>105.6</v>
      </c>
      <c r="P75">
        <v>423106.20809996198</v>
      </c>
      <c r="Q75">
        <v>55.89</v>
      </c>
      <c r="R75">
        <v>15</v>
      </c>
    </row>
    <row r="76" spans="1:18" x14ac:dyDescent="0.3">
      <c r="A76" s="27">
        <v>36586</v>
      </c>
      <c r="B76">
        <v>82.4</v>
      </c>
      <c r="C76">
        <v>13086792</v>
      </c>
      <c r="E76">
        <v>115.7</v>
      </c>
      <c r="F76">
        <v>110.6</v>
      </c>
      <c r="G76">
        <v>78.585667306520605</v>
      </c>
      <c r="H76">
        <v>76.099999999999994</v>
      </c>
      <c r="I76">
        <v>82.4</v>
      </c>
      <c r="J76">
        <v>85.1</v>
      </c>
      <c r="K76">
        <v>47790000000</v>
      </c>
      <c r="L76">
        <v>43060000000</v>
      </c>
      <c r="M76">
        <v>101.9</v>
      </c>
      <c r="P76">
        <v>440188.777782013</v>
      </c>
      <c r="Q76">
        <v>57.08</v>
      </c>
      <c r="R76">
        <v>21.6</v>
      </c>
    </row>
    <row r="77" spans="1:18" x14ac:dyDescent="0.3">
      <c r="A77" s="27">
        <v>36617</v>
      </c>
      <c r="B77">
        <v>83</v>
      </c>
      <c r="C77">
        <v>14752634</v>
      </c>
      <c r="E77">
        <v>114.8</v>
      </c>
      <c r="F77">
        <v>108.4</v>
      </c>
      <c r="G77">
        <v>78.548999510767302</v>
      </c>
      <c r="H77">
        <v>76.900000000000006</v>
      </c>
      <c r="I77">
        <v>83</v>
      </c>
      <c r="J77">
        <v>85.5</v>
      </c>
      <c r="K77">
        <v>47410000000</v>
      </c>
      <c r="L77">
        <v>41620000000</v>
      </c>
      <c r="M77">
        <v>100.8</v>
      </c>
      <c r="P77">
        <v>430064.16013014299</v>
      </c>
      <c r="Q77">
        <v>58.92</v>
      </c>
      <c r="R77">
        <v>23.1</v>
      </c>
    </row>
    <row r="78" spans="1:18" x14ac:dyDescent="0.3">
      <c r="A78" s="27">
        <v>36647</v>
      </c>
      <c r="B78">
        <v>85.2</v>
      </c>
      <c r="C78">
        <v>18555294</v>
      </c>
      <c r="E78">
        <v>115.1</v>
      </c>
      <c r="F78">
        <v>110.1</v>
      </c>
      <c r="G78">
        <v>78.237547405485799</v>
      </c>
      <c r="H78">
        <v>77</v>
      </c>
      <c r="I78">
        <v>85.2</v>
      </c>
      <c r="J78">
        <v>88.8</v>
      </c>
      <c r="K78">
        <v>49160000000</v>
      </c>
      <c r="L78">
        <v>45170000000</v>
      </c>
      <c r="M78">
        <v>100.6</v>
      </c>
      <c r="P78">
        <v>456212.65673975099</v>
      </c>
      <c r="Q78">
        <v>59.29</v>
      </c>
      <c r="R78">
        <v>30.8</v>
      </c>
    </row>
    <row r="79" spans="1:18" x14ac:dyDescent="0.3">
      <c r="A79" s="27">
        <v>36678</v>
      </c>
      <c r="B79">
        <v>82.7</v>
      </c>
      <c r="C79">
        <v>19656112</v>
      </c>
      <c r="E79">
        <v>110.2</v>
      </c>
      <c r="F79">
        <v>108.2</v>
      </c>
      <c r="G79">
        <v>78.779198785767704</v>
      </c>
      <c r="H79">
        <v>78.599999999999994</v>
      </c>
      <c r="I79">
        <v>82.7</v>
      </c>
      <c r="J79">
        <v>88.8</v>
      </c>
      <c r="K79">
        <v>49860000000</v>
      </c>
      <c r="L79">
        <v>43590000000</v>
      </c>
      <c r="M79">
        <v>96.7</v>
      </c>
      <c r="P79">
        <v>368317.70481938601</v>
      </c>
      <c r="Q79">
        <v>57.28</v>
      </c>
      <c r="R79">
        <v>35</v>
      </c>
    </row>
    <row r="80" spans="1:18" x14ac:dyDescent="0.3">
      <c r="A80" s="27">
        <v>36708</v>
      </c>
      <c r="B80">
        <v>84.5</v>
      </c>
      <c r="C80">
        <v>20644815</v>
      </c>
      <c r="E80">
        <v>111.3</v>
      </c>
      <c r="F80">
        <v>110.5</v>
      </c>
      <c r="G80">
        <v>78.890931943805001</v>
      </c>
      <c r="H80">
        <v>78.7</v>
      </c>
      <c r="I80">
        <v>84.5</v>
      </c>
      <c r="J80">
        <v>87.3</v>
      </c>
      <c r="K80">
        <v>50490000000</v>
      </c>
      <c r="L80">
        <v>45050000000</v>
      </c>
      <c r="M80">
        <v>97.5</v>
      </c>
      <c r="P80">
        <v>449749.95450205402</v>
      </c>
      <c r="Q80">
        <v>57.06</v>
      </c>
      <c r="R80">
        <v>39.6</v>
      </c>
    </row>
    <row r="81" spans="1:18" x14ac:dyDescent="0.3">
      <c r="A81" s="27">
        <v>36739</v>
      </c>
      <c r="B81">
        <v>85</v>
      </c>
      <c r="C81">
        <v>21827328</v>
      </c>
      <c r="E81">
        <v>111.4</v>
      </c>
      <c r="F81">
        <v>110.9</v>
      </c>
      <c r="G81">
        <v>78.877622310674894</v>
      </c>
      <c r="H81">
        <v>79</v>
      </c>
      <c r="I81">
        <v>85</v>
      </c>
      <c r="J81">
        <v>88.7</v>
      </c>
      <c r="K81">
        <v>49760000000</v>
      </c>
      <c r="L81">
        <v>46660000000</v>
      </c>
      <c r="M81">
        <v>97.7</v>
      </c>
      <c r="P81">
        <v>413900.73887916497</v>
      </c>
      <c r="Q81">
        <v>57.55</v>
      </c>
      <c r="R81">
        <v>45.1</v>
      </c>
    </row>
    <row r="82" spans="1:18" x14ac:dyDescent="0.3">
      <c r="A82" s="27">
        <v>36770</v>
      </c>
      <c r="B82">
        <v>85</v>
      </c>
      <c r="C82">
        <v>22474292</v>
      </c>
      <c r="E82">
        <v>108.9</v>
      </c>
      <c r="F82">
        <v>109.3</v>
      </c>
      <c r="G82">
        <v>79.270797003946996</v>
      </c>
      <c r="H82">
        <v>78.599999999999994</v>
      </c>
      <c r="I82">
        <v>85</v>
      </c>
      <c r="J82">
        <v>87.5</v>
      </c>
      <c r="K82">
        <v>50500000000</v>
      </c>
      <c r="L82">
        <v>45770000000</v>
      </c>
      <c r="M82">
        <v>94.9</v>
      </c>
      <c r="P82">
        <v>407985.83791671001</v>
      </c>
      <c r="Q82">
        <v>57.7</v>
      </c>
      <c r="R82">
        <v>45.8</v>
      </c>
    </row>
    <row r="83" spans="1:18" x14ac:dyDescent="0.3">
      <c r="A83" s="27">
        <v>36800</v>
      </c>
      <c r="B83">
        <v>84.5</v>
      </c>
      <c r="C83">
        <v>18946352</v>
      </c>
      <c r="E83">
        <v>106</v>
      </c>
      <c r="F83">
        <v>112</v>
      </c>
      <c r="G83">
        <v>79.386747107285402</v>
      </c>
      <c r="H83">
        <v>78.8</v>
      </c>
      <c r="I83">
        <v>84.5</v>
      </c>
      <c r="J83">
        <v>87.1</v>
      </c>
      <c r="K83">
        <v>54830000000</v>
      </c>
      <c r="L83">
        <v>47950000000</v>
      </c>
      <c r="M83">
        <v>92.6</v>
      </c>
      <c r="P83">
        <v>430954.41456543002</v>
      </c>
      <c r="Q83">
        <v>55.31</v>
      </c>
      <c r="R83">
        <v>42.9</v>
      </c>
    </row>
    <row r="84" spans="1:18" x14ac:dyDescent="0.3">
      <c r="A84" s="27">
        <v>36831</v>
      </c>
      <c r="B84">
        <v>85</v>
      </c>
      <c r="C84">
        <v>12959937</v>
      </c>
      <c r="E84">
        <v>110.5</v>
      </c>
      <c r="F84">
        <v>112.3</v>
      </c>
      <c r="G84">
        <v>79.564161686968504</v>
      </c>
      <c r="H84">
        <v>79.099999999999994</v>
      </c>
      <c r="I84">
        <v>85</v>
      </c>
      <c r="J84">
        <v>88.8</v>
      </c>
      <c r="K84">
        <v>53240000000</v>
      </c>
      <c r="L84">
        <v>48430000000</v>
      </c>
      <c r="M84">
        <v>95.4</v>
      </c>
      <c r="P84">
        <v>437923.80552679102</v>
      </c>
      <c r="Q84">
        <v>53.84</v>
      </c>
      <c r="R84">
        <v>40.5</v>
      </c>
    </row>
    <row r="85" spans="1:18" x14ac:dyDescent="0.3">
      <c r="A85" s="27">
        <v>36861</v>
      </c>
      <c r="B85">
        <v>85.6</v>
      </c>
      <c r="C85">
        <v>12325981</v>
      </c>
      <c r="E85">
        <v>110</v>
      </c>
      <c r="F85">
        <v>111.6</v>
      </c>
      <c r="G85">
        <v>80.016655110744495</v>
      </c>
      <c r="H85">
        <v>80.3</v>
      </c>
      <c r="I85">
        <v>85.6</v>
      </c>
      <c r="J85">
        <v>90.1</v>
      </c>
      <c r="K85">
        <v>52300000000</v>
      </c>
      <c r="L85">
        <v>49230000000</v>
      </c>
      <c r="M85">
        <v>94.1</v>
      </c>
      <c r="P85">
        <v>464905.27450744499</v>
      </c>
      <c r="Q85">
        <v>54.02</v>
      </c>
      <c r="R85">
        <v>32.299999999999997</v>
      </c>
    </row>
    <row r="86" spans="1:18" x14ac:dyDescent="0.3">
      <c r="A86" s="27">
        <v>36892</v>
      </c>
      <c r="B86">
        <v>84.9</v>
      </c>
      <c r="C86">
        <v>11140209</v>
      </c>
      <c r="E86">
        <v>106.5</v>
      </c>
      <c r="F86">
        <v>106.5</v>
      </c>
      <c r="G86">
        <v>79.573376284283597</v>
      </c>
      <c r="H86">
        <v>77.7</v>
      </c>
      <c r="I86">
        <v>84.9</v>
      </c>
      <c r="J86">
        <v>89.2</v>
      </c>
      <c r="K86">
        <v>53580000000</v>
      </c>
      <c r="L86">
        <v>47420000000</v>
      </c>
      <c r="M86">
        <v>91.5</v>
      </c>
      <c r="P86">
        <v>464423.24071583699</v>
      </c>
      <c r="Q86">
        <v>53.22</v>
      </c>
      <c r="R86">
        <v>31.5</v>
      </c>
    </row>
    <row r="87" spans="1:18" x14ac:dyDescent="0.3">
      <c r="A87" s="27">
        <v>36923</v>
      </c>
      <c r="B87">
        <v>86.4</v>
      </c>
      <c r="C87">
        <v>11788711</v>
      </c>
      <c r="E87">
        <v>109.4</v>
      </c>
      <c r="F87">
        <v>102.8</v>
      </c>
      <c r="G87">
        <v>79.8960015265545</v>
      </c>
      <c r="H87">
        <v>78</v>
      </c>
      <c r="I87">
        <v>86.4</v>
      </c>
      <c r="J87">
        <v>90.2</v>
      </c>
      <c r="K87">
        <v>54100000000</v>
      </c>
      <c r="L87">
        <v>47150000000</v>
      </c>
      <c r="M87">
        <v>92.6</v>
      </c>
      <c r="P87">
        <v>463909.96862113202</v>
      </c>
      <c r="Q87">
        <v>51.18</v>
      </c>
      <c r="R87">
        <v>24.1</v>
      </c>
    </row>
    <row r="88" spans="1:18" x14ac:dyDescent="0.3">
      <c r="A88" s="27">
        <v>36951</v>
      </c>
      <c r="B88">
        <v>84.6</v>
      </c>
      <c r="C88">
        <v>13717943</v>
      </c>
      <c r="E88">
        <v>100.3</v>
      </c>
      <c r="F88">
        <v>98.8</v>
      </c>
      <c r="G88">
        <v>79.951957505242106</v>
      </c>
      <c r="H88">
        <v>77.3</v>
      </c>
      <c r="I88">
        <v>84.6</v>
      </c>
      <c r="J88">
        <v>89.7</v>
      </c>
      <c r="K88">
        <v>52360000000</v>
      </c>
      <c r="L88">
        <v>44370000000</v>
      </c>
      <c r="M88">
        <v>85.8</v>
      </c>
      <c r="P88">
        <v>465798.08911322098</v>
      </c>
      <c r="Q88">
        <v>51.66</v>
      </c>
      <c r="R88">
        <v>10.4</v>
      </c>
    </row>
    <row r="89" spans="1:18" x14ac:dyDescent="0.3">
      <c r="A89" s="27">
        <v>36982</v>
      </c>
      <c r="B89">
        <v>83.2</v>
      </c>
      <c r="C89">
        <v>15135695</v>
      </c>
      <c r="E89">
        <v>99.3</v>
      </c>
      <c r="F89">
        <v>98.4</v>
      </c>
      <c r="G89">
        <v>80.217624194162696</v>
      </c>
      <c r="H89">
        <v>74.599999999999994</v>
      </c>
      <c r="I89">
        <v>83.2</v>
      </c>
      <c r="J89">
        <v>88.3</v>
      </c>
      <c r="K89">
        <v>53940000000</v>
      </c>
      <c r="L89">
        <v>47350000000</v>
      </c>
      <c r="M89">
        <v>84.7</v>
      </c>
      <c r="P89">
        <v>439498.572218096</v>
      </c>
      <c r="Q89">
        <v>51.5</v>
      </c>
      <c r="R89">
        <v>3.2</v>
      </c>
    </row>
    <row r="90" spans="1:18" x14ac:dyDescent="0.3">
      <c r="A90" s="27">
        <v>37012</v>
      </c>
      <c r="B90">
        <v>84.5</v>
      </c>
      <c r="C90">
        <v>19092662</v>
      </c>
      <c r="E90">
        <v>104.5</v>
      </c>
      <c r="F90">
        <v>97.4</v>
      </c>
      <c r="G90">
        <v>80.521330257095002</v>
      </c>
      <c r="H90">
        <v>77.099999999999994</v>
      </c>
      <c r="I90">
        <v>84.5</v>
      </c>
      <c r="J90">
        <v>90</v>
      </c>
      <c r="K90">
        <v>52990000000</v>
      </c>
      <c r="L90">
        <v>45100000000</v>
      </c>
      <c r="M90">
        <v>88.4</v>
      </c>
      <c r="P90">
        <v>433395.92615426797</v>
      </c>
      <c r="Q90">
        <v>49.76</v>
      </c>
      <c r="R90">
        <v>-6.3</v>
      </c>
    </row>
    <row r="91" spans="1:18" x14ac:dyDescent="0.3">
      <c r="A91" s="27">
        <v>37043</v>
      </c>
      <c r="B91">
        <v>84.4</v>
      </c>
      <c r="C91">
        <v>19109728</v>
      </c>
      <c r="E91">
        <v>104</v>
      </c>
      <c r="F91">
        <v>94.4</v>
      </c>
      <c r="G91">
        <v>80.681719900522296</v>
      </c>
      <c r="H91">
        <v>77.3</v>
      </c>
      <c r="I91">
        <v>84.4</v>
      </c>
      <c r="J91">
        <v>88.7</v>
      </c>
      <c r="K91">
        <v>54050000000</v>
      </c>
      <c r="L91">
        <v>46690000000</v>
      </c>
      <c r="M91">
        <v>87.9</v>
      </c>
      <c r="P91">
        <v>430426.040439957</v>
      </c>
      <c r="Q91">
        <v>49.6</v>
      </c>
      <c r="R91">
        <v>-19.100000000000001</v>
      </c>
    </row>
    <row r="92" spans="1:18" x14ac:dyDescent="0.3">
      <c r="A92" s="27">
        <v>37073</v>
      </c>
      <c r="B92">
        <v>82.3</v>
      </c>
      <c r="C92">
        <v>20674235</v>
      </c>
      <c r="E92">
        <v>102.7</v>
      </c>
      <c r="F92">
        <v>92.8</v>
      </c>
      <c r="G92">
        <v>80.614067531486597</v>
      </c>
      <c r="H92">
        <v>75</v>
      </c>
      <c r="I92">
        <v>82.3</v>
      </c>
      <c r="J92">
        <v>84.5</v>
      </c>
      <c r="K92">
        <v>54380000000</v>
      </c>
      <c r="L92">
        <v>45980000000</v>
      </c>
      <c r="M92">
        <v>86.9</v>
      </c>
      <c r="P92">
        <v>411642.14217577002</v>
      </c>
      <c r="Q92">
        <v>49.36</v>
      </c>
      <c r="R92">
        <v>-42.2</v>
      </c>
    </row>
    <row r="93" spans="1:18" x14ac:dyDescent="0.3">
      <c r="A93" s="27">
        <v>37104</v>
      </c>
      <c r="B93">
        <v>84.5</v>
      </c>
      <c r="C93">
        <v>21365681</v>
      </c>
      <c r="E93">
        <v>105.3</v>
      </c>
      <c r="F93">
        <v>91.1</v>
      </c>
      <c r="G93">
        <v>80.602893674994803</v>
      </c>
      <c r="H93">
        <v>75.8</v>
      </c>
      <c r="I93">
        <v>84.5</v>
      </c>
      <c r="J93">
        <v>90.7</v>
      </c>
      <c r="K93">
        <v>54280000000</v>
      </c>
      <c r="L93">
        <v>44790000000</v>
      </c>
      <c r="M93">
        <v>89.2</v>
      </c>
      <c r="P93">
        <v>478899.50654198299</v>
      </c>
      <c r="Q93">
        <v>47.65</v>
      </c>
      <c r="R93">
        <v>-54</v>
      </c>
    </row>
    <row r="94" spans="1:18" x14ac:dyDescent="0.3">
      <c r="A94" s="27">
        <v>37135</v>
      </c>
      <c r="B94">
        <v>83.5</v>
      </c>
      <c r="C94">
        <v>21139192</v>
      </c>
      <c r="E94">
        <v>104.6</v>
      </c>
      <c r="F94">
        <v>88.2</v>
      </c>
      <c r="G94">
        <v>80.6870903133198</v>
      </c>
      <c r="H94">
        <v>73.2</v>
      </c>
      <c r="I94">
        <v>83.5</v>
      </c>
      <c r="J94">
        <v>88.1</v>
      </c>
      <c r="K94">
        <v>52540000000</v>
      </c>
      <c r="L94">
        <v>44670000000</v>
      </c>
      <c r="M94">
        <v>88.4</v>
      </c>
      <c r="P94">
        <v>447714.43920579797</v>
      </c>
      <c r="Q94">
        <v>44.89</v>
      </c>
      <c r="R94">
        <v>-60.2</v>
      </c>
    </row>
    <row r="95" spans="1:18" x14ac:dyDescent="0.3">
      <c r="A95" s="27">
        <v>37165</v>
      </c>
      <c r="B95">
        <v>82.1</v>
      </c>
      <c r="C95">
        <v>18678567</v>
      </c>
      <c r="E95">
        <v>105.1</v>
      </c>
      <c r="F95">
        <v>84.8</v>
      </c>
      <c r="G95">
        <v>80.679690656779599</v>
      </c>
      <c r="H95">
        <v>72.3</v>
      </c>
      <c r="I95">
        <v>82.1</v>
      </c>
      <c r="J95">
        <v>87.2</v>
      </c>
      <c r="K95">
        <v>53690000000</v>
      </c>
      <c r="L95">
        <v>44360000000</v>
      </c>
      <c r="M95">
        <v>89.1</v>
      </c>
      <c r="P95">
        <v>443752.09391296201</v>
      </c>
      <c r="Q95">
        <v>44.19</v>
      </c>
      <c r="R95">
        <v>-64.099999999999994</v>
      </c>
    </row>
    <row r="96" spans="1:18" x14ac:dyDescent="0.3">
      <c r="A96" s="27">
        <v>37196</v>
      </c>
      <c r="B96">
        <v>81.400000000000006</v>
      </c>
      <c r="C96">
        <v>13026208</v>
      </c>
      <c r="E96">
        <v>103.2</v>
      </c>
      <c r="F96">
        <v>81.7</v>
      </c>
      <c r="G96">
        <v>80.722167491531806</v>
      </c>
      <c r="H96">
        <v>72.3</v>
      </c>
      <c r="I96">
        <v>81.400000000000006</v>
      </c>
      <c r="J96">
        <v>85.1</v>
      </c>
      <c r="K96">
        <v>51490000000</v>
      </c>
      <c r="L96">
        <v>43900000000</v>
      </c>
      <c r="M96">
        <v>87.5</v>
      </c>
      <c r="P96">
        <v>410421.72333409003</v>
      </c>
      <c r="Q96">
        <v>45.11</v>
      </c>
      <c r="R96">
        <v>-81</v>
      </c>
    </row>
    <row r="97" spans="1:18" x14ac:dyDescent="0.3">
      <c r="A97" s="27">
        <v>37226</v>
      </c>
      <c r="B97">
        <v>82</v>
      </c>
      <c r="C97">
        <v>12122410</v>
      </c>
      <c r="E97">
        <v>104.6</v>
      </c>
      <c r="F97">
        <v>84.5</v>
      </c>
      <c r="G97">
        <v>81.066591127230694</v>
      </c>
      <c r="H97">
        <v>75.599999999999994</v>
      </c>
      <c r="I97">
        <v>82</v>
      </c>
      <c r="J97">
        <v>86</v>
      </c>
      <c r="K97">
        <v>53770000000</v>
      </c>
      <c r="L97">
        <v>42940000000</v>
      </c>
      <c r="M97">
        <v>88.5</v>
      </c>
      <c r="P97">
        <v>414207.00093071</v>
      </c>
      <c r="Q97">
        <v>48.26</v>
      </c>
      <c r="R97">
        <v>-87.8</v>
      </c>
    </row>
    <row r="98" spans="1:18" x14ac:dyDescent="0.3">
      <c r="A98" s="27">
        <v>37257</v>
      </c>
      <c r="B98">
        <v>81.599999999999994</v>
      </c>
      <c r="C98">
        <v>10692043</v>
      </c>
      <c r="E98">
        <v>102</v>
      </c>
      <c r="F98">
        <v>83.3</v>
      </c>
      <c r="G98">
        <v>81.171917191942597</v>
      </c>
      <c r="H98">
        <v>74</v>
      </c>
      <c r="I98">
        <v>81.599999999999994</v>
      </c>
      <c r="J98">
        <v>83.7</v>
      </c>
      <c r="K98">
        <v>51490000000</v>
      </c>
      <c r="L98">
        <v>40770000000</v>
      </c>
      <c r="M98">
        <v>87</v>
      </c>
      <c r="P98">
        <v>420298.17504215101</v>
      </c>
      <c r="Q98">
        <v>49.55</v>
      </c>
      <c r="R98">
        <v>-83.9</v>
      </c>
    </row>
    <row r="99" spans="1:18" x14ac:dyDescent="0.3">
      <c r="A99" s="27">
        <v>37288</v>
      </c>
      <c r="B99">
        <v>82.2</v>
      </c>
      <c r="C99">
        <v>11527276</v>
      </c>
      <c r="E99">
        <v>107.5</v>
      </c>
      <c r="F99">
        <v>85.4</v>
      </c>
      <c r="G99">
        <v>81.295482200222295</v>
      </c>
      <c r="H99">
        <v>73.599999999999994</v>
      </c>
      <c r="I99">
        <v>82.2</v>
      </c>
      <c r="J99">
        <v>83.6</v>
      </c>
      <c r="K99">
        <v>54020000000</v>
      </c>
      <c r="L99">
        <v>43420000000</v>
      </c>
      <c r="M99">
        <v>90.6</v>
      </c>
      <c r="P99">
        <v>399357.14023033303</v>
      </c>
      <c r="Q99">
        <v>49.82</v>
      </c>
      <c r="R99">
        <v>-87</v>
      </c>
    </row>
    <row r="100" spans="1:18" x14ac:dyDescent="0.3">
      <c r="A100" s="27">
        <v>37316</v>
      </c>
      <c r="B100">
        <v>82.6</v>
      </c>
      <c r="C100">
        <v>13362876</v>
      </c>
      <c r="E100">
        <v>103.4</v>
      </c>
      <c r="F100">
        <v>87.5</v>
      </c>
      <c r="G100">
        <v>81.422523269717104</v>
      </c>
      <c r="H100">
        <v>75.099999999999994</v>
      </c>
      <c r="I100">
        <v>82.6</v>
      </c>
      <c r="J100">
        <v>83.6</v>
      </c>
      <c r="K100">
        <v>54070000000</v>
      </c>
      <c r="L100">
        <v>42830000000</v>
      </c>
      <c r="M100">
        <v>87.1</v>
      </c>
      <c r="P100">
        <v>393400.43789175898</v>
      </c>
      <c r="Q100">
        <v>52.28</v>
      </c>
      <c r="R100">
        <v>-80</v>
      </c>
    </row>
    <row r="101" spans="1:18" x14ac:dyDescent="0.3">
      <c r="A101" s="27">
        <v>37347</v>
      </c>
      <c r="B101">
        <v>82.5</v>
      </c>
      <c r="C101">
        <v>14320917</v>
      </c>
      <c r="E101">
        <v>101.5</v>
      </c>
      <c r="F101">
        <v>86.5</v>
      </c>
      <c r="G101">
        <v>81.402181321810104</v>
      </c>
      <c r="H101">
        <v>75.3</v>
      </c>
      <c r="I101">
        <v>82.5</v>
      </c>
      <c r="J101">
        <v>83.7</v>
      </c>
      <c r="K101">
        <v>54070000000</v>
      </c>
      <c r="L101">
        <v>44300000000</v>
      </c>
      <c r="M101">
        <v>85.5</v>
      </c>
      <c r="P101">
        <v>437789.60695393803</v>
      </c>
      <c r="Q101">
        <v>52.03</v>
      </c>
      <c r="R101">
        <v>-76.7</v>
      </c>
    </row>
    <row r="102" spans="1:18" x14ac:dyDescent="0.3">
      <c r="A102" s="27">
        <v>37377</v>
      </c>
      <c r="B102">
        <v>81.900000000000006</v>
      </c>
      <c r="C102">
        <v>18318488</v>
      </c>
      <c r="E102">
        <v>99.9</v>
      </c>
      <c r="F102">
        <v>85.4</v>
      </c>
      <c r="G102">
        <v>81.415371741506704</v>
      </c>
      <c r="H102">
        <v>77.400000000000006</v>
      </c>
      <c r="I102">
        <v>81.900000000000006</v>
      </c>
      <c r="J102">
        <v>81.2</v>
      </c>
      <c r="K102">
        <v>51490000000</v>
      </c>
      <c r="L102">
        <v>40580000000</v>
      </c>
      <c r="M102">
        <v>84.2</v>
      </c>
      <c r="P102">
        <v>362326.93726353499</v>
      </c>
      <c r="Q102">
        <v>49.09</v>
      </c>
      <c r="R102">
        <v>-80.7</v>
      </c>
    </row>
    <row r="103" spans="1:18" x14ac:dyDescent="0.3">
      <c r="A103" s="27">
        <v>37408</v>
      </c>
      <c r="B103">
        <v>83.3</v>
      </c>
      <c r="C103">
        <v>18251629</v>
      </c>
      <c r="E103">
        <v>98.6</v>
      </c>
      <c r="F103">
        <v>84</v>
      </c>
      <c r="G103">
        <v>81.392222962003601</v>
      </c>
      <c r="H103">
        <v>76.7</v>
      </c>
      <c r="I103">
        <v>83.3</v>
      </c>
      <c r="J103">
        <v>85.3</v>
      </c>
      <c r="K103">
        <v>55950000000</v>
      </c>
      <c r="L103">
        <v>45360000000</v>
      </c>
      <c r="M103">
        <v>82.9</v>
      </c>
      <c r="P103">
        <v>468688.50968121301</v>
      </c>
      <c r="Q103">
        <v>50.94</v>
      </c>
      <c r="R103">
        <v>-75.900000000000006</v>
      </c>
    </row>
    <row r="104" spans="1:18" x14ac:dyDescent="0.3">
      <c r="A104" s="27">
        <v>37438</v>
      </c>
      <c r="B104">
        <v>82.1</v>
      </c>
      <c r="C104">
        <v>19570191</v>
      </c>
      <c r="E104">
        <v>97.3</v>
      </c>
      <c r="F104">
        <v>83.6</v>
      </c>
      <c r="G104">
        <v>81.548396859513602</v>
      </c>
      <c r="H104">
        <v>75.5</v>
      </c>
      <c r="I104">
        <v>82.1</v>
      </c>
      <c r="J104">
        <v>82.4</v>
      </c>
      <c r="K104">
        <v>53210000000</v>
      </c>
      <c r="L104">
        <v>41660000000</v>
      </c>
      <c r="M104">
        <v>82.1</v>
      </c>
      <c r="P104">
        <v>422871.16815104499</v>
      </c>
      <c r="Q104">
        <v>50.2</v>
      </c>
      <c r="R104">
        <v>-71.8</v>
      </c>
    </row>
    <row r="105" spans="1:18" x14ac:dyDescent="0.3">
      <c r="A105" s="27">
        <v>37469</v>
      </c>
      <c r="B105">
        <v>83.8</v>
      </c>
      <c r="C105">
        <v>20563829</v>
      </c>
      <c r="E105">
        <v>99</v>
      </c>
      <c r="F105">
        <v>82.3</v>
      </c>
      <c r="G105">
        <v>81.507511743812501</v>
      </c>
      <c r="H105">
        <v>77.099999999999994</v>
      </c>
      <c r="I105">
        <v>83.8</v>
      </c>
      <c r="J105">
        <v>86.4</v>
      </c>
      <c r="K105">
        <v>55990000000</v>
      </c>
      <c r="L105">
        <v>44450000000</v>
      </c>
      <c r="M105">
        <v>83.4</v>
      </c>
      <c r="P105">
        <v>496201.43442377698</v>
      </c>
      <c r="Q105">
        <v>47.65</v>
      </c>
      <c r="R105">
        <v>-78.8</v>
      </c>
    </row>
    <row r="106" spans="1:18" x14ac:dyDescent="0.3">
      <c r="A106" s="27">
        <v>37500</v>
      </c>
      <c r="B106">
        <v>83.1</v>
      </c>
      <c r="C106">
        <v>20381237</v>
      </c>
      <c r="E106">
        <v>99.4</v>
      </c>
      <c r="F106">
        <v>83.2</v>
      </c>
      <c r="G106">
        <v>81.599061456252201</v>
      </c>
      <c r="H106">
        <v>76.099999999999994</v>
      </c>
      <c r="I106">
        <v>83.1</v>
      </c>
      <c r="J106">
        <v>85.3</v>
      </c>
      <c r="K106">
        <v>56470000000</v>
      </c>
      <c r="L106">
        <v>44180000000</v>
      </c>
      <c r="M106">
        <v>83.1</v>
      </c>
      <c r="P106">
        <v>443822.76228771702</v>
      </c>
      <c r="Q106">
        <v>44.64</v>
      </c>
      <c r="R106">
        <v>-84.3</v>
      </c>
    </row>
    <row r="107" spans="1:18" x14ac:dyDescent="0.3">
      <c r="A107" s="27">
        <v>37530</v>
      </c>
      <c r="B107">
        <v>82.3</v>
      </c>
      <c r="C107">
        <v>18180284</v>
      </c>
      <c r="E107">
        <v>96.6</v>
      </c>
      <c r="F107">
        <v>81.3</v>
      </c>
      <c r="G107">
        <v>81.647293373082206</v>
      </c>
      <c r="H107">
        <v>75.7</v>
      </c>
      <c r="I107">
        <v>82.3</v>
      </c>
      <c r="J107">
        <v>85.8</v>
      </c>
      <c r="K107">
        <v>55280000000</v>
      </c>
      <c r="L107">
        <v>44080000000</v>
      </c>
      <c r="M107">
        <v>81.599999999999994</v>
      </c>
      <c r="P107">
        <v>419281.988659241</v>
      </c>
      <c r="Q107">
        <v>46.2</v>
      </c>
      <c r="R107">
        <v>-90.5</v>
      </c>
    </row>
    <row r="108" spans="1:18" x14ac:dyDescent="0.3">
      <c r="A108" s="27">
        <v>37561</v>
      </c>
      <c r="B108">
        <v>83.6</v>
      </c>
      <c r="C108">
        <v>12495644</v>
      </c>
      <c r="E108">
        <v>98</v>
      </c>
      <c r="F108">
        <v>79.900000000000006</v>
      </c>
      <c r="G108">
        <v>81.657150787459699</v>
      </c>
      <c r="H108">
        <v>76.900000000000006</v>
      </c>
      <c r="I108">
        <v>83.6</v>
      </c>
      <c r="J108">
        <v>84.3</v>
      </c>
      <c r="K108">
        <v>57050000000</v>
      </c>
      <c r="L108">
        <v>44030000000</v>
      </c>
      <c r="M108">
        <v>82.4</v>
      </c>
      <c r="P108">
        <v>450991.33392214798</v>
      </c>
      <c r="Q108">
        <v>45.64</v>
      </c>
      <c r="R108">
        <v>-94.1</v>
      </c>
    </row>
    <row r="109" spans="1:18" x14ac:dyDescent="0.3">
      <c r="A109" s="27">
        <v>37591</v>
      </c>
      <c r="B109">
        <v>81.7</v>
      </c>
      <c r="C109">
        <v>12016968</v>
      </c>
      <c r="E109">
        <v>93.2</v>
      </c>
      <c r="F109">
        <v>78.900000000000006</v>
      </c>
      <c r="G109">
        <v>81.908383793138597</v>
      </c>
      <c r="H109">
        <v>74.3</v>
      </c>
      <c r="I109">
        <v>81.7</v>
      </c>
      <c r="J109">
        <v>85.8</v>
      </c>
      <c r="K109">
        <v>55340000000</v>
      </c>
      <c r="L109">
        <v>44610000000</v>
      </c>
      <c r="M109">
        <v>79.8</v>
      </c>
      <c r="P109">
        <v>411358.97515185998</v>
      </c>
      <c r="Q109">
        <v>45.41</v>
      </c>
      <c r="R109">
        <v>-95.4</v>
      </c>
    </row>
    <row r="110" spans="1:18" x14ac:dyDescent="0.3">
      <c r="A110" s="27">
        <v>37622</v>
      </c>
      <c r="B110">
        <v>82.6</v>
      </c>
      <c r="C110">
        <v>10471310</v>
      </c>
      <c r="E110">
        <v>94.9</v>
      </c>
      <c r="F110">
        <v>79.3</v>
      </c>
      <c r="G110">
        <v>82.089351971356905</v>
      </c>
      <c r="H110">
        <v>76.400000000000006</v>
      </c>
      <c r="I110">
        <v>82.6</v>
      </c>
      <c r="J110">
        <v>82.3</v>
      </c>
      <c r="K110">
        <v>54700000000</v>
      </c>
      <c r="L110">
        <v>45870000000</v>
      </c>
      <c r="M110">
        <v>80.3</v>
      </c>
      <c r="P110">
        <v>424834.180473694</v>
      </c>
      <c r="Q110">
        <v>43.92</v>
      </c>
      <c r="R110">
        <v>-94.7</v>
      </c>
    </row>
    <row r="111" spans="1:18" x14ac:dyDescent="0.3">
      <c r="A111" s="27">
        <v>37653</v>
      </c>
      <c r="B111">
        <v>82.7</v>
      </c>
      <c r="C111">
        <v>10906470</v>
      </c>
      <c r="E111">
        <v>89.7</v>
      </c>
      <c r="F111">
        <v>80.400000000000006</v>
      </c>
      <c r="G111">
        <v>82.3196800155348</v>
      </c>
      <c r="H111">
        <v>76.3</v>
      </c>
      <c r="I111">
        <v>82.7</v>
      </c>
      <c r="J111">
        <v>86.5</v>
      </c>
      <c r="K111">
        <v>55400000000</v>
      </c>
      <c r="L111">
        <v>45000000000</v>
      </c>
      <c r="M111">
        <v>76.2</v>
      </c>
      <c r="P111">
        <v>451876.29717842501</v>
      </c>
      <c r="Q111">
        <v>43.64</v>
      </c>
      <c r="R111">
        <v>-94.7</v>
      </c>
    </row>
    <row r="112" spans="1:18" x14ac:dyDescent="0.3">
      <c r="A112" s="27">
        <v>37681</v>
      </c>
      <c r="B112">
        <v>83.2</v>
      </c>
      <c r="C112">
        <v>13052585</v>
      </c>
      <c r="E112">
        <v>98.6</v>
      </c>
      <c r="F112">
        <v>81.3</v>
      </c>
      <c r="G112">
        <v>82.410138196887502</v>
      </c>
      <c r="H112">
        <v>74.599999999999994</v>
      </c>
      <c r="I112">
        <v>83.2</v>
      </c>
      <c r="J112">
        <v>85.2</v>
      </c>
      <c r="K112">
        <v>54250000000</v>
      </c>
      <c r="L112">
        <v>45690000000</v>
      </c>
      <c r="M112">
        <v>82.9</v>
      </c>
      <c r="P112">
        <v>421555.39466148103</v>
      </c>
      <c r="Q112">
        <v>43.31</v>
      </c>
      <c r="R112">
        <v>-96.1</v>
      </c>
    </row>
    <row r="113" spans="1:18" x14ac:dyDescent="0.3">
      <c r="A113" s="27">
        <v>37712</v>
      </c>
      <c r="B113">
        <v>82.6</v>
      </c>
      <c r="C113">
        <v>14208360</v>
      </c>
      <c r="E113">
        <v>97.8</v>
      </c>
      <c r="F113">
        <v>84.3</v>
      </c>
      <c r="G113">
        <v>82.197618460208801</v>
      </c>
      <c r="H113">
        <v>74.8</v>
      </c>
      <c r="I113">
        <v>82.6</v>
      </c>
      <c r="J113">
        <v>83.9</v>
      </c>
      <c r="K113">
        <v>53410000000</v>
      </c>
      <c r="L113">
        <v>44220000000</v>
      </c>
      <c r="M113">
        <v>82.1</v>
      </c>
      <c r="P113">
        <v>419319.502659283</v>
      </c>
      <c r="Q113">
        <v>44.6</v>
      </c>
      <c r="R113">
        <v>-95.8</v>
      </c>
    </row>
    <row r="114" spans="1:18" x14ac:dyDescent="0.3">
      <c r="A114" s="27">
        <v>37742</v>
      </c>
      <c r="B114">
        <v>82.1</v>
      </c>
      <c r="C114">
        <v>18892149</v>
      </c>
      <c r="E114">
        <v>95.8</v>
      </c>
      <c r="F114">
        <v>83</v>
      </c>
      <c r="G114">
        <v>81.9197798831092</v>
      </c>
      <c r="H114">
        <v>73</v>
      </c>
      <c r="I114">
        <v>82.1</v>
      </c>
      <c r="J114">
        <v>85.6</v>
      </c>
      <c r="K114">
        <v>54480000000</v>
      </c>
      <c r="L114">
        <v>43820000000</v>
      </c>
      <c r="M114">
        <v>80.900000000000006</v>
      </c>
      <c r="P114">
        <v>422593.290277928</v>
      </c>
      <c r="Q114">
        <v>44.38</v>
      </c>
      <c r="R114">
        <v>-95.1</v>
      </c>
    </row>
    <row r="115" spans="1:18" x14ac:dyDescent="0.3">
      <c r="A115" s="27">
        <v>37773</v>
      </c>
      <c r="B115">
        <v>81.7</v>
      </c>
      <c r="C115">
        <v>18110148</v>
      </c>
      <c r="E115">
        <v>97.4</v>
      </c>
      <c r="F115">
        <v>86</v>
      </c>
      <c r="G115">
        <v>82.210704969623094</v>
      </c>
      <c r="H115">
        <v>75.900000000000006</v>
      </c>
      <c r="I115">
        <v>81.7</v>
      </c>
      <c r="J115">
        <v>83.8</v>
      </c>
      <c r="K115">
        <v>54730000000</v>
      </c>
      <c r="L115">
        <v>44660000000</v>
      </c>
      <c r="M115">
        <v>82.6</v>
      </c>
      <c r="P115">
        <v>360912.01028085098</v>
      </c>
      <c r="Q115">
        <v>46.09</v>
      </c>
      <c r="R115">
        <v>-95.8</v>
      </c>
    </row>
    <row r="116" spans="1:18" x14ac:dyDescent="0.3">
      <c r="A116" s="27">
        <v>37803</v>
      </c>
      <c r="B116">
        <v>83.3</v>
      </c>
      <c r="C116">
        <v>19163181</v>
      </c>
      <c r="E116">
        <v>97.4</v>
      </c>
      <c r="F116">
        <v>87.2</v>
      </c>
      <c r="G116">
        <v>82.263388635449601</v>
      </c>
      <c r="H116">
        <v>75</v>
      </c>
      <c r="I116">
        <v>83.3</v>
      </c>
      <c r="J116">
        <v>86.3</v>
      </c>
      <c r="K116">
        <v>55650000000</v>
      </c>
      <c r="L116">
        <v>43300000000</v>
      </c>
      <c r="M116">
        <v>82.9</v>
      </c>
      <c r="P116">
        <v>467893.97217888001</v>
      </c>
      <c r="Q116">
        <v>48.14</v>
      </c>
      <c r="R116">
        <v>-95.8</v>
      </c>
    </row>
    <row r="117" spans="1:18" x14ac:dyDescent="0.3">
      <c r="A117" s="27">
        <v>37834</v>
      </c>
      <c r="B117">
        <v>81.400000000000006</v>
      </c>
      <c r="C117">
        <v>20848434</v>
      </c>
      <c r="E117">
        <v>94.7</v>
      </c>
      <c r="F117">
        <v>89.9</v>
      </c>
      <c r="G117">
        <v>82.386860938678396</v>
      </c>
      <c r="H117">
        <v>75.3</v>
      </c>
      <c r="I117">
        <v>81.400000000000006</v>
      </c>
      <c r="J117">
        <v>84</v>
      </c>
      <c r="K117">
        <v>55890000000</v>
      </c>
      <c r="L117">
        <v>43970000000</v>
      </c>
      <c r="M117">
        <v>80.2</v>
      </c>
      <c r="P117">
        <v>402538.10234008898</v>
      </c>
      <c r="Q117">
        <v>51.78</v>
      </c>
      <c r="R117">
        <v>-92.6</v>
      </c>
    </row>
    <row r="118" spans="1:18" x14ac:dyDescent="0.3">
      <c r="A118" s="27">
        <v>37865</v>
      </c>
      <c r="B118">
        <v>81.3</v>
      </c>
      <c r="C118">
        <v>20781565</v>
      </c>
      <c r="E118">
        <v>95.1</v>
      </c>
      <c r="F118">
        <v>91.2</v>
      </c>
      <c r="G118">
        <v>82.511354618035796</v>
      </c>
      <c r="H118">
        <v>76.900000000000006</v>
      </c>
      <c r="I118">
        <v>81.3</v>
      </c>
      <c r="J118">
        <v>84</v>
      </c>
      <c r="K118">
        <v>57940000000</v>
      </c>
      <c r="L118">
        <v>43770000000</v>
      </c>
      <c r="M118">
        <v>80.599999999999994</v>
      </c>
      <c r="P118">
        <v>415742.33455339703</v>
      </c>
      <c r="Q118">
        <v>52.37</v>
      </c>
      <c r="R118">
        <v>-91.7</v>
      </c>
    </row>
    <row r="119" spans="1:18" x14ac:dyDescent="0.3">
      <c r="A119" s="27">
        <v>37895</v>
      </c>
      <c r="B119">
        <v>83.3</v>
      </c>
      <c r="C119">
        <v>18673293</v>
      </c>
      <c r="E119">
        <v>94.1</v>
      </c>
      <c r="F119">
        <v>92.2</v>
      </c>
      <c r="G119">
        <v>82.598950098949103</v>
      </c>
      <c r="H119">
        <v>77.8</v>
      </c>
      <c r="I119">
        <v>83.3</v>
      </c>
      <c r="J119">
        <v>83.9</v>
      </c>
      <c r="K119">
        <v>54810000000</v>
      </c>
      <c r="L119">
        <v>44180000000</v>
      </c>
      <c r="M119">
        <v>79.900000000000006</v>
      </c>
      <c r="P119">
        <v>426475.07559877099</v>
      </c>
      <c r="Q119">
        <v>53.66</v>
      </c>
      <c r="R119">
        <v>-87.4</v>
      </c>
    </row>
    <row r="120" spans="1:18" x14ac:dyDescent="0.3">
      <c r="A120" s="27">
        <v>37926</v>
      </c>
      <c r="B120">
        <v>83.9</v>
      </c>
      <c r="C120">
        <v>12612946</v>
      </c>
      <c r="E120">
        <v>93.6</v>
      </c>
      <c r="F120">
        <v>94.7</v>
      </c>
      <c r="G120">
        <v>82.765587184612599</v>
      </c>
      <c r="H120">
        <v>78.099999999999994</v>
      </c>
      <c r="I120">
        <v>83.9</v>
      </c>
      <c r="J120">
        <v>86.6</v>
      </c>
      <c r="K120">
        <v>57520000000</v>
      </c>
      <c r="L120">
        <v>46250000000</v>
      </c>
      <c r="M120">
        <v>79.400000000000006</v>
      </c>
      <c r="P120">
        <v>484002.53151771298</v>
      </c>
      <c r="Q120">
        <v>55.38</v>
      </c>
      <c r="R120">
        <v>-87.5</v>
      </c>
    </row>
    <row r="121" spans="1:18" x14ac:dyDescent="0.3">
      <c r="A121" s="27">
        <v>37956</v>
      </c>
      <c r="B121">
        <v>84.1</v>
      </c>
      <c r="C121">
        <v>12246559</v>
      </c>
      <c r="E121">
        <v>96.1</v>
      </c>
      <c r="F121">
        <v>93.8</v>
      </c>
      <c r="G121">
        <v>82.759959800594402</v>
      </c>
      <c r="H121">
        <v>80</v>
      </c>
      <c r="I121">
        <v>84.1</v>
      </c>
      <c r="J121">
        <v>88.3</v>
      </c>
      <c r="K121">
        <v>58220000000</v>
      </c>
      <c r="L121">
        <v>45180000000</v>
      </c>
      <c r="M121">
        <v>81.400000000000006</v>
      </c>
      <c r="P121">
        <v>453739.958196102</v>
      </c>
      <c r="Q121">
        <v>54.58</v>
      </c>
      <c r="R121">
        <v>-83.7</v>
      </c>
    </row>
    <row r="122" spans="1:18" x14ac:dyDescent="0.3">
      <c r="A122" s="27">
        <v>37987</v>
      </c>
      <c r="B122">
        <v>84</v>
      </c>
      <c r="C122">
        <v>10624878</v>
      </c>
      <c r="E122">
        <v>90.6</v>
      </c>
      <c r="F122">
        <v>89.1</v>
      </c>
      <c r="G122">
        <v>83.030019892221702</v>
      </c>
      <c r="H122">
        <v>78.2</v>
      </c>
      <c r="I122">
        <v>84</v>
      </c>
      <c r="J122">
        <v>85</v>
      </c>
      <c r="K122">
        <v>58000000000</v>
      </c>
      <c r="L122">
        <v>45670000000</v>
      </c>
      <c r="M122">
        <v>77.5</v>
      </c>
      <c r="P122">
        <v>398606.44128121401</v>
      </c>
      <c r="Q122">
        <v>55.16</v>
      </c>
      <c r="R122">
        <v>-74.900000000000006</v>
      </c>
    </row>
    <row r="123" spans="1:18" x14ac:dyDescent="0.3">
      <c r="A123" s="27">
        <v>38018</v>
      </c>
      <c r="B123">
        <v>83.8</v>
      </c>
      <c r="C123">
        <v>11942535</v>
      </c>
      <c r="E123">
        <v>94.5</v>
      </c>
      <c r="F123">
        <v>94.4</v>
      </c>
      <c r="G123">
        <v>83.053906796398294</v>
      </c>
      <c r="H123">
        <v>78.900000000000006</v>
      </c>
      <c r="I123">
        <v>83.8</v>
      </c>
      <c r="J123">
        <v>86.7</v>
      </c>
      <c r="K123">
        <v>58690000000</v>
      </c>
      <c r="L123">
        <v>46440000000</v>
      </c>
      <c r="M123">
        <v>80.2</v>
      </c>
      <c r="P123">
        <v>419539.16098223202</v>
      </c>
      <c r="Q123">
        <v>54.14</v>
      </c>
      <c r="R123">
        <v>-70.2</v>
      </c>
    </row>
    <row r="124" spans="1:18" x14ac:dyDescent="0.3">
      <c r="A124" s="27">
        <v>38047</v>
      </c>
      <c r="B124">
        <v>83.8</v>
      </c>
      <c r="C124">
        <v>13634612</v>
      </c>
      <c r="E124">
        <v>94.3</v>
      </c>
      <c r="F124">
        <v>91.8</v>
      </c>
      <c r="G124">
        <v>83.322104958057494</v>
      </c>
      <c r="H124">
        <v>80.099999999999994</v>
      </c>
      <c r="I124">
        <v>83.8</v>
      </c>
      <c r="J124">
        <v>87.4</v>
      </c>
      <c r="K124">
        <v>58780000000</v>
      </c>
      <c r="L124">
        <v>45260000000</v>
      </c>
      <c r="M124">
        <v>80.7</v>
      </c>
      <c r="P124">
        <v>446019.99761629599</v>
      </c>
      <c r="Q124">
        <v>53.16</v>
      </c>
      <c r="R124">
        <v>-72.7</v>
      </c>
    </row>
    <row r="125" spans="1:18" x14ac:dyDescent="0.3">
      <c r="A125" s="27">
        <v>38078</v>
      </c>
      <c r="B125">
        <v>84.6</v>
      </c>
      <c r="C125">
        <v>14980835</v>
      </c>
      <c r="E125">
        <v>91.1</v>
      </c>
      <c r="F125">
        <v>92</v>
      </c>
      <c r="G125">
        <v>83.594243598537901</v>
      </c>
      <c r="H125">
        <v>81.099999999999994</v>
      </c>
      <c r="I125">
        <v>84.6</v>
      </c>
      <c r="J125">
        <v>88.2</v>
      </c>
      <c r="K125">
        <v>61120000000</v>
      </c>
      <c r="L125">
        <v>46560000000</v>
      </c>
      <c r="M125">
        <v>78.099999999999994</v>
      </c>
      <c r="P125">
        <v>444595.64207794302</v>
      </c>
      <c r="Q125">
        <v>53.3</v>
      </c>
      <c r="R125">
        <v>-72.5</v>
      </c>
    </row>
    <row r="126" spans="1:18" x14ac:dyDescent="0.3">
      <c r="A126" s="27">
        <v>38108</v>
      </c>
      <c r="B126">
        <v>85.5</v>
      </c>
      <c r="C126">
        <v>19325482</v>
      </c>
      <c r="E126">
        <v>91.6</v>
      </c>
      <c r="F126">
        <v>91.6</v>
      </c>
      <c r="G126">
        <v>83.731126831495004</v>
      </c>
      <c r="H126">
        <v>81.400000000000006</v>
      </c>
      <c r="I126">
        <v>85.5</v>
      </c>
      <c r="J126">
        <v>87.7</v>
      </c>
      <c r="K126">
        <v>62840000000</v>
      </c>
      <c r="L126">
        <v>47200000000</v>
      </c>
      <c r="M126">
        <v>78.099999999999994</v>
      </c>
      <c r="P126">
        <v>433806.02398248302</v>
      </c>
      <c r="Q126">
        <v>53.6</v>
      </c>
      <c r="R126">
        <v>-75.900000000000006</v>
      </c>
    </row>
    <row r="127" spans="1:18" x14ac:dyDescent="0.3">
      <c r="A127" s="27">
        <v>38139</v>
      </c>
      <c r="B127">
        <v>84.9</v>
      </c>
      <c r="C127">
        <v>18670562</v>
      </c>
      <c r="E127">
        <v>90.4</v>
      </c>
      <c r="F127">
        <v>91</v>
      </c>
      <c r="G127">
        <v>83.826673650298304</v>
      </c>
      <c r="H127">
        <v>80.599999999999994</v>
      </c>
      <c r="I127">
        <v>84.9</v>
      </c>
      <c r="J127">
        <v>87.3</v>
      </c>
      <c r="K127">
        <v>60100000000</v>
      </c>
      <c r="L127">
        <v>46960000000</v>
      </c>
      <c r="M127">
        <v>77</v>
      </c>
      <c r="P127">
        <v>438734.74368539802</v>
      </c>
      <c r="Q127">
        <v>52.3</v>
      </c>
      <c r="R127">
        <v>-69.8</v>
      </c>
    </row>
    <row r="128" spans="1:18" x14ac:dyDescent="0.3">
      <c r="A128" s="27">
        <v>38169</v>
      </c>
      <c r="B128">
        <v>85.7</v>
      </c>
      <c r="C128">
        <v>19692024</v>
      </c>
      <c r="E128">
        <v>90.4</v>
      </c>
      <c r="F128">
        <v>92.1</v>
      </c>
      <c r="G128">
        <v>83.852543174969497</v>
      </c>
      <c r="H128">
        <v>81.400000000000006</v>
      </c>
      <c r="I128">
        <v>85.7</v>
      </c>
      <c r="J128">
        <v>88.3</v>
      </c>
      <c r="K128">
        <v>61380000000</v>
      </c>
      <c r="L128">
        <v>49020000000</v>
      </c>
      <c r="M128">
        <v>76.599999999999994</v>
      </c>
      <c r="P128">
        <v>431018.65598970698</v>
      </c>
      <c r="Q128">
        <v>53.87</v>
      </c>
      <c r="R128">
        <v>-69.3</v>
      </c>
    </row>
    <row r="129" spans="1:18" x14ac:dyDescent="0.3">
      <c r="A129" s="27">
        <v>38200</v>
      </c>
      <c r="B129">
        <v>84.9</v>
      </c>
      <c r="C129">
        <v>20833643</v>
      </c>
      <c r="E129">
        <v>89</v>
      </c>
      <c r="F129">
        <v>91.7</v>
      </c>
      <c r="G129">
        <v>84.159833529453394</v>
      </c>
      <c r="H129">
        <v>79.900000000000006</v>
      </c>
      <c r="I129">
        <v>84.9</v>
      </c>
      <c r="J129">
        <v>88.1</v>
      </c>
      <c r="K129">
        <v>60550000000</v>
      </c>
      <c r="L129">
        <v>47840000000</v>
      </c>
      <c r="M129">
        <v>75.3</v>
      </c>
      <c r="P129">
        <v>440729.17560044402</v>
      </c>
      <c r="Q129">
        <v>53.54</v>
      </c>
      <c r="R129">
        <v>-65.2</v>
      </c>
    </row>
    <row r="130" spans="1:18" x14ac:dyDescent="0.3">
      <c r="A130" s="27">
        <v>38231</v>
      </c>
      <c r="B130">
        <v>85</v>
      </c>
      <c r="C130">
        <v>21276152</v>
      </c>
      <c r="E130">
        <v>88.8</v>
      </c>
      <c r="F130">
        <v>93.6</v>
      </c>
      <c r="G130">
        <v>84.110922518200198</v>
      </c>
      <c r="H130">
        <v>81.3</v>
      </c>
      <c r="I130">
        <v>85</v>
      </c>
      <c r="J130">
        <v>89.5</v>
      </c>
      <c r="K130">
        <v>60390000000</v>
      </c>
      <c r="L130">
        <v>49120000000</v>
      </c>
      <c r="M130">
        <v>75.2</v>
      </c>
      <c r="P130">
        <v>419919.67529265</v>
      </c>
      <c r="Q130">
        <v>52.12</v>
      </c>
      <c r="R130">
        <v>-61.5</v>
      </c>
    </row>
    <row r="131" spans="1:18" x14ac:dyDescent="0.3">
      <c r="A131" s="27">
        <v>38261</v>
      </c>
      <c r="B131">
        <v>85.6</v>
      </c>
      <c r="C131">
        <v>18893066</v>
      </c>
      <c r="E131">
        <v>88.4</v>
      </c>
      <c r="F131">
        <v>93.2</v>
      </c>
      <c r="G131">
        <v>84.361157324425307</v>
      </c>
      <c r="H131">
        <v>80.8</v>
      </c>
      <c r="I131">
        <v>85.6</v>
      </c>
      <c r="J131">
        <v>89.3</v>
      </c>
      <c r="K131">
        <v>61640000000</v>
      </c>
      <c r="L131">
        <v>49170000000</v>
      </c>
      <c r="M131">
        <v>74.099999999999994</v>
      </c>
      <c r="P131">
        <v>449286.68401239603</v>
      </c>
      <c r="Q131">
        <v>52.2</v>
      </c>
      <c r="R131">
        <v>-58.9</v>
      </c>
    </row>
    <row r="132" spans="1:18" x14ac:dyDescent="0.3">
      <c r="A132" s="27">
        <v>38292</v>
      </c>
      <c r="B132">
        <v>84.5</v>
      </c>
      <c r="C132">
        <v>13061692</v>
      </c>
      <c r="E132">
        <v>87.9</v>
      </c>
      <c r="F132">
        <v>93.4</v>
      </c>
      <c r="G132">
        <v>84.343577210702804</v>
      </c>
      <c r="H132">
        <v>79.5</v>
      </c>
      <c r="I132">
        <v>84.5</v>
      </c>
      <c r="J132">
        <v>87</v>
      </c>
      <c r="K132">
        <v>62800000000</v>
      </c>
      <c r="L132">
        <v>51240000000</v>
      </c>
      <c r="M132">
        <v>73.7</v>
      </c>
      <c r="P132">
        <v>410719.52681375499</v>
      </c>
      <c r="Q132">
        <v>51.32</v>
      </c>
      <c r="R132">
        <v>-57.8</v>
      </c>
    </row>
    <row r="133" spans="1:18" x14ac:dyDescent="0.3">
      <c r="A133" s="27">
        <v>38322</v>
      </c>
      <c r="B133">
        <v>84.5</v>
      </c>
      <c r="C133">
        <v>12543053</v>
      </c>
      <c r="E133">
        <v>89.3</v>
      </c>
      <c r="F133">
        <v>92.1</v>
      </c>
      <c r="G133">
        <v>84.624866797964899</v>
      </c>
      <c r="H133">
        <v>84.6</v>
      </c>
      <c r="I133">
        <v>84.5</v>
      </c>
      <c r="J133">
        <v>89.4</v>
      </c>
      <c r="K133">
        <v>60410000000</v>
      </c>
      <c r="L133">
        <v>48160000000</v>
      </c>
      <c r="M133">
        <v>74.7</v>
      </c>
      <c r="P133">
        <v>428981.88732138398</v>
      </c>
      <c r="Q133">
        <v>50.96</v>
      </c>
      <c r="R133">
        <v>-64.2</v>
      </c>
    </row>
    <row r="134" spans="1:18" x14ac:dyDescent="0.3">
      <c r="A134" s="27">
        <v>38353</v>
      </c>
      <c r="B134">
        <v>86.3</v>
      </c>
      <c r="C134">
        <v>11691960</v>
      </c>
      <c r="E134">
        <v>90.9</v>
      </c>
      <c r="F134">
        <v>94.1</v>
      </c>
      <c r="G134">
        <v>84.476739506002701</v>
      </c>
      <c r="H134">
        <v>82.4</v>
      </c>
      <c r="I134">
        <v>86.3</v>
      </c>
      <c r="J134">
        <v>90.8</v>
      </c>
      <c r="K134">
        <v>63630000000</v>
      </c>
      <c r="L134">
        <v>48710000000</v>
      </c>
      <c r="M134">
        <v>75.900000000000006</v>
      </c>
      <c r="N134">
        <v>92.147649999999999</v>
      </c>
      <c r="O134">
        <v>79</v>
      </c>
      <c r="P134">
        <v>450411.74426312803</v>
      </c>
      <c r="Q134">
        <v>51.49</v>
      </c>
      <c r="R134">
        <v>-61.2</v>
      </c>
    </row>
    <row r="135" spans="1:18" x14ac:dyDescent="0.3">
      <c r="A135" s="27">
        <v>38384</v>
      </c>
      <c r="B135">
        <v>85</v>
      </c>
      <c r="C135">
        <v>12249019</v>
      </c>
      <c r="E135">
        <v>80</v>
      </c>
      <c r="F135">
        <v>92.9</v>
      </c>
      <c r="G135">
        <v>84.6087922738065</v>
      </c>
      <c r="H135">
        <v>80.900000000000006</v>
      </c>
      <c r="I135">
        <v>85</v>
      </c>
      <c r="J135">
        <v>87.3</v>
      </c>
      <c r="K135">
        <v>61050000000</v>
      </c>
      <c r="L135">
        <v>47560000000</v>
      </c>
      <c r="M135">
        <v>67.2</v>
      </c>
      <c r="N135">
        <v>91.932810000000003</v>
      </c>
      <c r="O135">
        <v>80.3</v>
      </c>
      <c r="P135">
        <v>433895.46357764403</v>
      </c>
      <c r="Q135">
        <v>50.45</v>
      </c>
      <c r="R135">
        <v>-58.7</v>
      </c>
    </row>
    <row r="136" spans="1:18" x14ac:dyDescent="0.3">
      <c r="A136" s="27">
        <v>38412</v>
      </c>
      <c r="B136">
        <v>85.3</v>
      </c>
      <c r="C136">
        <v>14206474</v>
      </c>
      <c r="E136">
        <v>74.2</v>
      </c>
      <c r="F136">
        <v>90.6</v>
      </c>
      <c r="G136">
        <v>84.844435725749094</v>
      </c>
      <c r="H136">
        <v>82.5</v>
      </c>
      <c r="I136">
        <v>85.3</v>
      </c>
      <c r="J136">
        <v>88.2</v>
      </c>
      <c r="K136">
        <v>62540000000</v>
      </c>
      <c r="L136">
        <v>48290000000</v>
      </c>
      <c r="M136">
        <v>61.5</v>
      </c>
      <c r="N136">
        <v>90.10275</v>
      </c>
      <c r="O136">
        <v>80.900000000000006</v>
      </c>
      <c r="P136">
        <v>393227.20302761899</v>
      </c>
      <c r="Q136">
        <v>51.8</v>
      </c>
      <c r="R136">
        <v>-66</v>
      </c>
    </row>
    <row r="137" spans="1:18" x14ac:dyDescent="0.3">
      <c r="A137" s="27">
        <v>38443</v>
      </c>
      <c r="B137">
        <v>86.6</v>
      </c>
      <c r="C137">
        <v>15106243</v>
      </c>
      <c r="E137">
        <v>84.6</v>
      </c>
      <c r="F137">
        <v>91.3</v>
      </c>
      <c r="G137">
        <v>84.794444519925307</v>
      </c>
      <c r="H137">
        <v>81.8</v>
      </c>
      <c r="I137">
        <v>86.6</v>
      </c>
      <c r="J137">
        <v>89.6</v>
      </c>
      <c r="K137">
        <v>62550000000</v>
      </c>
      <c r="L137">
        <v>50230000000</v>
      </c>
      <c r="M137">
        <v>70.3</v>
      </c>
      <c r="N137">
        <v>89.967029999999994</v>
      </c>
      <c r="O137">
        <v>82</v>
      </c>
      <c r="P137">
        <v>512188.24190078198</v>
      </c>
      <c r="Q137">
        <v>51.32</v>
      </c>
      <c r="R137">
        <v>-73</v>
      </c>
    </row>
    <row r="138" spans="1:18" x14ac:dyDescent="0.3">
      <c r="A138" s="27">
        <v>38473</v>
      </c>
      <c r="B138">
        <v>85.7</v>
      </c>
      <c r="C138">
        <v>19067400</v>
      </c>
      <c r="E138">
        <v>86.7</v>
      </c>
      <c r="F138">
        <v>92.1</v>
      </c>
      <c r="G138">
        <v>85.052749475474897</v>
      </c>
      <c r="H138">
        <v>82.3</v>
      </c>
      <c r="I138">
        <v>85.7</v>
      </c>
      <c r="J138">
        <v>85.9</v>
      </c>
      <c r="K138">
        <v>65800000000</v>
      </c>
      <c r="L138">
        <v>53570000000</v>
      </c>
      <c r="M138">
        <v>72.8</v>
      </c>
      <c r="N138">
        <v>89.378829999999994</v>
      </c>
      <c r="O138">
        <v>82.1</v>
      </c>
      <c r="P138">
        <v>391795.81202532398</v>
      </c>
      <c r="Q138">
        <v>52.65</v>
      </c>
      <c r="R138">
        <v>-69.3</v>
      </c>
    </row>
    <row r="139" spans="1:18" x14ac:dyDescent="0.3">
      <c r="A139" s="27">
        <v>38504</v>
      </c>
      <c r="B139">
        <v>87.3</v>
      </c>
      <c r="C139">
        <v>18840883</v>
      </c>
      <c r="E139">
        <v>86.7</v>
      </c>
      <c r="F139">
        <v>91.4</v>
      </c>
      <c r="G139">
        <v>85.228540560294903</v>
      </c>
      <c r="H139">
        <v>85</v>
      </c>
      <c r="I139">
        <v>87.3</v>
      </c>
      <c r="J139">
        <v>88.9</v>
      </c>
      <c r="K139">
        <v>64470000000</v>
      </c>
      <c r="L139">
        <v>50770000000</v>
      </c>
      <c r="M139">
        <v>72.599999999999994</v>
      </c>
      <c r="N139">
        <v>89.394030000000001</v>
      </c>
      <c r="O139">
        <v>82.9</v>
      </c>
      <c r="P139">
        <v>465356.406143884</v>
      </c>
      <c r="Q139">
        <v>52.33</v>
      </c>
      <c r="R139">
        <v>-70</v>
      </c>
    </row>
    <row r="140" spans="1:18" x14ac:dyDescent="0.3">
      <c r="A140" s="27">
        <v>38534</v>
      </c>
      <c r="B140">
        <v>88.5</v>
      </c>
      <c r="C140">
        <v>20110500</v>
      </c>
      <c r="E140">
        <v>87.6</v>
      </c>
      <c r="F140">
        <v>92.8</v>
      </c>
      <c r="G140">
        <v>85.413773673452795</v>
      </c>
      <c r="H140">
        <v>86.9</v>
      </c>
      <c r="I140">
        <v>88.5</v>
      </c>
      <c r="J140">
        <v>90.5</v>
      </c>
      <c r="K140">
        <v>65720000000</v>
      </c>
      <c r="L140">
        <v>51970000000</v>
      </c>
      <c r="M140">
        <v>73.5</v>
      </c>
      <c r="N140">
        <v>91.133409999999998</v>
      </c>
      <c r="O140">
        <v>83.7</v>
      </c>
      <c r="P140">
        <v>463804.35597055301</v>
      </c>
      <c r="Q140">
        <v>53.76</v>
      </c>
      <c r="R140">
        <v>-66.7</v>
      </c>
    </row>
    <row r="141" spans="1:18" x14ac:dyDescent="0.3">
      <c r="A141" s="27">
        <v>38565</v>
      </c>
      <c r="B141">
        <v>86.2</v>
      </c>
      <c r="C141">
        <v>22113179</v>
      </c>
      <c r="E141">
        <v>87.3</v>
      </c>
      <c r="F141">
        <v>94.2</v>
      </c>
      <c r="G141">
        <v>85.742189866169895</v>
      </c>
      <c r="H141">
        <v>84.9</v>
      </c>
      <c r="I141">
        <v>86.2</v>
      </c>
      <c r="J141">
        <v>87.6</v>
      </c>
      <c r="K141">
        <v>66709999999.999992</v>
      </c>
      <c r="L141">
        <v>52570000000</v>
      </c>
      <c r="M141">
        <v>73.5</v>
      </c>
      <c r="N141">
        <v>92.060429999999997</v>
      </c>
      <c r="O141">
        <v>83.3</v>
      </c>
      <c r="P141">
        <v>424808.96904204501</v>
      </c>
      <c r="Q141">
        <v>54.56</v>
      </c>
      <c r="R141">
        <v>-61.1</v>
      </c>
    </row>
    <row r="142" spans="1:18" x14ac:dyDescent="0.3">
      <c r="A142" s="27">
        <v>38596</v>
      </c>
      <c r="B142">
        <v>88.1</v>
      </c>
      <c r="C142">
        <v>21709919</v>
      </c>
      <c r="E142">
        <v>86.5</v>
      </c>
      <c r="F142">
        <v>95.3</v>
      </c>
      <c r="G142">
        <v>86.298864125606997</v>
      </c>
      <c r="H142">
        <v>87.6</v>
      </c>
      <c r="I142">
        <v>88.1</v>
      </c>
      <c r="J142">
        <v>92.9</v>
      </c>
      <c r="K142">
        <v>66450000000</v>
      </c>
      <c r="L142">
        <v>53250000000</v>
      </c>
      <c r="M142">
        <v>72.2</v>
      </c>
      <c r="N142">
        <v>92.851849999999999</v>
      </c>
      <c r="O142">
        <v>84.8</v>
      </c>
      <c r="P142">
        <v>461419.17123123002</v>
      </c>
      <c r="Q142">
        <v>56.16</v>
      </c>
      <c r="R142">
        <v>-58.1</v>
      </c>
    </row>
    <row r="143" spans="1:18" x14ac:dyDescent="0.3">
      <c r="A143" s="27">
        <v>38626</v>
      </c>
      <c r="B143">
        <v>89.7</v>
      </c>
      <c r="C143">
        <v>19571194</v>
      </c>
      <c r="E143">
        <v>88.9</v>
      </c>
      <c r="F143">
        <v>96.6</v>
      </c>
      <c r="G143">
        <v>86.338541624554594</v>
      </c>
      <c r="H143">
        <v>88.8</v>
      </c>
      <c r="I143">
        <v>89.7</v>
      </c>
      <c r="J143">
        <v>91.2</v>
      </c>
      <c r="K143">
        <v>67629999999.999992</v>
      </c>
      <c r="L143">
        <v>55290000000</v>
      </c>
      <c r="M143">
        <v>74.400000000000006</v>
      </c>
      <c r="N143">
        <v>94.395139999999998</v>
      </c>
      <c r="O143">
        <v>87</v>
      </c>
      <c r="P143">
        <v>458869.206991388</v>
      </c>
      <c r="Q143">
        <v>55.19</v>
      </c>
      <c r="R143">
        <v>-58</v>
      </c>
    </row>
    <row r="144" spans="1:18" x14ac:dyDescent="0.3">
      <c r="A144" s="27">
        <v>38657</v>
      </c>
      <c r="B144">
        <v>88.8</v>
      </c>
      <c r="C144">
        <v>13589573</v>
      </c>
      <c r="E144">
        <v>86.2</v>
      </c>
      <c r="F144">
        <v>96</v>
      </c>
      <c r="G144">
        <v>86.216477695455097</v>
      </c>
      <c r="H144">
        <v>90</v>
      </c>
      <c r="I144">
        <v>88.8</v>
      </c>
      <c r="J144">
        <v>90.4</v>
      </c>
      <c r="K144">
        <v>68030000000</v>
      </c>
      <c r="L144">
        <v>56350000000</v>
      </c>
      <c r="M144">
        <v>72.3</v>
      </c>
      <c r="N144">
        <v>94.880859999999998</v>
      </c>
      <c r="O144">
        <v>86.7</v>
      </c>
      <c r="P144">
        <v>453984.44979776599</v>
      </c>
      <c r="Q144">
        <v>54.81</v>
      </c>
      <c r="R144">
        <v>-55.2</v>
      </c>
    </row>
    <row r="145" spans="1:18" x14ac:dyDescent="0.3">
      <c r="A145" s="27">
        <v>38687</v>
      </c>
      <c r="B145">
        <v>89.1</v>
      </c>
      <c r="C145">
        <v>13153160</v>
      </c>
      <c r="E145">
        <v>89.2</v>
      </c>
      <c r="F145">
        <v>97.9</v>
      </c>
      <c r="G145">
        <v>86.400143385474607</v>
      </c>
      <c r="H145">
        <v>89.5</v>
      </c>
      <c r="I145">
        <v>89.1</v>
      </c>
      <c r="J145">
        <v>91.5</v>
      </c>
      <c r="K145">
        <v>68010000000.000008</v>
      </c>
      <c r="L145">
        <v>57110000000</v>
      </c>
      <c r="M145">
        <v>75.3</v>
      </c>
      <c r="N145">
        <v>95.019109999999998</v>
      </c>
      <c r="O145">
        <v>87.1</v>
      </c>
      <c r="P145">
        <v>462849.011921492</v>
      </c>
      <c r="Q145">
        <v>56.01</v>
      </c>
      <c r="R145">
        <v>-44.4</v>
      </c>
    </row>
    <row r="146" spans="1:18" x14ac:dyDescent="0.3">
      <c r="A146" s="27">
        <v>38718</v>
      </c>
      <c r="B146">
        <v>89.5</v>
      </c>
      <c r="C146">
        <v>11997539</v>
      </c>
      <c r="E146">
        <v>82.9</v>
      </c>
      <c r="F146">
        <v>100.6</v>
      </c>
      <c r="G146">
        <v>86.334212331048803</v>
      </c>
      <c r="H146">
        <v>90.2</v>
      </c>
      <c r="I146">
        <v>89.5</v>
      </c>
      <c r="J146">
        <v>90.2</v>
      </c>
      <c r="K146">
        <v>69830000000</v>
      </c>
      <c r="L146">
        <v>56390000000</v>
      </c>
      <c r="M146">
        <v>69.5</v>
      </c>
      <c r="N146">
        <v>96.486649999999997</v>
      </c>
      <c r="O146">
        <v>85.6</v>
      </c>
      <c r="P146">
        <v>454076.22841912502</v>
      </c>
      <c r="Q146">
        <v>58.06</v>
      </c>
      <c r="R146">
        <v>-31.6</v>
      </c>
    </row>
    <row r="147" spans="1:18" x14ac:dyDescent="0.3">
      <c r="A147" s="27">
        <v>38749</v>
      </c>
      <c r="B147">
        <v>89.7</v>
      </c>
      <c r="C147">
        <v>12539182</v>
      </c>
      <c r="E147">
        <v>83</v>
      </c>
      <c r="F147">
        <v>101.7</v>
      </c>
      <c r="G147">
        <v>86.453569649393899</v>
      </c>
      <c r="H147">
        <v>90.6</v>
      </c>
      <c r="I147">
        <v>89.7</v>
      </c>
      <c r="J147">
        <v>91.2</v>
      </c>
      <c r="K147">
        <v>71510000000</v>
      </c>
      <c r="L147">
        <v>58910000000</v>
      </c>
      <c r="M147">
        <v>71</v>
      </c>
      <c r="N147">
        <v>97.634020000000007</v>
      </c>
      <c r="O147">
        <v>86.9</v>
      </c>
      <c r="P147">
        <v>453944.56964942301</v>
      </c>
      <c r="Q147">
        <v>57.77</v>
      </c>
      <c r="R147">
        <v>-19.5</v>
      </c>
    </row>
    <row r="148" spans="1:18" x14ac:dyDescent="0.3">
      <c r="A148" s="27">
        <v>38777</v>
      </c>
      <c r="B148">
        <v>88.5</v>
      </c>
      <c r="C148">
        <v>14292660</v>
      </c>
      <c r="E148">
        <v>75.599999999999994</v>
      </c>
      <c r="F148">
        <v>102.1</v>
      </c>
      <c r="G148">
        <v>86.465960495304302</v>
      </c>
      <c r="H148">
        <v>89.8</v>
      </c>
      <c r="I148">
        <v>88.5</v>
      </c>
      <c r="J148">
        <v>90.6</v>
      </c>
      <c r="K148">
        <v>69180000000</v>
      </c>
      <c r="L148">
        <v>58920000000</v>
      </c>
      <c r="M148">
        <v>63.9</v>
      </c>
      <c r="N148">
        <v>98.094930000000005</v>
      </c>
      <c r="O148">
        <v>86.7</v>
      </c>
      <c r="P148">
        <v>454160.27039194998</v>
      </c>
      <c r="Q148">
        <v>56.59</v>
      </c>
      <c r="R148">
        <v>-8.4</v>
      </c>
    </row>
    <row r="149" spans="1:18" x14ac:dyDescent="0.3">
      <c r="A149" s="27">
        <v>38808</v>
      </c>
      <c r="B149">
        <v>91</v>
      </c>
      <c r="C149">
        <v>15995880</v>
      </c>
      <c r="E149">
        <v>90.1</v>
      </c>
      <c r="F149">
        <v>103.1</v>
      </c>
      <c r="G149">
        <v>86.696103619885307</v>
      </c>
      <c r="H149">
        <v>92.1</v>
      </c>
      <c r="I149">
        <v>91</v>
      </c>
      <c r="J149">
        <v>94.6</v>
      </c>
      <c r="K149">
        <v>73720000000</v>
      </c>
      <c r="L149">
        <v>60400000000</v>
      </c>
      <c r="M149">
        <v>75.3</v>
      </c>
      <c r="N149">
        <v>97.96884</v>
      </c>
      <c r="O149">
        <v>89.2</v>
      </c>
      <c r="P149">
        <v>441300.76421511301</v>
      </c>
      <c r="Q149">
        <v>57.25</v>
      </c>
      <c r="R149">
        <v>2.9</v>
      </c>
    </row>
    <row r="150" spans="1:18" x14ac:dyDescent="0.3">
      <c r="A150" s="27">
        <v>38838</v>
      </c>
      <c r="B150">
        <v>92</v>
      </c>
      <c r="C150">
        <v>19774553</v>
      </c>
      <c r="E150">
        <v>93.1</v>
      </c>
      <c r="F150">
        <v>104.9</v>
      </c>
      <c r="G150">
        <v>86.874635363398397</v>
      </c>
      <c r="H150">
        <v>92.5</v>
      </c>
      <c r="I150">
        <v>92</v>
      </c>
      <c r="J150">
        <v>92.2</v>
      </c>
      <c r="K150">
        <v>71190000000</v>
      </c>
      <c r="L150">
        <v>60330000000</v>
      </c>
      <c r="M150">
        <v>78</v>
      </c>
      <c r="N150">
        <v>98.954160000000002</v>
      </c>
      <c r="O150">
        <v>91</v>
      </c>
      <c r="P150">
        <v>464511.21347790898</v>
      </c>
      <c r="Q150">
        <v>56.67</v>
      </c>
      <c r="R150">
        <v>8.6999999999999993</v>
      </c>
    </row>
    <row r="151" spans="1:18" x14ac:dyDescent="0.3">
      <c r="A151" s="27">
        <v>38869</v>
      </c>
      <c r="B151">
        <v>91.8</v>
      </c>
      <c r="C151">
        <v>19962922</v>
      </c>
      <c r="E151">
        <v>92.5</v>
      </c>
      <c r="F151">
        <v>104.2</v>
      </c>
      <c r="G151">
        <v>87.009730236213898</v>
      </c>
      <c r="H151">
        <v>91.1</v>
      </c>
      <c r="I151">
        <v>91.8</v>
      </c>
      <c r="J151">
        <v>91.7</v>
      </c>
      <c r="K151">
        <v>71970000000</v>
      </c>
      <c r="L151">
        <v>61250000000</v>
      </c>
      <c r="M151">
        <v>78.5</v>
      </c>
      <c r="N151">
        <v>99.070269999999994</v>
      </c>
      <c r="O151">
        <v>91</v>
      </c>
      <c r="P151">
        <v>413621.02068318101</v>
      </c>
      <c r="Q151">
        <v>60.97</v>
      </c>
      <c r="R151">
        <v>11.9</v>
      </c>
    </row>
    <row r="152" spans="1:18" x14ac:dyDescent="0.3">
      <c r="A152" s="27">
        <v>38899</v>
      </c>
      <c r="B152">
        <v>93.3</v>
      </c>
      <c r="C152">
        <v>20757390</v>
      </c>
      <c r="E152">
        <v>95</v>
      </c>
      <c r="F152">
        <v>103.9</v>
      </c>
      <c r="G152">
        <v>87.177140400360898</v>
      </c>
      <c r="H152">
        <v>93.7</v>
      </c>
      <c r="I152">
        <v>93.3</v>
      </c>
      <c r="J152">
        <v>95.3</v>
      </c>
      <c r="K152">
        <v>74170000000</v>
      </c>
      <c r="L152">
        <v>61370000000</v>
      </c>
      <c r="M152">
        <v>80.5</v>
      </c>
      <c r="N152">
        <v>98.829849999999993</v>
      </c>
      <c r="O152">
        <v>92</v>
      </c>
      <c r="P152">
        <v>476720.36013214401</v>
      </c>
      <c r="Q152">
        <v>56.06</v>
      </c>
      <c r="R152">
        <v>23.3</v>
      </c>
    </row>
    <row r="153" spans="1:18" x14ac:dyDescent="0.3">
      <c r="A153" s="27">
        <v>38930</v>
      </c>
      <c r="B153">
        <v>93.7</v>
      </c>
      <c r="C153">
        <v>21901130</v>
      </c>
      <c r="E153">
        <v>94.3</v>
      </c>
      <c r="F153">
        <v>103.8</v>
      </c>
      <c r="G153">
        <v>87.2358574241415</v>
      </c>
      <c r="H153">
        <v>96.8</v>
      </c>
      <c r="I153">
        <v>93.7</v>
      </c>
      <c r="J153">
        <v>91.3</v>
      </c>
      <c r="K153">
        <v>73000000000</v>
      </c>
      <c r="L153">
        <v>59920000000</v>
      </c>
      <c r="M153">
        <v>80.099999999999994</v>
      </c>
      <c r="N153">
        <v>98.690089999999998</v>
      </c>
      <c r="O153">
        <v>92.1</v>
      </c>
      <c r="P153">
        <v>439792.64112480002</v>
      </c>
      <c r="Q153">
        <v>54.29</v>
      </c>
      <c r="R153">
        <v>33.6</v>
      </c>
    </row>
    <row r="154" spans="1:18" x14ac:dyDescent="0.3">
      <c r="A154" s="27">
        <v>38961</v>
      </c>
      <c r="B154">
        <v>93.5</v>
      </c>
      <c r="C154">
        <v>23044632</v>
      </c>
      <c r="E154">
        <v>94.7</v>
      </c>
      <c r="F154">
        <v>104.5</v>
      </c>
      <c r="G154">
        <v>87.077556360611794</v>
      </c>
      <c r="H154">
        <v>95.2</v>
      </c>
      <c r="I154">
        <v>93.5</v>
      </c>
      <c r="J154">
        <v>95.3</v>
      </c>
      <c r="K154">
        <v>77910000000</v>
      </c>
      <c r="L154">
        <v>63770000000</v>
      </c>
      <c r="M154">
        <v>80</v>
      </c>
      <c r="N154">
        <v>99.002219999999994</v>
      </c>
      <c r="O154">
        <v>92.6</v>
      </c>
      <c r="P154">
        <v>449415.167589202</v>
      </c>
      <c r="Q154">
        <v>54.43</v>
      </c>
      <c r="R154">
        <v>38.9</v>
      </c>
    </row>
    <row r="155" spans="1:18" x14ac:dyDescent="0.3">
      <c r="A155" s="27">
        <v>38991</v>
      </c>
      <c r="B155">
        <v>93.2</v>
      </c>
      <c r="C155">
        <v>20095333</v>
      </c>
      <c r="E155">
        <v>94.3</v>
      </c>
      <c r="F155">
        <v>105.4</v>
      </c>
      <c r="G155">
        <v>87.240409064173306</v>
      </c>
      <c r="H155">
        <v>94.7</v>
      </c>
      <c r="I155">
        <v>93.2</v>
      </c>
      <c r="J155">
        <v>95.1</v>
      </c>
      <c r="K155">
        <v>80190000000</v>
      </c>
      <c r="L155">
        <v>63620000000</v>
      </c>
      <c r="M155">
        <v>80</v>
      </c>
      <c r="N155">
        <v>99.398079999999993</v>
      </c>
      <c r="O155">
        <v>93.5</v>
      </c>
      <c r="P155">
        <v>436304.69894621603</v>
      </c>
      <c r="Q155">
        <v>54.05</v>
      </c>
      <c r="R155">
        <v>42.9</v>
      </c>
    </row>
    <row r="156" spans="1:18" x14ac:dyDescent="0.3">
      <c r="A156" s="27">
        <v>39022</v>
      </c>
      <c r="B156">
        <v>94.9</v>
      </c>
      <c r="C156">
        <v>14186736</v>
      </c>
      <c r="E156">
        <v>97.5</v>
      </c>
      <c r="F156">
        <v>106.6</v>
      </c>
      <c r="G156">
        <v>87.492087544670895</v>
      </c>
      <c r="H156">
        <v>95.1</v>
      </c>
      <c r="I156">
        <v>94.9</v>
      </c>
      <c r="J156">
        <v>98.7</v>
      </c>
      <c r="K156">
        <v>80920000000</v>
      </c>
      <c r="L156">
        <v>64390000000</v>
      </c>
      <c r="M156">
        <v>82.1</v>
      </c>
      <c r="N156">
        <v>100.76666</v>
      </c>
      <c r="O156">
        <v>94.4</v>
      </c>
      <c r="P156">
        <v>452732.79082434799</v>
      </c>
      <c r="Q156">
        <v>56.78</v>
      </c>
      <c r="R156">
        <v>53</v>
      </c>
    </row>
    <row r="157" spans="1:18" x14ac:dyDescent="0.3">
      <c r="A157" s="27">
        <v>39052</v>
      </c>
      <c r="B157">
        <v>95.7</v>
      </c>
      <c r="C157">
        <v>14142388</v>
      </c>
      <c r="E157">
        <v>98.4</v>
      </c>
      <c r="F157">
        <v>106.9</v>
      </c>
      <c r="G157">
        <v>87.579258516529407</v>
      </c>
      <c r="H157">
        <v>95.8</v>
      </c>
      <c r="I157">
        <v>95.7</v>
      </c>
      <c r="J157">
        <v>96.3</v>
      </c>
      <c r="K157">
        <v>79510000000</v>
      </c>
      <c r="L157">
        <v>64910000000</v>
      </c>
      <c r="M157">
        <v>82.7</v>
      </c>
      <c r="N157">
        <v>101.79485</v>
      </c>
      <c r="O157">
        <v>95.5</v>
      </c>
      <c r="P157">
        <v>480924.17603735201</v>
      </c>
      <c r="Q157">
        <v>57.65</v>
      </c>
      <c r="R157">
        <v>63.5</v>
      </c>
    </row>
    <row r="158" spans="1:18" x14ac:dyDescent="0.3">
      <c r="A158" s="27">
        <v>39083</v>
      </c>
      <c r="B158">
        <v>95.5</v>
      </c>
      <c r="C158">
        <v>12157254</v>
      </c>
      <c r="E158">
        <v>99.1</v>
      </c>
      <c r="F158">
        <v>106.4</v>
      </c>
      <c r="G158">
        <v>87.885223751880901</v>
      </c>
      <c r="H158">
        <v>97</v>
      </c>
      <c r="I158">
        <v>95.5</v>
      </c>
      <c r="J158">
        <v>94.2</v>
      </c>
      <c r="K158">
        <v>78130000000</v>
      </c>
      <c r="L158">
        <v>61030000000</v>
      </c>
      <c r="M158">
        <v>83.3</v>
      </c>
      <c r="N158">
        <v>101.46055</v>
      </c>
      <c r="O158">
        <v>95.3</v>
      </c>
      <c r="P158">
        <v>492725.418564027</v>
      </c>
      <c r="Q158">
        <v>58.27</v>
      </c>
      <c r="R158">
        <v>70.599999999999994</v>
      </c>
    </row>
    <row r="159" spans="1:18" x14ac:dyDescent="0.3">
      <c r="A159" s="27">
        <v>39114</v>
      </c>
      <c r="B159">
        <v>96.2</v>
      </c>
      <c r="C159">
        <v>12925924</v>
      </c>
      <c r="E159">
        <v>98.4</v>
      </c>
      <c r="F159">
        <v>105</v>
      </c>
      <c r="G159">
        <v>88.089814150240997</v>
      </c>
      <c r="H159">
        <v>99.9</v>
      </c>
      <c r="I159">
        <v>96.2</v>
      </c>
      <c r="J159">
        <v>96.5</v>
      </c>
      <c r="K159">
        <v>78970000000</v>
      </c>
      <c r="L159">
        <v>65220000000</v>
      </c>
      <c r="M159">
        <v>83.1</v>
      </c>
      <c r="N159">
        <v>100.0063</v>
      </c>
      <c r="O159">
        <v>95.2</v>
      </c>
      <c r="P159">
        <v>483581.67328928999</v>
      </c>
      <c r="Q159">
        <v>57.21</v>
      </c>
      <c r="R159">
        <v>70.900000000000006</v>
      </c>
    </row>
    <row r="160" spans="1:18" x14ac:dyDescent="0.3">
      <c r="A160" s="27">
        <v>39142</v>
      </c>
      <c r="B160">
        <v>96.4</v>
      </c>
      <c r="C160">
        <v>15258775</v>
      </c>
      <c r="E160">
        <v>94.9</v>
      </c>
      <c r="F160">
        <v>106.2</v>
      </c>
      <c r="G160">
        <v>88.161465977302498</v>
      </c>
      <c r="H160">
        <v>99.9</v>
      </c>
      <c r="I160">
        <v>96.4</v>
      </c>
      <c r="J160">
        <v>98.1</v>
      </c>
      <c r="K160">
        <v>77320000000</v>
      </c>
      <c r="L160">
        <v>62860000000</v>
      </c>
      <c r="M160">
        <v>79.7</v>
      </c>
      <c r="N160">
        <v>100.75745000000001</v>
      </c>
      <c r="O160">
        <v>96.7</v>
      </c>
      <c r="P160">
        <v>491852.92817228503</v>
      </c>
      <c r="Q160">
        <v>57.5</v>
      </c>
      <c r="R160">
        <v>69.2</v>
      </c>
    </row>
    <row r="161" spans="1:18" x14ac:dyDescent="0.3">
      <c r="A161" s="27">
        <v>39173</v>
      </c>
      <c r="B161">
        <v>95.4</v>
      </c>
      <c r="C161">
        <v>16886207</v>
      </c>
      <c r="E161">
        <v>90.6</v>
      </c>
      <c r="F161">
        <v>107.8</v>
      </c>
      <c r="G161">
        <v>88.491723129889706</v>
      </c>
      <c r="H161">
        <v>98.8</v>
      </c>
      <c r="I161">
        <v>95.4</v>
      </c>
      <c r="J161">
        <v>95.6</v>
      </c>
      <c r="K161">
        <v>80860000000</v>
      </c>
      <c r="L161">
        <v>64180000000.000008</v>
      </c>
      <c r="M161">
        <v>76.7</v>
      </c>
      <c r="N161">
        <v>101.09609</v>
      </c>
      <c r="O161">
        <v>94.3</v>
      </c>
      <c r="P161">
        <v>482353.48545320699</v>
      </c>
      <c r="Q161">
        <v>57.83</v>
      </c>
      <c r="R161">
        <v>76.900000000000006</v>
      </c>
    </row>
    <row r="162" spans="1:18" x14ac:dyDescent="0.3">
      <c r="A162" s="27">
        <v>39203</v>
      </c>
      <c r="B162">
        <v>97.2</v>
      </c>
      <c r="C162">
        <v>19687640</v>
      </c>
      <c r="E162">
        <v>91.8</v>
      </c>
      <c r="F162">
        <v>107.8</v>
      </c>
      <c r="G162">
        <v>88.594496456680801</v>
      </c>
      <c r="H162">
        <v>101.9</v>
      </c>
      <c r="I162">
        <v>97.2</v>
      </c>
      <c r="J162">
        <v>97.3</v>
      </c>
      <c r="K162">
        <v>79550000000</v>
      </c>
      <c r="L162">
        <v>62970000000</v>
      </c>
      <c r="M162">
        <v>78</v>
      </c>
      <c r="N162">
        <v>101.2129</v>
      </c>
      <c r="O162">
        <v>96.3</v>
      </c>
      <c r="P162">
        <v>453347.26324620697</v>
      </c>
      <c r="Q162">
        <v>57.46</v>
      </c>
      <c r="R162">
        <v>88</v>
      </c>
    </row>
    <row r="163" spans="1:18" x14ac:dyDescent="0.3">
      <c r="A163" s="27">
        <v>39234</v>
      </c>
      <c r="B163">
        <v>97.4</v>
      </c>
      <c r="C163">
        <v>20502607</v>
      </c>
      <c r="E163">
        <v>91.3</v>
      </c>
      <c r="F163">
        <v>108</v>
      </c>
      <c r="G163">
        <v>88.689419945866007</v>
      </c>
      <c r="H163">
        <v>105.6</v>
      </c>
      <c r="I163">
        <v>97.4</v>
      </c>
      <c r="J163">
        <v>97.5</v>
      </c>
      <c r="K163">
        <v>80100000000</v>
      </c>
      <c r="L163">
        <v>64959999999.999992</v>
      </c>
      <c r="M163">
        <v>77.099999999999994</v>
      </c>
      <c r="N163">
        <v>99.976209999999995</v>
      </c>
      <c r="O163">
        <v>97</v>
      </c>
      <c r="P163">
        <v>476972.145081116</v>
      </c>
      <c r="Q163">
        <v>58.88</v>
      </c>
      <c r="R163">
        <v>88.7</v>
      </c>
    </row>
    <row r="164" spans="1:18" x14ac:dyDescent="0.3">
      <c r="A164" s="27">
        <v>39264</v>
      </c>
      <c r="B164">
        <v>98</v>
      </c>
      <c r="C164">
        <v>21580370</v>
      </c>
      <c r="E164">
        <v>92.4</v>
      </c>
      <c r="F164">
        <v>107.7</v>
      </c>
      <c r="G164">
        <v>88.949939299795801</v>
      </c>
      <c r="H164">
        <v>100.8</v>
      </c>
      <c r="I164">
        <v>98</v>
      </c>
      <c r="J164">
        <v>98.5</v>
      </c>
      <c r="K164">
        <v>80460000000</v>
      </c>
      <c r="L164">
        <v>63200000000</v>
      </c>
      <c r="M164">
        <v>78.400000000000006</v>
      </c>
      <c r="N164">
        <v>100.19313</v>
      </c>
      <c r="O164">
        <v>96.4</v>
      </c>
      <c r="P164">
        <v>482296.84423821903</v>
      </c>
      <c r="Q164">
        <v>58.47</v>
      </c>
      <c r="R164">
        <v>88.2</v>
      </c>
    </row>
    <row r="165" spans="1:18" x14ac:dyDescent="0.3">
      <c r="A165" s="27">
        <v>39295</v>
      </c>
      <c r="B165">
        <v>98.2</v>
      </c>
      <c r="C165">
        <v>22901189</v>
      </c>
      <c r="E165">
        <v>92.3</v>
      </c>
      <c r="F165">
        <v>106.5</v>
      </c>
      <c r="G165">
        <v>88.931122217526493</v>
      </c>
      <c r="H165">
        <v>101.4</v>
      </c>
      <c r="I165">
        <v>98.2</v>
      </c>
      <c r="J165">
        <v>98.8</v>
      </c>
      <c r="K165">
        <v>81690000000</v>
      </c>
      <c r="L165">
        <v>65300000000</v>
      </c>
      <c r="M165">
        <v>78.099999999999994</v>
      </c>
      <c r="N165">
        <v>99.848039999999997</v>
      </c>
      <c r="O165">
        <v>96.8</v>
      </c>
      <c r="P165">
        <v>454326.38763153902</v>
      </c>
      <c r="Q165">
        <v>59.76</v>
      </c>
      <c r="R165">
        <v>80.2</v>
      </c>
    </row>
    <row r="166" spans="1:18" x14ac:dyDescent="0.3">
      <c r="A166" s="27">
        <v>39326</v>
      </c>
      <c r="B166">
        <v>99.3</v>
      </c>
      <c r="C166">
        <v>23089335</v>
      </c>
      <c r="E166">
        <v>92.9</v>
      </c>
      <c r="F166">
        <v>104.4</v>
      </c>
      <c r="G166">
        <v>89.374145620604295</v>
      </c>
      <c r="H166">
        <v>101.4</v>
      </c>
      <c r="I166">
        <v>99.3</v>
      </c>
      <c r="J166">
        <v>100</v>
      </c>
      <c r="K166">
        <v>82410000000</v>
      </c>
      <c r="L166">
        <v>64410000000</v>
      </c>
      <c r="M166">
        <v>78.8</v>
      </c>
      <c r="N166">
        <v>99.220550000000003</v>
      </c>
      <c r="O166">
        <v>97.8</v>
      </c>
      <c r="P166">
        <v>463907.551984402</v>
      </c>
      <c r="Q166">
        <v>53.09</v>
      </c>
      <c r="R166">
        <v>74.400000000000006</v>
      </c>
    </row>
    <row r="167" spans="1:18" x14ac:dyDescent="0.3">
      <c r="A167" s="27">
        <v>39356</v>
      </c>
      <c r="B167">
        <v>99.3</v>
      </c>
      <c r="C167">
        <v>20652265</v>
      </c>
      <c r="E167">
        <v>93.1</v>
      </c>
      <c r="F167">
        <v>104.7</v>
      </c>
      <c r="G167">
        <v>89.569991766621996</v>
      </c>
      <c r="H167">
        <v>105.9</v>
      </c>
      <c r="I167">
        <v>99.3</v>
      </c>
      <c r="J167">
        <v>100.8</v>
      </c>
      <c r="K167">
        <v>82420000000</v>
      </c>
      <c r="L167">
        <v>65010000000.000008</v>
      </c>
      <c r="M167">
        <v>78.8</v>
      </c>
      <c r="N167">
        <v>99.842799999999997</v>
      </c>
      <c r="O167">
        <v>98.2</v>
      </c>
      <c r="P167">
        <v>466261.529225473</v>
      </c>
      <c r="Q167">
        <v>55.08</v>
      </c>
      <c r="R167">
        <v>70.2</v>
      </c>
    </row>
    <row r="168" spans="1:18" x14ac:dyDescent="0.3">
      <c r="A168" s="27">
        <v>39387</v>
      </c>
      <c r="B168">
        <v>99.1</v>
      </c>
      <c r="C168">
        <v>15015953</v>
      </c>
      <c r="E168">
        <v>91.1</v>
      </c>
      <c r="F168">
        <v>102.6</v>
      </c>
      <c r="G168">
        <v>90.388209338760504</v>
      </c>
      <c r="H168">
        <v>107.8</v>
      </c>
      <c r="I168">
        <v>99.1</v>
      </c>
      <c r="J168">
        <v>101.8</v>
      </c>
      <c r="K168">
        <v>83170000000</v>
      </c>
      <c r="L168">
        <v>65379999999.999992</v>
      </c>
      <c r="M168">
        <v>77.400000000000006</v>
      </c>
      <c r="N168">
        <v>98.666650000000004</v>
      </c>
      <c r="O168">
        <v>98</v>
      </c>
      <c r="P168">
        <v>487752.23377097602</v>
      </c>
      <c r="Q168">
        <v>53.09</v>
      </c>
      <c r="R168">
        <v>70</v>
      </c>
    </row>
    <row r="169" spans="1:18" x14ac:dyDescent="0.3">
      <c r="A169" s="27">
        <v>39417</v>
      </c>
      <c r="B169">
        <v>99.8</v>
      </c>
      <c r="C169">
        <v>14480563</v>
      </c>
      <c r="E169">
        <v>94.5</v>
      </c>
      <c r="F169">
        <v>102.5</v>
      </c>
      <c r="G169">
        <v>90.259914995695397</v>
      </c>
      <c r="H169">
        <v>106.8</v>
      </c>
      <c r="I169">
        <v>99.8</v>
      </c>
      <c r="J169">
        <v>100.2</v>
      </c>
      <c r="K169">
        <v>84050000000</v>
      </c>
      <c r="L169">
        <v>67890000000</v>
      </c>
      <c r="M169">
        <v>79.3</v>
      </c>
      <c r="N169">
        <v>98.807900000000004</v>
      </c>
      <c r="O169">
        <v>99.1</v>
      </c>
      <c r="P169">
        <v>473386.66897028999</v>
      </c>
      <c r="Q169">
        <v>51.24</v>
      </c>
      <c r="R169">
        <v>63.5</v>
      </c>
    </row>
    <row r="170" spans="1:18" x14ac:dyDescent="0.3">
      <c r="A170" s="27">
        <v>39448</v>
      </c>
      <c r="B170">
        <v>101.3</v>
      </c>
      <c r="C170">
        <v>12633972</v>
      </c>
      <c r="E170">
        <v>103.4</v>
      </c>
      <c r="F170">
        <v>101.9</v>
      </c>
      <c r="G170">
        <v>90.5270208408038</v>
      </c>
      <c r="H170">
        <v>104.2</v>
      </c>
      <c r="I170">
        <v>101.3</v>
      </c>
      <c r="J170">
        <v>107.3</v>
      </c>
      <c r="K170">
        <v>85390000000</v>
      </c>
      <c r="L170">
        <v>65769999999.999992</v>
      </c>
      <c r="M170">
        <v>87</v>
      </c>
      <c r="N170">
        <v>98.164609999999996</v>
      </c>
      <c r="O170">
        <v>101.3</v>
      </c>
      <c r="P170">
        <v>497737.65154679999</v>
      </c>
      <c r="Q170">
        <v>49.17</v>
      </c>
      <c r="R170">
        <v>56.6</v>
      </c>
    </row>
    <row r="171" spans="1:18" x14ac:dyDescent="0.3">
      <c r="A171" s="27">
        <v>39479</v>
      </c>
      <c r="B171">
        <v>100.9</v>
      </c>
      <c r="C171">
        <v>14025213</v>
      </c>
      <c r="E171">
        <v>104</v>
      </c>
      <c r="F171">
        <v>102.1</v>
      </c>
      <c r="G171">
        <v>90.697369817294899</v>
      </c>
      <c r="H171">
        <v>104.5</v>
      </c>
      <c r="I171">
        <v>100.9</v>
      </c>
      <c r="J171">
        <v>105.3</v>
      </c>
      <c r="K171">
        <v>83900000000</v>
      </c>
      <c r="L171">
        <v>66150000000.000008</v>
      </c>
      <c r="M171">
        <v>87</v>
      </c>
      <c r="N171">
        <v>98.081540000000004</v>
      </c>
      <c r="O171">
        <v>101</v>
      </c>
      <c r="P171">
        <v>495649.90796210303</v>
      </c>
      <c r="Q171">
        <v>52.17</v>
      </c>
      <c r="R171">
        <v>33.700000000000003</v>
      </c>
    </row>
    <row r="172" spans="1:18" x14ac:dyDescent="0.3">
      <c r="A172" s="27">
        <v>39508</v>
      </c>
      <c r="B172">
        <v>100</v>
      </c>
      <c r="C172">
        <v>15541671</v>
      </c>
      <c r="E172">
        <v>93</v>
      </c>
      <c r="F172">
        <v>102</v>
      </c>
      <c r="G172">
        <v>91.024650779529097</v>
      </c>
      <c r="H172">
        <v>102.8</v>
      </c>
      <c r="I172">
        <v>100</v>
      </c>
      <c r="J172">
        <v>103</v>
      </c>
      <c r="K172">
        <v>83430000000</v>
      </c>
      <c r="L172">
        <v>66250000000</v>
      </c>
      <c r="M172">
        <v>78.2</v>
      </c>
      <c r="N172">
        <v>98.157169999999994</v>
      </c>
      <c r="O172">
        <v>99.8</v>
      </c>
      <c r="P172">
        <v>434621.17434355</v>
      </c>
      <c r="Q172">
        <v>51.83</v>
      </c>
      <c r="R172">
        <v>32.1</v>
      </c>
    </row>
    <row r="173" spans="1:18" x14ac:dyDescent="0.3">
      <c r="A173" s="27">
        <v>39539</v>
      </c>
      <c r="B173">
        <v>100.5</v>
      </c>
      <c r="C173">
        <v>16786594</v>
      </c>
      <c r="E173">
        <v>88.6</v>
      </c>
      <c r="F173">
        <v>100.4</v>
      </c>
      <c r="G173">
        <v>90.769320989197695</v>
      </c>
      <c r="H173">
        <v>103.3</v>
      </c>
      <c r="I173">
        <v>100.5</v>
      </c>
      <c r="J173">
        <v>104.1</v>
      </c>
      <c r="K173">
        <v>83890000000</v>
      </c>
      <c r="L173">
        <v>66840000000</v>
      </c>
      <c r="M173">
        <v>74.3</v>
      </c>
      <c r="N173">
        <v>97.138419999999996</v>
      </c>
      <c r="O173">
        <v>98.4</v>
      </c>
      <c r="P173">
        <v>582621.37128315901</v>
      </c>
      <c r="Q173">
        <v>54.92</v>
      </c>
      <c r="R173">
        <v>33.200000000000003</v>
      </c>
    </row>
    <row r="174" spans="1:18" x14ac:dyDescent="0.3">
      <c r="A174" s="27">
        <v>39569</v>
      </c>
      <c r="B174">
        <v>98.4</v>
      </c>
      <c r="C174">
        <v>21457371</v>
      </c>
      <c r="E174">
        <v>90.8</v>
      </c>
      <c r="F174">
        <v>100.1</v>
      </c>
      <c r="G174">
        <v>91.412149465521196</v>
      </c>
      <c r="H174">
        <v>100.7</v>
      </c>
      <c r="I174">
        <v>98.4</v>
      </c>
      <c r="J174">
        <v>102.6</v>
      </c>
      <c r="K174">
        <v>82120000000</v>
      </c>
      <c r="L174">
        <v>67569999999.999992</v>
      </c>
      <c r="M174">
        <v>76.3</v>
      </c>
      <c r="N174">
        <v>96.809780000000003</v>
      </c>
      <c r="O174">
        <v>98.1</v>
      </c>
      <c r="P174">
        <v>439779.85941308498</v>
      </c>
      <c r="Q174">
        <v>53.79</v>
      </c>
      <c r="R174">
        <v>38.6</v>
      </c>
    </row>
    <row r="175" spans="1:18" x14ac:dyDescent="0.3">
      <c r="A175" s="27">
        <v>39600</v>
      </c>
      <c r="B175">
        <v>99.3</v>
      </c>
      <c r="C175">
        <v>20142357</v>
      </c>
      <c r="E175">
        <v>91.1</v>
      </c>
      <c r="F175">
        <v>97.7</v>
      </c>
      <c r="G175">
        <v>91.683894878780606</v>
      </c>
      <c r="H175">
        <v>97.2</v>
      </c>
      <c r="I175">
        <v>99.3</v>
      </c>
      <c r="J175">
        <v>103.2</v>
      </c>
      <c r="K175">
        <v>82840000000</v>
      </c>
      <c r="L175">
        <v>66480000000.000008</v>
      </c>
      <c r="M175">
        <v>76.7</v>
      </c>
      <c r="N175">
        <v>95.723249999999993</v>
      </c>
      <c r="O175">
        <v>96.7</v>
      </c>
      <c r="P175">
        <v>476940.06594508101</v>
      </c>
      <c r="Q175">
        <v>52.09</v>
      </c>
      <c r="R175">
        <v>37.6</v>
      </c>
    </row>
    <row r="176" spans="1:18" x14ac:dyDescent="0.3">
      <c r="A176" s="27">
        <v>39630</v>
      </c>
      <c r="B176">
        <v>97.8</v>
      </c>
      <c r="C176">
        <v>22387293</v>
      </c>
      <c r="E176">
        <v>89.2</v>
      </c>
      <c r="F176">
        <v>93.5</v>
      </c>
      <c r="G176">
        <v>91.951654088682801</v>
      </c>
      <c r="H176">
        <v>96.5</v>
      </c>
      <c r="I176">
        <v>97.8</v>
      </c>
      <c r="J176">
        <v>100.4</v>
      </c>
      <c r="K176">
        <v>82180000000</v>
      </c>
      <c r="L176">
        <v>69960000000</v>
      </c>
      <c r="M176">
        <v>74.7</v>
      </c>
      <c r="N176">
        <v>92.406610000000001</v>
      </c>
      <c r="O176">
        <v>96.9</v>
      </c>
      <c r="P176">
        <v>439193.61119062902</v>
      </c>
      <c r="Q176">
        <v>53.11</v>
      </c>
      <c r="R176">
        <v>17</v>
      </c>
    </row>
    <row r="177" spans="1:18" x14ac:dyDescent="0.3">
      <c r="A177" s="27">
        <v>39661</v>
      </c>
      <c r="B177">
        <v>99.5</v>
      </c>
      <c r="C177">
        <v>22939182</v>
      </c>
      <c r="E177">
        <v>92.8</v>
      </c>
      <c r="F177">
        <v>90.3</v>
      </c>
      <c r="G177">
        <v>91.839949760864499</v>
      </c>
      <c r="H177">
        <v>98.4</v>
      </c>
      <c r="I177">
        <v>99.5</v>
      </c>
      <c r="J177">
        <v>106.2</v>
      </c>
      <c r="K177">
        <v>83220000000</v>
      </c>
      <c r="L177">
        <v>68790000000</v>
      </c>
      <c r="M177">
        <v>78.099999999999994</v>
      </c>
      <c r="N177">
        <v>91.534440000000004</v>
      </c>
      <c r="O177">
        <v>96.6</v>
      </c>
      <c r="P177">
        <v>478348.87658571702</v>
      </c>
      <c r="Q177">
        <v>51.39</v>
      </c>
      <c r="R177">
        <v>-9.1999999999999993</v>
      </c>
    </row>
    <row r="178" spans="1:18" x14ac:dyDescent="0.3">
      <c r="A178" s="27">
        <v>39692</v>
      </c>
      <c r="B178">
        <v>97.7</v>
      </c>
      <c r="C178">
        <v>23041139</v>
      </c>
      <c r="E178">
        <v>91.6</v>
      </c>
      <c r="F178">
        <v>89.6</v>
      </c>
      <c r="G178">
        <v>92.076296850882898</v>
      </c>
      <c r="H178">
        <v>91.9</v>
      </c>
      <c r="I178">
        <v>97.7</v>
      </c>
      <c r="J178">
        <v>98.4</v>
      </c>
      <c r="K178">
        <v>81830000000</v>
      </c>
      <c r="L178">
        <v>68980000000</v>
      </c>
      <c r="M178">
        <v>76.400000000000006</v>
      </c>
      <c r="N178">
        <v>91.144289999999998</v>
      </c>
      <c r="O178">
        <v>96.7</v>
      </c>
      <c r="P178">
        <v>451675.81566833903</v>
      </c>
      <c r="Q178">
        <v>50.25</v>
      </c>
      <c r="R178">
        <v>-1</v>
      </c>
    </row>
    <row r="179" spans="1:18" x14ac:dyDescent="0.3">
      <c r="A179" s="27">
        <v>39722</v>
      </c>
      <c r="B179">
        <v>95.7</v>
      </c>
      <c r="C179">
        <v>21083375</v>
      </c>
      <c r="E179">
        <v>90.6</v>
      </c>
      <c r="F179">
        <v>84.5</v>
      </c>
      <c r="G179">
        <v>91.905685008409506</v>
      </c>
      <c r="H179">
        <v>85.9</v>
      </c>
      <c r="I179">
        <v>95.7</v>
      </c>
      <c r="J179">
        <v>99.9</v>
      </c>
      <c r="K179">
        <v>83010000000</v>
      </c>
      <c r="L179">
        <v>67099999999.999992</v>
      </c>
      <c r="M179">
        <v>76</v>
      </c>
      <c r="N179">
        <v>87.077460000000002</v>
      </c>
      <c r="O179">
        <v>95.6</v>
      </c>
      <c r="P179">
        <v>406630.31520172098</v>
      </c>
      <c r="Q179">
        <v>48.31</v>
      </c>
      <c r="R179">
        <v>-35.9</v>
      </c>
    </row>
    <row r="180" spans="1:18" x14ac:dyDescent="0.3">
      <c r="A180" s="27">
        <v>39753</v>
      </c>
      <c r="B180">
        <v>91.6</v>
      </c>
      <c r="C180">
        <v>14768131</v>
      </c>
      <c r="E180">
        <v>90.6</v>
      </c>
      <c r="F180">
        <v>78.8</v>
      </c>
      <c r="G180">
        <v>91.668939813578803</v>
      </c>
      <c r="H180">
        <v>79.599999999999994</v>
      </c>
      <c r="I180">
        <v>91.6</v>
      </c>
      <c r="J180">
        <v>96.7</v>
      </c>
      <c r="K180">
        <v>75240000000</v>
      </c>
      <c r="L180">
        <v>65849999999.999992</v>
      </c>
      <c r="M180">
        <v>75.8</v>
      </c>
      <c r="N180">
        <v>84.298810000000003</v>
      </c>
      <c r="O180">
        <v>91.9</v>
      </c>
      <c r="P180">
        <v>423455.73176751501</v>
      </c>
      <c r="Q180">
        <v>45.14</v>
      </c>
      <c r="R180">
        <v>-50.4</v>
      </c>
    </row>
    <row r="181" spans="1:18" x14ac:dyDescent="0.3">
      <c r="A181" s="27">
        <v>39783</v>
      </c>
      <c r="B181">
        <v>88.7</v>
      </c>
      <c r="C181">
        <v>14361838</v>
      </c>
      <c r="E181">
        <v>93.7</v>
      </c>
      <c r="F181">
        <v>73.2</v>
      </c>
      <c r="G181">
        <v>91.251277685864395</v>
      </c>
      <c r="H181">
        <v>74.2</v>
      </c>
      <c r="I181">
        <v>88.7</v>
      </c>
      <c r="J181">
        <v>90.1</v>
      </c>
      <c r="K181">
        <v>73590000000</v>
      </c>
      <c r="L181">
        <v>64290000000.000008</v>
      </c>
      <c r="M181">
        <v>78.3</v>
      </c>
      <c r="N181">
        <v>80.884739999999994</v>
      </c>
      <c r="O181">
        <v>90.6</v>
      </c>
      <c r="P181">
        <v>367458.03078729002</v>
      </c>
      <c r="Q181">
        <v>46.57</v>
      </c>
      <c r="R181">
        <v>-64.5</v>
      </c>
    </row>
    <row r="182" spans="1:18" x14ac:dyDescent="0.3">
      <c r="A182" s="27">
        <v>39814</v>
      </c>
      <c r="B182">
        <v>82.6</v>
      </c>
      <c r="C182">
        <v>12159585</v>
      </c>
      <c r="E182">
        <v>87.3</v>
      </c>
      <c r="F182">
        <v>74.2</v>
      </c>
      <c r="G182">
        <v>91.449754857391895</v>
      </c>
      <c r="H182">
        <v>68.599999999999994</v>
      </c>
      <c r="I182">
        <v>82.6</v>
      </c>
      <c r="J182">
        <v>85.8</v>
      </c>
      <c r="K182">
        <v>68190000000</v>
      </c>
      <c r="L182">
        <v>57620000000</v>
      </c>
      <c r="M182">
        <v>73.8</v>
      </c>
      <c r="N182">
        <v>81.699029999999993</v>
      </c>
      <c r="O182">
        <v>86.6</v>
      </c>
      <c r="P182">
        <v>358154.39624532498</v>
      </c>
      <c r="Q182">
        <v>45.2</v>
      </c>
      <c r="R182">
        <v>-77.099999999999994</v>
      </c>
    </row>
    <row r="183" spans="1:18" x14ac:dyDescent="0.3">
      <c r="A183" s="27">
        <v>39845</v>
      </c>
      <c r="B183">
        <v>80.2</v>
      </c>
      <c r="C183">
        <v>13172035</v>
      </c>
      <c r="E183">
        <v>89.1</v>
      </c>
      <c r="F183">
        <v>72.599999999999994</v>
      </c>
      <c r="G183">
        <v>91.686733079536296</v>
      </c>
      <c r="H183">
        <v>66.5</v>
      </c>
      <c r="I183">
        <v>80.2</v>
      </c>
      <c r="J183">
        <v>80</v>
      </c>
      <c r="K183">
        <v>66110000000</v>
      </c>
      <c r="L183">
        <v>56120000000</v>
      </c>
      <c r="M183">
        <v>75.599999999999994</v>
      </c>
      <c r="N183">
        <v>81.307680000000005</v>
      </c>
      <c r="O183">
        <v>85.1</v>
      </c>
      <c r="P183">
        <v>296196.84386558097</v>
      </c>
      <c r="Q183">
        <v>41.3</v>
      </c>
      <c r="R183">
        <v>-86.2</v>
      </c>
    </row>
    <row r="184" spans="1:18" x14ac:dyDescent="0.3">
      <c r="A184" s="27">
        <v>39873</v>
      </c>
      <c r="B184">
        <v>80.5</v>
      </c>
      <c r="C184">
        <v>14955906</v>
      </c>
      <c r="E184">
        <v>94.7</v>
      </c>
      <c r="F184">
        <v>71.7</v>
      </c>
      <c r="G184">
        <v>91.262423007055602</v>
      </c>
      <c r="H184">
        <v>69.2</v>
      </c>
      <c r="I184">
        <v>80.5</v>
      </c>
      <c r="J184">
        <v>85.7</v>
      </c>
      <c r="K184">
        <v>64200000000</v>
      </c>
      <c r="L184">
        <v>55010000000</v>
      </c>
      <c r="M184">
        <v>78.7</v>
      </c>
      <c r="N184">
        <v>79.725170000000006</v>
      </c>
      <c r="O184">
        <v>83.7</v>
      </c>
      <c r="P184">
        <v>360520.235972094</v>
      </c>
      <c r="Q184">
        <v>42.3</v>
      </c>
      <c r="R184">
        <v>-89.4</v>
      </c>
    </row>
    <row r="185" spans="1:18" x14ac:dyDescent="0.3">
      <c r="A185" s="27">
        <v>39904</v>
      </c>
      <c r="B185">
        <v>78.3</v>
      </c>
      <c r="C185">
        <v>16390086</v>
      </c>
      <c r="E185">
        <v>94.6</v>
      </c>
      <c r="F185">
        <v>74</v>
      </c>
      <c r="G185">
        <v>91.344583749071404</v>
      </c>
      <c r="H185">
        <v>68.8</v>
      </c>
      <c r="I185">
        <v>78.3</v>
      </c>
      <c r="J185">
        <v>82.7</v>
      </c>
      <c r="K185">
        <v>64910000000</v>
      </c>
      <c r="L185">
        <v>54600000000</v>
      </c>
      <c r="M185">
        <v>79.3</v>
      </c>
      <c r="N185">
        <v>81.552679999999995</v>
      </c>
      <c r="O185">
        <v>84.5</v>
      </c>
      <c r="P185">
        <v>377516.639102177</v>
      </c>
      <c r="Q185">
        <v>43.8</v>
      </c>
      <c r="R185">
        <v>-91.6</v>
      </c>
    </row>
    <row r="186" spans="1:18" x14ac:dyDescent="0.3">
      <c r="A186" s="27">
        <v>39934</v>
      </c>
      <c r="B186">
        <v>81.3</v>
      </c>
      <c r="C186">
        <v>20787058</v>
      </c>
      <c r="E186">
        <v>93.5</v>
      </c>
      <c r="F186">
        <v>76.3</v>
      </c>
      <c r="G186">
        <v>91.336034588327706</v>
      </c>
      <c r="H186">
        <v>71.400000000000006</v>
      </c>
      <c r="I186">
        <v>81.3</v>
      </c>
      <c r="J186">
        <v>85.9</v>
      </c>
      <c r="K186">
        <v>63050000000</v>
      </c>
      <c r="L186">
        <v>52270000000</v>
      </c>
      <c r="M186">
        <v>78.099999999999994</v>
      </c>
      <c r="N186">
        <v>82.080680000000001</v>
      </c>
      <c r="O186">
        <v>84.3</v>
      </c>
      <c r="P186">
        <v>440286.434126387</v>
      </c>
      <c r="Q186">
        <v>45.2</v>
      </c>
      <c r="R186">
        <v>-92.8</v>
      </c>
    </row>
    <row r="187" spans="1:18" x14ac:dyDescent="0.3">
      <c r="A187" s="27">
        <v>39965</v>
      </c>
      <c r="B187">
        <v>82.6</v>
      </c>
      <c r="C187">
        <v>20005925</v>
      </c>
      <c r="E187">
        <v>94.4</v>
      </c>
      <c r="F187">
        <v>79.3</v>
      </c>
      <c r="G187">
        <v>91.701741598699996</v>
      </c>
      <c r="H187">
        <v>74.3</v>
      </c>
      <c r="I187">
        <v>82.6</v>
      </c>
      <c r="J187">
        <v>86.5</v>
      </c>
      <c r="K187">
        <v>64920000000</v>
      </c>
      <c r="L187">
        <v>53090000000</v>
      </c>
      <c r="M187">
        <v>79.099999999999994</v>
      </c>
      <c r="N187">
        <v>83.816100000000006</v>
      </c>
      <c r="O187">
        <v>85</v>
      </c>
      <c r="P187">
        <v>421173.71560270502</v>
      </c>
      <c r="Q187">
        <v>45.2</v>
      </c>
      <c r="R187">
        <v>-89.7</v>
      </c>
    </row>
    <row r="188" spans="1:18" x14ac:dyDescent="0.3">
      <c r="A188" s="27">
        <v>39995</v>
      </c>
      <c r="B188">
        <v>81.599999999999994</v>
      </c>
      <c r="C188">
        <v>22450720</v>
      </c>
      <c r="E188">
        <v>92.5</v>
      </c>
      <c r="F188">
        <v>81.8</v>
      </c>
      <c r="G188">
        <v>91.392639145135703</v>
      </c>
      <c r="H188">
        <v>77.2</v>
      </c>
      <c r="I188">
        <v>81.599999999999994</v>
      </c>
      <c r="J188">
        <v>80.5</v>
      </c>
      <c r="K188">
        <v>67459999999.999992</v>
      </c>
      <c r="L188">
        <v>53530000000</v>
      </c>
      <c r="M188">
        <v>77.099999999999994</v>
      </c>
      <c r="N188">
        <v>85.121780000000001</v>
      </c>
      <c r="O188">
        <v>84.9</v>
      </c>
      <c r="P188">
        <v>416161.348138701</v>
      </c>
      <c r="Q188">
        <v>48.1</v>
      </c>
      <c r="R188">
        <v>-89.3</v>
      </c>
    </row>
    <row r="189" spans="1:18" x14ac:dyDescent="0.3">
      <c r="A189" s="27">
        <v>40026</v>
      </c>
      <c r="B189">
        <v>83</v>
      </c>
      <c r="C189">
        <v>23268162</v>
      </c>
      <c r="E189">
        <v>96.5</v>
      </c>
      <c r="F189">
        <v>87.6</v>
      </c>
      <c r="G189">
        <v>91.853317805024105</v>
      </c>
      <c r="H189">
        <v>78</v>
      </c>
      <c r="I189">
        <v>83</v>
      </c>
      <c r="J189">
        <v>83.1</v>
      </c>
      <c r="K189">
        <v>66379999999.999992</v>
      </c>
      <c r="L189">
        <v>54680000000</v>
      </c>
      <c r="M189">
        <v>79.900000000000006</v>
      </c>
      <c r="N189">
        <v>87.537899999999993</v>
      </c>
      <c r="O189">
        <v>86.2</v>
      </c>
      <c r="P189">
        <v>455798.85483011598</v>
      </c>
      <c r="Q189">
        <v>53.8</v>
      </c>
      <c r="R189">
        <v>-77.2</v>
      </c>
    </row>
    <row r="190" spans="1:18" x14ac:dyDescent="0.3">
      <c r="A190" s="27">
        <v>40057</v>
      </c>
      <c r="B190">
        <v>86</v>
      </c>
      <c r="C190">
        <v>22752511</v>
      </c>
      <c r="E190">
        <v>94.9</v>
      </c>
      <c r="F190">
        <v>89.6</v>
      </c>
      <c r="G190">
        <v>91.677750593723601</v>
      </c>
      <c r="H190">
        <v>80.599999999999994</v>
      </c>
      <c r="I190">
        <v>86</v>
      </c>
      <c r="J190">
        <v>84.6</v>
      </c>
      <c r="K190">
        <v>67209999999.999992</v>
      </c>
      <c r="L190">
        <v>57750000000</v>
      </c>
      <c r="M190">
        <v>79</v>
      </c>
      <c r="N190">
        <v>89.258920000000003</v>
      </c>
      <c r="O190">
        <v>87.1</v>
      </c>
      <c r="P190">
        <v>470751.85265592398</v>
      </c>
      <c r="Q190">
        <v>52.1</v>
      </c>
      <c r="R190">
        <v>-74</v>
      </c>
    </row>
    <row r="191" spans="1:18" x14ac:dyDescent="0.3">
      <c r="A191" s="27">
        <v>40087</v>
      </c>
      <c r="B191">
        <v>84.2</v>
      </c>
      <c r="C191">
        <v>20906958</v>
      </c>
      <c r="E191">
        <v>93</v>
      </c>
      <c r="F191">
        <v>91.9</v>
      </c>
      <c r="G191">
        <v>91.816745905574393</v>
      </c>
      <c r="H191">
        <v>78.599999999999994</v>
      </c>
      <c r="I191">
        <v>84.2</v>
      </c>
      <c r="J191">
        <v>82.5</v>
      </c>
      <c r="K191">
        <v>67580000000</v>
      </c>
      <c r="L191">
        <v>55720000000</v>
      </c>
      <c r="M191">
        <v>77.5</v>
      </c>
      <c r="N191">
        <v>89.539910000000006</v>
      </c>
      <c r="O191">
        <v>86.1</v>
      </c>
      <c r="P191">
        <v>479988.06767695397</v>
      </c>
      <c r="Q191">
        <v>50.7</v>
      </c>
      <c r="R191">
        <v>-72.2</v>
      </c>
    </row>
    <row r="192" spans="1:18" x14ac:dyDescent="0.3">
      <c r="A192" s="27">
        <v>40118</v>
      </c>
      <c r="B192">
        <v>84.9</v>
      </c>
      <c r="C192">
        <v>14737119</v>
      </c>
      <c r="E192">
        <v>93.5</v>
      </c>
      <c r="F192">
        <v>92.1</v>
      </c>
      <c r="G192">
        <v>91.952595755784202</v>
      </c>
      <c r="H192">
        <v>80.900000000000006</v>
      </c>
      <c r="I192">
        <v>84.9</v>
      </c>
      <c r="J192">
        <v>81.8</v>
      </c>
      <c r="K192">
        <v>69330000000</v>
      </c>
      <c r="L192">
        <v>54830000000</v>
      </c>
      <c r="M192">
        <v>78.7</v>
      </c>
      <c r="N192">
        <v>90.761629999999997</v>
      </c>
      <c r="O192">
        <v>85.4</v>
      </c>
      <c r="P192">
        <v>450095.77126348001</v>
      </c>
      <c r="Q192">
        <v>51.4</v>
      </c>
      <c r="R192">
        <v>-65.599999999999994</v>
      </c>
    </row>
    <row r="193" spans="1:18" x14ac:dyDescent="0.3">
      <c r="A193" s="27">
        <v>40148</v>
      </c>
      <c r="B193">
        <v>85.1</v>
      </c>
      <c r="C193">
        <v>14655652</v>
      </c>
      <c r="E193">
        <v>94.2</v>
      </c>
      <c r="F193">
        <v>93.2</v>
      </c>
      <c r="G193">
        <v>92.042848252341997</v>
      </c>
      <c r="H193">
        <v>79.599999999999994</v>
      </c>
      <c r="I193">
        <v>85.1</v>
      </c>
      <c r="J193">
        <v>78.900000000000006</v>
      </c>
      <c r="K193">
        <v>72060000000</v>
      </c>
      <c r="L193">
        <v>58220000000</v>
      </c>
      <c r="M193">
        <v>79.5</v>
      </c>
      <c r="N193">
        <v>90.967129999999997</v>
      </c>
      <c r="O193">
        <v>87.6</v>
      </c>
      <c r="P193">
        <v>436035.05141705403</v>
      </c>
      <c r="Q193">
        <v>52.7</v>
      </c>
      <c r="R193">
        <v>-60.6</v>
      </c>
    </row>
    <row r="194" spans="1:18" x14ac:dyDescent="0.3">
      <c r="A194" s="27">
        <v>40179</v>
      </c>
      <c r="B194">
        <v>85.9</v>
      </c>
      <c r="C194">
        <v>12198379</v>
      </c>
      <c r="E194">
        <v>87</v>
      </c>
      <c r="F194">
        <v>93.5</v>
      </c>
      <c r="G194">
        <v>92.070946741186404</v>
      </c>
      <c r="H194">
        <v>82.5</v>
      </c>
      <c r="I194">
        <v>85.9</v>
      </c>
      <c r="J194">
        <v>79.900000000000006</v>
      </c>
      <c r="K194">
        <v>70250000000</v>
      </c>
      <c r="L194">
        <v>57890000000</v>
      </c>
      <c r="M194">
        <v>68</v>
      </c>
      <c r="N194">
        <v>90.615859999999998</v>
      </c>
      <c r="O194">
        <v>86.5</v>
      </c>
      <c r="P194">
        <v>448072.89449818799</v>
      </c>
      <c r="Q194">
        <v>52.2</v>
      </c>
      <c r="R194">
        <v>-56.6</v>
      </c>
    </row>
    <row r="195" spans="1:18" x14ac:dyDescent="0.3">
      <c r="A195" s="27">
        <v>40210</v>
      </c>
      <c r="B195">
        <v>84.8</v>
      </c>
      <c r="C195">
        <v>13465453</v>
      </c>
      <c r="E195">
        <v>85</v>
      </c>
      <c r="F195">
        <v>94.3</v>
      </c>
      <c r="G195">
        <v>92.052185828440003</v>
      </c>
      <c r="H195">
        <v>82.7</v>
      </c>
      <c r="I195">
        <v>84.8</v>
      </c>
      <c r="J195">
        <v>81.400000000000006</v>
      </c>
      <c r="K195">
        <v>72460000000</v>
      </c>
      <c r="L195">
        <v>57920000000</v>
      </c>
      <c r="M195">
        <v>67.400000000000006</v>
      </c>
      <c r="N195">
        <v>90.647279999999995</v>
      </c>
      <c r="O195">
        <v>86.5</v>
      </c>
      <c r="P195">
        <v>445360.93814981502</v>
      </c>
      <c r="Q195">
        <v>51.9</v>
      </c>
      <c r="R195">
        <v>-54.8</v>
      </c>
    </row>
    <row r="196" spans="1:18" x14ac:dyDescent="0.3">
      <c r="A196" s="27">
        <v>40238</v>
      </c>
      <c r="B196">
        <v>87.3</v>
      </c>
      <c r="C196">
        <v>15596049</v>
      </c>
      <c r="E196">
        <v>90.9</v>
      </c>
      <c r="F196">
        <v>97.1</v>
      </c>
      <c r="G196">
        <v>92.301428356137095</v>
      </c>
      <c r="H196">
        <v>86.6</v>
      </c>
      <c r="I196">
        <v>87.3</v>
      </c>
      <c r="J196">
        <v>85</v>
      </c>
      <c r="K196">
        <v>75850000000</v>
      </c>
      <c r="L196">
        <v>63390000000</v>
      </c>
      <c r="M196">
        <v>77.599999999999994</v>
      </c>
      <c r="N196">
        <v>92.243899999999996</v>
      </c>
      <c r="O196">
        <v>89</v>
      </c>
      <c r="P196">
        <v>469350.923069324</v>
      </c>
      <c r="Q196">
        <v>54.9</v>
      </c>
      <c r="R196">
        <v>-51.9</v>
      </c>
    </row>
    <row r="197" spans="1:18" x14ac:dyDescent="0.3">
      <c r="A197" s="27">
        <v>40269</v>
      </c>
      <c r="B197">
        <v>89.4</v>
      </c>
      <c r="C197">
        <v>17458144</v>
      </c>
      <c r="E197">
        <v>95.1</v>
      </c>
      <c r="F197">
        <v>102.7</v>
      </c>
      <c r="G197">
        <v>92.238280912175597</v>
      </c>
      <c r="H197">
        <v>89.2</v>
      </c>
      <c r="I197">
        <v>89.4</v>
      </c>
      <c r="J197">
        <v>82.6</v>
      </c>
      <c r="K197">
        <v>75670000000</v>
      </c>
      <c r="L197">
        <v>62480000000</v>
      </c>
      <c r="M197">
        <v>82.1</v>
      </c>
      <c r="N197">
        <v>95.552520000000001</v>
      </c>
      <c r="O197">
        <v>89.4</v>
      </c>
      <c r="P197">
        <v>468620.49170824903</v>
      </c>
      <c r="Q197">
        <v>55.2</v>
      </c>
      <c r="R197">
        <v>-39.200000000000003</v>
      </c>
    </row>
    <row r="198" spans="1:18" x14ac:dyDescent="0.3">
      <c r="A198" s="27">
        <v>40299</v>
      </c>
      <c r="B198">
        <v>91.9</v>
      </c>
      <c r="C198">
        <v>21387261</v>
      </c>
      <c r="E198">
        <v>95.3</v>
      </c>
      <c r="F198">
        <v>101.9</v>
      </c>
      <c r="G198">
        <v>92.460783384418804</v>
      </c>
      <c r="H198">
        <v>89.6</v>
      </c>
      <c r="I198">
        <v>91.9</v>
      </c>
      <c r="J198">
        <v>86.6</v>
      </c>
      <c r="K198">
        <v>79170000000</v>
      </c>
      <c r="L198">
        <v>68500000000</v>
      </c>
      <c r="M198">
        <v>81.400000000000006</v>
      </c>
      <c r="N198">
        <v>95.600089999999994</v>
      </c>
      <c r="O198">
        <v>90.1</v>
      </c>
      <c r="P198">
        <v>487005.14385342802</v>
      </c>
      <c r="Q198">
        <v>54.8</v>
      </c>
      <c r="R198">
        <v>-21.6</v>
      </c>
    </row>
    <row r="199" spans="1:18" x14ac:dyDescent="0.3">
      <c r="A199" s="27">
        <v>40330</v>
      </c>
      <c r="B199">
        <v>91.1</v>
      </c>
      <c r="C199">
        <v>21623833</v>
      </c>
      <c r="E199">
        <v>96</v>
      </c>
      <c r="F199">
        <v>103.1</v>
      </c>
      <c r="G199">
        <v>92.5303414053935</v>
      </c>
      <c r="H199">
        <v>91.6</v>
      </c>
      <c r="I199">
        <v>91.1</v>
      </c>
      <c r="J199">
        <v>88.7</v>
      </c>
      <c r="K199">
        <v>80230000000</v>
      </c>
      <c r="L199">
        <v>69380000000</v>
      </c>
      <c r="M199">
        <v>82.5</v>
      </c>
      <c r="N199">
        <v>96.26961</v>
      </c>
      <c r="O199">
        <v>91.1</v>
      </c>
      <c r="P199">
        <v>472085.33809131698</v>
      </c>
      <c r="Q199">
        <v>54.8</v>
      </c>
      <c r="R199">
        <v>-7.9</v>
      </c>
    </row>
    <row r="200" spans="1:18" x14ac:dyDescent="0.3">
      <c r="A200" s="27">
        <v>40360</v>
      </c>
      <c r="B200">
        <v>90.9</v>
      </c>
      <c r="C200">
        <v>23717778</v>
      </c>
      <c r="E200">
        <v>94.2</v>
      </c>
      <c r="F200">
        <v>107</v>
      </c>
      <c r="G200">
        <v>92.537738823429294</v>
      </c>
      <c r="H200">
        <v>90.9</v>
      </c>
      <c r="I200">
        <v>90.9</v>
      </c>
      <c r="J200">
        <v>85.2</v>
      </c>
      <c r="K200">
        <v>80270000000</v>
      </c>
      <c r="L200">
        <v>68200000000</v>
      </c>
      <c r="M200">
        <v>82.1</v>
      </c>
      <c r="N200">
        <v>98.483130000000003</v>
      </c>
      <c r="O200">
        <v>91.4</v>
      </c>
      <c r="P200">
        <v>414556.31672194198</v>
      </c>
      <c r="Q200">
        <v>56.5</v>
      </c>
      <c r="R200">
        <v>14.6</v>
      </c>
    </row>
    <row r="201" spans="1:18" x14ac:dyDescent="0.3">
      <c r="A201" s="27">
        <v>40391</v>
      </c>
      <c r="B201">
        <v>92.1</v>
      </c>
      <c r="C201">
        <v>24657007</v>
      </c>
      <c r="E201">
        <v>95.4</v>
      </c>
      <c r="F201">
        <v>108.3</v>
      </c>
      <c r="G201">
        <v>92.753204865184699</v>
      </c>
      <c r="H201">
        <v>93.3</v>
      </c>
      <c r="I201">
        <v>92.1</v>
      </c>
      <c r="J201">
        <v>87</v>
      </c>
      <c r="K201">
        <v>79680000000</v>
      </c>
      <c r="L201">
        <v>68030000000</v>
      </c>
      <c r="M201">
        <v>84.6</v>
      </c>
      <c r="N201">
        <v>99.788089999999997</v>
      </c>
      <c r="O201">
        <v>91.2</v>
      </c>
      <c r="P201">
        <v>442830.404045042</v>
      </c>
      <c r="Q201">
        <v>57.2</v>
      </c>
      <c r="R201">
        <v>44.3</v>
      </c>
    </row>
    <row r="202" spans="1:18" x14ac:dyDescent="0.3">
      <c r="A202" s="27">
        <v>40422</v>
      </c>
      <c r="B202">
        <v>93.3</v>
      </c>
      <c r="C202">
        <v>24411056</v>
      </c>
      <c r="E202">
        <v>96.1</v>
      </c>
      <c r="F202">
        <v>109.9</v>
      </c>
      <c r="G202">
        <v>92.762756993091998</v>
      </c>
      <c r="H202">
        <v>92</v>
      </c>
      <c r="I202">
        <v>93.3</v>
      </c>
      <c r="J202">
        <v>87.3</v>
      </c>
      <c r="K202">
        <v>81390000000</v>
      </c>
      <c r="L202">
        <v>67519999999.999992</v>
      </c>
      <c r="M202">
        <v>83.8</v>
      </c>
      <c r="N202">
        <v>100.59452</v>
      </c>
      <c r="O202">
        <v>91.7</v>
      </c>
      <c r="P202">
        <v>458362.58894334303</v>
      </c>
      <c r="Q202">
        <v>54.9</v>
      </c>
      <c r="R202">
        <v>59.9</v>
      </c>
    </row>
    <row r="203" spans="1:18" x14ac:dyDescent="0.3">
      <c r="A203" s="27">
        <v>40452</v>
      </c>
      <c r="B203">
        <v>94.8</v>
      </c>
      <c r="C203">
        <v>22472634</v>
      </c>
      <c r="E203">
        <v>95.1</v>
      </c>
      <c r="F203">
        <v>110.6</v>
      </c>
      <c r="G203">
        <v>93.013616953586606</v>
      </c>
      <c r="H203">
        <v>92.4</v>
      </c>
      <c r="I203">
        <v>94.8</v>
      </c>
      <c r="J203">
        <v>93.6</v>
      </c>
      <c r="K203">
        <v>82830000000</v>
      </c>
      <c r="L203">
        <v>67989999999.999992</v>
      </c>
      <c r="M203">
        <v>85.2</v>
      </c>
      <c r="N203">
        <v>101.76329</v>
      </c>
      <c r="O203">
        <v>92</v>
      </c>
      <c r="P203">
        <v>491529.58512447902</v>
      </c>
      <c r="Q203">
        <v>56</v>
      </c>
      <c r="R203">
        <v>72.599999999999994</v>
      </c>
    </row>
    <row r="204" spans="1:18" x14ac:dyDescent="0.3">
      <c r="A204" s="27">
        <v>40483</v>
      </c>
      <c r="B204">
        <v>94.3</v>
      </c>
      <c r="C204">
        <v>16217582</v>
      </c>
      <c r="E204">
        <v>93.6</v>
      </c>
      <c r="F204">
        <v>111.7</v>
      </c>
      <c r="G204">
        <v>93.323925215814498</v>
      </c>
      <c r="H204">
        <v>97.3</v>
      </c>
      <c r="I204">
        <v>94.3</v>
      </c>
      <c r="J204">
        <v>92.5</v>
      </c>
      <c r="K204">
        <v>83370000000</v>
      </c>
      <c r="L204">
        <v>71200000000</v>
      </c>
      <c r="M204">
        <v>83.3</v>
      </c>
      <c r="N204">
        <v>103.38939000000001</v>
      </c>
      <c r="O204">
        <v>92</v>
      </c>
      <c r="P204">
        <v>460493.039222394</v>
      </c>
      <c r="Q204">
        <v>59.2</v>
      </c>
      <c r="R204">
        <v>81.5</v>
      </c>
    </row>
    <row r="205" spans="1:18" x14ac:dyDescent="0.3">
      <c r="A205" s="27">
        <v>40513</v>
      </c>
      <c r="B205">
        <v>94.9</v>
      </c>
      <c r="C205">
        <v>15133475</v>
      </c>
      <c r="E205">
        <v>85.8</v>
      </c>
      <c r="F205">
        <v>111.9</v>
      </c>
      <c r="G205">
        <v>93.7417616675598</v>
      </c>
      <c r="H205">
        <v>94.2</v>
      </c>
      <c r="I205">
        <v>94.9</v>
      </c>
      <c r="J205">
        <v>90.3</v>
      </c>
      <c r="K205">
        <v>83680000000</v>
      </c>
      <c r="L205">
        <v>70800000000</v>
      </c>
      <c r="M205">
        <v>72.2</v>
      </c>
      <c r="N205">
        <v>102.98480000000001</v>
      </c>
      <c r="O205">
        <v>91.1</v>
      </c>
      <c r="P205">
        <v>496032.67119065102</v>
      </c>
      <c r="Q205">
        <v>59.2</v>
      </c>
      <c r="R205">
        <v>82.6</v>
      </c>
    </row>
    <row r="206" spans="1:18" x14ac:dyDescent="0.3">
      <c r="A206" s="27">
        <v>40544</v>
      </c>
      <c r="B206">
        <v>95.7</v>
      </c>
      <c r="C206">
        <v>13302721</v>
      </c>
      <c r="E206">
        <v>98.1</v>
      </c>
      <c r="F206">
        <v>110.2</v>
      </c>
      <c r="G206">
        <v>93.912551702924901</v>
      </c>
      <c r="H206">
        <v>98.4</v>
      </c>
      <c r="I206">
        <v>95.7</v>
      </c>
      <c r="J206">
        <v>91.1</v>
      </c>
      <c r="K206">
        <v>85200000000</v>
      </c>
      <c r="L206">
        <v>71310000000</v>
      </c>
      <c r="M206">
        <v>89.2</v>
      </c>
      <c r="N206">
        <v>101.58617</v>
      </c>
      <c r="O206">
        <v>92.4</v>
      </c>
      <c r="P206">
        <v>470935.10312759702</v>
      </c>
      <c r="Q206">
        <v>60.3</v>
      </c>
      <c r="R206">
        <v>82.8</v>
      </c>
    </row>
    <row r="207" spans="1:18" x14ac:dyDescent="0.3">
      <c r="A207" s="27">
        <v>40575</v>
      </c>
      <c r="B207">
        <v>96.7</v>
      </c>
      <c r="C207">
        <v>14005264</v>
      </c>
      <c r="E207">
        <v>98.8</v>
      </c>
      <c r="F207">
        <v>111.8</v>
      </c>
      <c r="G207">
        <v>94.126294834767293</v>
      </c>
      <c r="H207">
        <v>99.6</v>
      </c>
      <c r="I207">
        <v>96.7</v>
      </c>
      <c r="J207">
        <v>91.6</v>
      </c>
      <c r="K207">
        <v>86340000000</v>
      </c>
      <c r="L207">
        <v>73190000000</v>
      </c>
      <c r="M207">
        <v>89.6</v>
      </c>
      <c r="N207">
        <v>102.50839000000001</v>
      </c>
      <c r="O207">
        <v>93.2</v>
      </c>
      <c r="P207">
        <v>510204.77944582398</v>
      </c>
      <c r="Q207">
        <v>58.6</v>
      </c>
      <c r="R207">
        <v>85.2</v>
      </c>
    </row>
    <row r="208" spans="1:18" x14ac:dyDescent="0.3">
      <c r="A208" s="27">
        <v>40603</v>
      </c>
      <c r="B208">
        <v>96.9</v>
      </c>
      <c r="C208">
        <v>16734537</v>
      </c>
      <c r="E208">
        <v>97</v>
      </c>
      <c r="F208">
        <v>111.3</v>
      </c>
      <c r="G208">
        <v>94.461925336388504</v>
      </c>
      <c r="H208">
        <v>96.3</v>
      </c>
      <c r="I208">
        <v>96.9</v>
      </c>
      <c r="J208">
        <v>92.7</v>
      </c>
      <c r="K208">
        <v>88610000000</v>
      </c>
      <c r="L208">
        <v>73610000000</v>
      </c>
      <c r="M208">
        <v>88.9</v>
      </c>
      <c r="N208">
        <v>102.19976</v>
      </c>
      <c r="O208">
        <v>94.1</v>
      </c>
      <c r="P208">
        <v>494189.68790088699</v>
      </c>
      <c r="Q208">
        <v>60.1</v>
      </c>
      <c r="R208">
        <v>85.4</v>
      </c>
    </row>
    <row r="209" spans="1:18" x14ac:dyDescent="0.3">
      <c r="A209" s="27">
        <v>40634</v>
      </c>
      <c r="B209">
        <v>97.1</v>
      </c>
      <c r="C209">
        <v>18819260</v>
      </c>
      <c r="E209">
        <v>98.2</v>
      </c>
      <c r="F209">
        <v>110.9</v>
      </c>
      <c r="G209">
        <v>94.756460556478203</v>
      </c>
      <c r="H209">
        <v>97.8</v>
      </c>
      <c r="I209">
        <v>97.1</v>
      </c>
      <c r="J209">
        <v>94.3</v>
      </c>
      <c r="K209">
        <v>87700000000</v>
      </c>
      <c r="L209">
        <v>75760000000</v>
      </c>
      <c r="M209">
        <v>87.5</v>
      </c>
      <c r="N209">
        <v>102.24001</v>
      </c>
      <c r="O209">
        <v>94.1</v>
      </c>
      <c r="P209">
        <v>489824.409363557</v>
      </c>
      <c r="Q209">
        <v>56.8</v>
      </c>
      <c r="R209">
        <v>87.1</v>
      </c>
    </row>
    <row r="210" spans="1:18" x14ac:dyDescent="0.3">
      <c r="A210" s="27">
        <v>40664</v>
      </c>
      <c r="B210">
        <v>98</v>
      </c>
      <c r="C210">
        <v>22215218</v>
      </c>
      <c r="E210">
        <v>99.3</v>
      </c>
      <c r="F210">
        <v>110.4</v>
      </c>
      <c r="G210">
        <v>94.792032537671105</v>
      </c>
      <c r="H210">
        <v>100.9</v>
      </c>
      <c r="I210">
        <v>98</v>
      </c>
      <c r="J210">
        <v>95.9</v>
      </c>
      <c r="K210">
        <v>87030000000</v>
      </c>
      <c r="L210">
        <v>74890000000</v>
      </c>
      <c r="M210">
        <v>88.6</v>
      </c>
      <c r="N210">
        <v>102.60222</v>
      </c>
      <c r="O210">
        <v>93.1</v>
      </c>
      <c r="P210">
        <v>564598.855294229</v>
      </c>
      <c r="Q210">
        <v>56.1</v>
      </c>
      <c r="R210">
        <v>91.5</v>
      </c>
    </row>
    <row r="211" spans="1:18" x14ac:dyDescent="0.3">
      <c r="A211" s="27">
        <v>40695</v>
      </c>
      <c r="B211">
        <v>96.5</v>
      </c>
      <c r="C211">
        <v>23385243</v>
      </c>
      <c r="E211">
        <v>97.4</v>
      </c>
      <c r="F211">
        <v>110.2</v>
      </c>
      <c r="G211">
        <v>94.746072745788098</v>
      </c>
      <c r="H211">
        <v>100.3</v>
      </c>
      <c r="I211">
        <v>96.5</v>
      </c>
      <c r="J211">
        <v>93.9</v>
      </c>
      <c r="K211">
        <v>88510000000</v>
      </c>
      <c r="L211">
        <v>76690000000</v>
      </c>
      <c r="M211">
        <v>87</v>
      </c>
      <c r="N211">
        <v>101.9425</v>
      </c>
      <c r="O211">
        <v>93.6</v>
      </c>
      <c r="P211">
        <v>405090.10511730303</v>
      </c>
      <c r="Q211">
        <v>56.7</v>
      </c>
      <c r="R211">
        <v>87.6</v>
      </c>
    </row>
    <row r="212" spans="1:18" x14ac:dyDescent="0.3">
      <c r="A212" s="27">
        <v>40725</v>
      </c>
      <c r="B212">
        <v>99.4</v>
      </c>
      <c r="C212">
        <v>25119047</v>
      </c>
      <c r="E212">
        <v>99</v>
      </c>
      <c r="F212">
        <v>109.4</v>
      </c>
      <c r="G212">
        <v>94.9553607287001</v>
      </c>
      <c r="H212">
        <v>98.2</v>
      </c>
      <c r="I212">
        <v>99.4</v>
      </c>
      <c r="J212">
        <v>98.5</v>
      </c>
      <c r="K212">
        <v>87170000000</v>
      </c>
      <c r="L212">
        <v>76600000000</v>
      </c>
      <c r="M212">
        <v>89.2</v>
      </c>
      <c r="N212">
        <v>102.25533</v>
      </c>
      <c r="O212">
        <v>94.4</v>
      </c>
      <c r="P212">
        <v>496872.422903042</v>
      </c>
      <c r="Q212">
        <v>52.9</v>
      </c>
      <c r="R212">
        <v>90.6</v>
      </c>
    </row>
    <row r="213" spans="1:18" x14ac:dyDescent="0.3">
      <c r="A213" s="27">
        <v>40756</v>
      </c>
      <c r="B213">
        <v>98.8</v>
      </c>
      <c r="C213">
        <v>25473050</v>
      </c>
      <c r="E213">
        <v>98.7</v>
      </c>
      <c r="F213">
        <v>105.5</v>
      </c>
      <c r="G213">
        <v>95.022890005205994</v>
      </c>
      <c r="H213">
        <v>97.8</v>
      </c>
      <c r="I213">
        <v>98.8</v>
      </c>
      <c r="J213">
        <v>97.6</v>
      </c>
      <c r="K213">
        <v>89080000000</v>
      </c>
      <c r="L213">
        <v>75750000000</v>
      </c>
      <c r="M213">
        <v>89.2</v>
      </c>
      <c r="N213">
        <v>99.604939999999999</v>
      </c>
      <c r="O213">
        <v>94.4</v>
      </c>
      <c r="P213">
        <v>481966.07678139798</v>
      </c>
      <c r="Q213">
        <v>51.1</v>
      </c>
      <c r="R213">
        <v>53.5</v>
      </c>
    </row>
    <row r="214" spans="1:18" x14ac:dyDescent="0.3">
      <c r="A214" s="27">
        <v>40787</v>
      </c>
      <c r="B214">
        <v>97.3</v>
      </c>
      <c r="C214">
        <v>25155466</v>
      </c>
      <c r="E214">
        <v>98.8</v>
      </c>
      <c r="F214">
        <v>103.6</v>
      </c>
      <c r="G214">
        <v>95.314732882313606</v>
      </c>
      <c r="H214">
        <v>94.2</v>
      </c>
      <c r="I214">
        <v>97.3</v>
      </c>
      <c r="J214">
        <v>97.2</v>
      </c>
      <c r="K214">
        <v>89840000000</v>
      </c>
      <c r="L214">
        <v>75350000000</v>
      </c>
      <c r="M214">
        <v>87.8</v>
      </c>
      <c r="N214">
        <v>97.927210000000002</v>
      </c>
      <c r="O214">
        <v>93.6</v>
      </c>
      <c r="P214">
        <v>490887.64169698203</v>
      </c>
      <c r="Q214">
        <v>49.7</v>
      </c>
      <c r="R214">
        <v>43.6</v>
      </c>
    </row>
    <row r="215" spans="1:18" x14ac:dyDescent="0.3">
      <c r="A215" s="27">
        <v>40817</v>
      </c>
      <c r="B215">
        <v>98.5</v>
      </c>
      <c r="C215">
        <v>23451320</v>
      </c>
      <c r="E215">
        <v>100.9</v>
      </c>
      <c r="F215">
        <v>102.3</v>
      </c>
      <c r="G215">
        <v>95.5927263541641</v>
      </c>
      <c r="H215">
        <v>95.7</v>
      </c>
      <c r="I215">
        <v>98.5</v>
      </c>
      <c r="J215">
        <v>98.7</v>
      </c>
      <c r="K215">
        <v>88860000000</v>
      </c>
      <c r="L215">
        <v>76230000000</v>
      </c>
      <c r="M215">
        <v>90.1</v>
      </c>
      <c r="N215">
        <v>97.886399999999995</v>
      </c>
      <c r="O215">
        <v>94.8</v>
      </c>
      <c r="P215">
        <v>497469.87847043597</v>
      </c>
      <c r="Q215">
        <v>50.6</v>
      </c>
      <c r="R215">
        <v>38.4</v>
      </c>
    </row>
    <row r="216" spans="1:18" x14ac:dyDescent="0.3">
      <c r="A216" s="27">
        <v>40848</v>
      </c>
      <c r="B216">
        <v>98.1</v>
      </c>
      <c r="C216">
        <v>17102021</v>
      </c>
      <c r="E216">
        <v>102.1</v>
      </c>
      <c r="F216">
        <v>101.8</v>
      </c>
      <c r="G216">
        <v>95.799297637054494</v>
      </c>
      <c r="H216">
        <v>92.5</v>
      </c>
      <c r="I216">
        <v>98.1</v>
      </c>
      <c r="J216">
        <v>96.9</v>
      </c>
      <c r="K216">
        <v>89610000000</v>
      </c>
      <c r="L216">
        <v>75210000000</v>
      </c>
      <c r="M216">
        <v>91.6</v>
      </c>
      <c r="N216">
        <v>98.090289999999996</v>
      </c>
      <c r="O216">
        <v>94.9</v>
      </c>
      <c r="P216">
        <v>486474.52415918</v>
      </c>
      <c r="Q216">
        <v>50.3</v>
      </c>
      <c r="R216">
        <v>34.200000000000003</v>
      </c>
    </row>
    <row r="217" spans="1:18" x14ac:dyDescent="0.3">
      <c r="A217" s="27">
        <v>40878</v>
      </c>
      <c r="B217">
        <v>97</v>
      </c>
      <c r="C217">
        <v>16018623</v>
      </c>
      <c r="E217">
        <v>101.4</v>
      </c>
      <c r="F217">
        <v>102.6</v>
      </c>
      <c r="G217">
        <v>95.857159636843306</v>
      </c>
      <c r="H217">
        <v>94.3</v>
      </c>
      <c r="I217">
        <v>97</v>
      </c>
      <c r="J217">
        <v>95</v>
      </c>
      <c r="K217">
        <v>87650000000</v>
      </c>
      <c r="L217">
        <v>74890000000</v>
      </c>
      <c r="M217">
        <v>90.6</v>
      </c>
      <c r="N217">
        <v>98.083200000000005</v>
      </c>
      <c r="O217">
        <v>92.1</v>
      </c>
      <c r="P217">
        <v>506300.51724726398</v>
      </c>
      <c r="Q217">
        <v>52.4</v>
      </c>
      <c r="R217">
        <v>26.8</v>
      </c>
    </row>
    <row r="218" spans="1:18" x14ac:dyDescent="0.3">
      <c r="A218" s="27">
        <v>40909</v>
      </c>
      <c r="B218">
        <v>97.3</v>
      </c>
      <c r="C218">
        <v>14143999</v>
      </c>
      <c r="E218">
        <v>100.2</v>
      </c>
      <c r="F218">
        <v>102.6</v>
      </c>
      <c r="G218">
        <v>96.185393649746402</v>
      </c>
      <c r="H218">
        <v>93</v>
      </c>
      <c r="I218">
        <v>97.3</v>
      </c>
      <c r="J218">
        <v>98.1</v>
      </c>
      <c r="K218">
        <v>89480000000</v>
      </c>
      <c r="L218">
        <v>72410000000</v>
      </c>
      <c r="M218">
        <v>93.1</v>
      </c>
      <c r="N218">
        <v>98.400099999999995</v>
      </c>
      <c r="O218">
        <v>91.7</v>
      </c>
      <c r="P218">
        <v>498245.03045077802</v>
      </c>
      <c r="Q218">
        <v>53.7</v>
      </c>
      <c r="R218">
        <v>28.4</v>
      </c>
    </row>
    <row r="219" spans="1:18" x14ac:dyDescent="0.3">
      <c r="A219" s="27">
        <v>40940</v>
      </c>
      <c r="B219">
        <v>96.6</v>
      </c>
      <c r="C219">
        <v>15328280</v>
      </c>
      <c r="E219">
        <v>90.4</v>
      </c>
      <c r="F219">
        <v>103.1</v>
      </c>
      <c r="G219">
        <v>96.543679204272806</v>
      </c>
      <c r="H219">
        <v>93.8</v>
      </c>
      <c r="I219">
        <v>96.6</v>
      </c>
      <c r="J219">
        <v>98.2</v>
      </c>
      <c r="K219">
        <v>91070000000</v>
      </c>
      <c r="L219">
        <v>74950000000</v>
      </c>
      <c r="M219">
        <v>77.8</v>
      </c>
      <c r="N219">
        <v>99.220070000000007</v>
      </c>
      <c r="O219">
        <v>92.1</v>
      </c>
      <c r="P219">
        <v>457509.38310631999</v>
      </c>
      <c r="Q219">
        <v>52.8</v>
      </c>
      <c r="R219">
        <v>40.299999999999997</v>
      </c>
    </row>
    <row r="220" spans="1:18" x14ac:dyDescent="0.3">
      <c r="A220" s="27">
        <v>40969</v>
      </c>
      <c r="B220">
        <v>98.6</v>
      </c>
      <c r="C220">
        <v>17942806</v>
      </c>
      <c r="E220">
        <v>103.8</v>
      </c>
      <c r="F220">
        <v>102.7</v>
      </c>
      <c r="G220">
        <v>96.677609726489393</v>
      </c>
      <c r="H220">
        <v>95.9</v>
      </c>
      <c r="I220">
        <v>98.6</v>
      </c>
      <c r="J220">
        <v>97.1</v>
      </c>
      <c r="K220">
        <v>90130000000</v>
      </c>
      <c r="L220">
        <v>75660000000</v>
      </c>
      <c r="M220">
        <v>95</v>
      </c>
      <c r="N220">
        <v>99.543180000000007</v>
      </c>
      <c r="O220">
        <v>93.7</v>
      </c>
      <c r="P220">
        <v>475217.58026035997</v>
      </c>
      <c r="Q220">
        <v>52.1</v>
      </c>
      <c r="R220">
        <v>37.6</v>
      </c>
    </row>
    <row r="221" spans="1:18" x14ac:dyDescent="0.3">
      <c r="A221" s="27">
        <v>41000</v>
      </c>
      <c r="B221">
        <v>96.9</v>
      </c>
      <c r="C221">
        <v>19774500</v>
      </c>
      <c r="E221">
        <v>98.8</v>
      </c>
      <c r="F221">
        <v>103.7</v>
      </c>
      <c r="G221">
        <v>96.883255741771293</v>
      </c>
      <c r="H221">
        <v>93.8</v>
      </c>
      <c r="I221">
        <v>96.9</v>
      </c>
      <c r="J221">
        <v>95.1</v>
      </c>
      <c r="K221">
        <v>90130000000</v>
      </c>
      <c r="L221">
        <v>74390000000</v>
      </c>
      <c r="M221">
        <v>91.2</v>
      </c>
      <c r="N221">
        <v>100.12497</v>
      </c>
      <c r="O221">
        <v>91.9</v>
      </c>
      <c r="P221">
        <v>442453.93616877799</v>
      </c>
      <c r="Q221">
        <v>52.2</v>
      </c>
      <c r="R221">
        <v>40.700000000000003</v>
      </c>
    </row>
    <row r="222" spans="1:18" x14ac:dyDescent="0.3">
      <c r="A222" s="27">
        <v>41030</v>
      </c>
      <c r="B222">
        <v>98.5</v>
      </c>
      <c r="C222">
        <v>23381053</v>
      </c>
      <c r="E222">
        <v>99.9</v>
      </c>
      <c r="F222">
        <v>102</v>
      </c>
      <c r="G222">
        <v>96.799944960212599</v>
      </c>
      <c r="H222">
        <v>95.3</v>
      </c>
      <c r="I222">
        <v>98.5</v>
      </c>
      <c r="J222">
        <v>97</v>
      </c>
      <c r="K222">
        <v>92780000000</v>
      </c>
      <c r="L222">
        <v>77230000000</v>
      </c>
      <c r="M222">
        <v>93.6</v>
      </c>
      <c r="N222">
        <v>98.967190000000002</v>
      </c>
      <c r="O222">
        <v>94</v>
      </c>
      <c r="P222">
        <v>436685.16861197399</v>
      </c>
      <c r="Q222">
        <v>51.8</v>
      </c>
      <c r="R222">
        <v>44.1</v>
      </c>
    </row>
    <row r="223" spans="1:18" x14ac:dyDescent="0.3">
      <c r="A223" s="27">
        <v>41061</v>
      </c>
      <c r="B223">
        <v>97.6</v>
      </c>
      <c r="C223">
        <v>23481786</v>
      </c>
      <c r="E223">
        <v>100.3</v>
      </c>
      <c r="F223">
        <v>101</v>
      </c>
      <c r="G223">
        <v>96.550095900503806</v>
      </c>
      <c r="H223">
        <v>92.8</v>
      </c>
      <c r="I223">
        <v>97.6</v>
      </c>
      <c r="J223">
        <v>96.2</v>
      </c>
      <c r="K223">
        <v>91690000000</v>
      </c>
      <c r="L223">
        <v>75510000000</v>
      </c>
      <c r="M223">
        <v>92.9</v>
      </c>
      <c r="N223">
        <v>96.883409999999998</v>
      </c>
      <c r="O223">
        <v>93.4</v>
      </c>
      <c r="P223">
        <v>435508.81889755197</v>
      </c>
      <c r="Q223">
        <v>49.9</v>
      </c>
      <c r="R223">
        <v>33.200000000000003</v>
      </c>
    </row>
    <row r="224" spans="1:18" x14ac:dyDescent="0.3">
      <c r="A224" s="27">
        <v>41091</v>
      </c>
      <c r="B224">
        <v>98.3</v>
      </c>
      <c r="C224">
        <v>25435757</v>
      </c>
      <c r="E224">
        <v>100.8</v>
      </c>
      <c r="F224">
        <v>97.9</v>
      </c>
      <c r="G224">
        <v>96.727114182290293</v>
      </c>
      <c r="H224">
        <v>93.6</v>
      </c>
      <c r="I224">
        <v>98.3</v>
      </c>
      <c r="J224">
        <v>98.8</v>
      </c>
      <c r="K224">
        <v>91880000000</v>
      </c>
      <c r="L224">
        <v>75480000000</v>
      </c>
      <c r="M224">
        <v>93.5</v>
      </c>
      <c r="N224">
        <v>95.569540000000003</v>
      </c>
      <c r="O224">
        <v>93.4</v>
      </c>
      <c r="P224">
        <v>473198.13807435799</v>
      </c>
      <c r="Q224">
        <v>50.3</v>
      </c>
      <c r="R224">
        <v>21.1</v>
      </c>
    </row>
    <row r="225" spans="1:18" x14ac:dyDescent="0.3">
      <c r="A225" s="27">
        <v>41122</v>
      </c>
      <c r="B225">
        <v>98.3</v>
      </c>
      <c r="C225">
        <v>26569324</v>
      </c>
      <c r="E225">
        <v>99.6</v>
      </c>
      <c r="F225">
        <v>97.3</v>
      </c>
      <c r="G225">
        <v>97.169636399266196</v>
      </c>
      <c r="H225">
        <v>93.5</v>
      </c>
      <c r="I225">
        <v>98.3</v>
      </c>
      <c r="J225">
        <v>97.6</v>
      </c>
      <c r="K225">
        <v>93970000000</v>
      </c>
      <c r="L225">
        <v>75270000000</v>
      </c>
      <c r="M225">
        <v>93.3</v>
      </c>
      <c r="N225">
        <v>95.067509999999999</v>
      </c>
      <c r="O225">
        <v>93.7</v>
      </c>
      <c r="P225">
        <v>446961.79179862997</v>
      </c>
      <c r="Q225">
        <v>48.3</v>
      </c>
      <c r="R225">
        <v>18.2</v>
      </c>
    </row>
    <row r="226" spans="1:18" x14ac:dyDescent="0.3">
      <c r="A226" s="27">
        <v>41153</v>
      </c>
      <c r="B226">
        <v>97.5</v>
      </c>
      <c r="C226">
        <v>26326594</v>
      </c>
      <c r="E226">
        <v>101.1</v>
      </c>
      <c r="F226">
        <v>95.7</v>
      </c>
      <c r="G226">
        <v>97.329230831438394</v>
      </c>
      <c r="H226">
        <v>91.3</v>
      </c>
      <c r="I226">
        <v>97.5</v>
      </c>
      <c r="J226">
        <v>95.3</v>
      </c>
      <c r="K226">
        <v>91860000000</v>
      </c>
      <c r="L226">
        <v>75310000000</v>
      </c>
      <c r="M226">
        <v>94.5</v>
      </c>
      <c r="N226">
        <v>94.747579999999999</v>
      </c>
      <c r="O226">
        <v>94.1</v>
      </c>
      <c r="P226">
        <v>418491.43770410999</v>
      </c>
      <c r="Q226">
        <v>49.7</v>
      </c>
      <c r="R226">
        <v>12.6</v>
      </c>
    </row>
    <row r="227" spans="1:18" x14ac:dyDescent="0.3">
      <c r="A227" s="27">
        <v>41183</v>
      </c>
      <c r="B227">
        <v>96.1</v>
      </c>
      <c r="C227">
        <v>23467126</v>
      </c>
      <c r="E227">
        <v>100.1</v>
      </c>
      <c r="F227">
        <v>94.7</v>
      </c>
      <c r="G227">
        <v>97.531655379798494</v>
      </c>
      <c r="H227">
        <v>94.4</v>
      </c>
      <c r="I227">
        <v>96.1</v>
      </c>
      <c r="J227">
        <v>92.3</v>
      </c>
      <c r="K227">
        <v>91790000000</v>
      </c>
      <c r="L227">
        <v>76330000000</v>
      </c>
      <c r="M227">
        <v>94.3</v>
      </c>
      <c r="N227">
        <v>94.711699999999993</v>
      </c>
      <c r="O227">
        <v>93.3</v>
      </c>
      <c r="P227">
        <v>420483.463208395</v>
      </c>
      <c r="Q227">
        <v>48.4</v>
      </c>
      <c r="R227">
        <v>10</v>
      </c>
    </row>
    <row r="228" spans="1:18" x14ac:dyDescent="0.3">
      <c r="A228" s="27">
        <v>41214</v>
      </c>
      <c r="B228">
        <v>95.4</v>
      </c>
      <c r="C228">
        <v>17570544</v>
      </c>
      <c r="E228">
        <v>98.6</v>
      </c>
      <c r="F228">
        <v>96.4</v>
      </c>
      <c r="G228">
        <v>97.565915299434295</v>
      </c>
      <c r="H228">
        <v>91.7</v>
      </c>
      <c r="I228">
        <v>95.4</v>
      </c>
      <c r="J228">
        <v>92.6</v>
      </c>
      <c r="K228">
        <v>88880000000</v>
      </c>
      <c r="L228">
        <v>73330000000</v>
      </c>
      <c r="M228">
        <v>94.1</v>
      </c>
      <c r="N228">
        <v>93.997619999999998</v>
      </c>
      <c r="O228">
        <v>92</v>
      </c>
      <c r="P228">
        <v>418956.418674018</v>
      </c>
      <c r="Q228">
        <v>49.7</v>
      </c>
      <c r="R228">
        <v>5.4</v>
      </c>
    </row>
    <row r="229" spans="1:18" x14ac:dyDescent="0.3">
      <c r="A229" s="27">
        <v>41244</v>
      </c>
      <c r="B229">
        <v>95.5</v>
      </c>
      <c r="C229">
        <v>17026957</v>
      </c>
      <c r="E229">
        <v>96.2</v>
      </c>
      <c r="F229">
        <v>97.1</v>
      </c>
      <c r="G229">
        <v>97.911673980540201</v>
      </c>
      <c r="H229">
        <v>92.3</v>
      </c>
      <c r="I229">
        <v>95.5</v>
      </c>
      <c r="J229">
        <v>93.5</v>
      </c>
      <c r="K229">
        <v>92030000000</v>
      </c>
      <c r="L229">
        <v>75050000000</v>
      </c>
      <c r="M229">
        <v>90.5</v>
      </c>
      <c r="N229">
        <v>95.380870000000002</v>
      </c>
      <c r="O229">
        <v>92.9</v>
      </c>
      <c r="P229">
        <v>456591.88324596698</v>
      </c>
      <c r="Q229">
        <v>52</v>
      </c>
      <c r="R229">
        <v>5.7</v>
      </c>
    </row>
    <row r="230" spans="1:18" x14ac:dyDescent="0.3">
      <c r="A230" s="27">
        <v>41275</v>
      </c>
      <c r="B230">
        <v>94.8</v>
      </c>
      <c r="C230">
        <v>14430322</v>
      </c>
      <c r="E230">
        <v>96.5</v>
      </c>
      <c r="F230">
        <v>99</v>
      </c>
      <c r="G230">
        <v>98.103879435375205</v>
      </c>
      <c r="H230">
        <v>92.2</v>
      </c>
      <c r="I230">
        <v>94.8</v>
      </c>
      <c r="J230">
        <v>91.2</v>
      </c>
      <c r="K230">
        <v>90670000000</v>
      </c>
      <c r="L230">
        <v>74120000000</v>
      </c>
      <c r="M230">
        <v>87.8</v>
      </c>
      <c r="N230">
        <v>96.335239999999999</v>
      </c>
      <c r="O230">
        <v>92.4</v>
      </c>
      <c r="P230">
        <v>429738.45702677697</v>
      </c>
      <c r="Q230">
        <v>55.7</v>
      </c>
      <c r="R230">
        <v>7.1</v>
      </c>
    </row>
    <row r="231" spans="1:18" x14ac:dyDescent="0.3">
      <c r="A231" s="27">
        <v>41306</v>
      </c>
      <c r="B231">
        <v>95.2</v>
      </c>
      <c r="C231">
        <v>15401959</v>
      </c>
      <c r="E231">
        <v>94.8</v>
      </c>
      <c r="F231">
        <v>99.8</v>
      </c>
      <c r="G231">
        <v>98.327695388817503</v>
      </c>
      <c r="H231">
        <v>94.1</v>
      </c>
      <c r="I231">
        <v>95.2</v>
      </c>
      <c r="J231">
        <v>92</v>
      </c>
      <c r="K231">
        <v>90770000000</v>
      </c>
      <c r="L231">
        <v>72790000000</v>
      </c>
      <c r="M231">
        <v>87.8</v>
      </c>
      <c r="N231">
        <v>97.23169</v>
      </c>
      <c r="O231">
        <v>92.1</v>
      </c>
      <c r="P231">
        <v>437013.71040394</v>
      </c>
      <c r="Q231">
        <v>54.7</v>
      </c>
      <c r="R231">
        <v>5.2</v>
      </c>
    </row>
    <row r="232" spans="1:18" x14ac:dyDescent="0.3">
      <c r="A232" s="27">
        <v>41334</v>
      </c>
      <c r="B232">
        <v>96.4</v>
      </c>
      <c r="C232">
        <v>18513402</v>
      </c>
      <c r="E232">
        <v>91.1</v>
      </c>
      <c r="F232">
        <v>100.1</v>
      </c>
      <c r="G232">
        <v>98.530209774632098</v>
      </c>
      <c r="H232">
        <v>95.9</v>
      </c>
      <c r="I232">
        <v>96.4</v>
      </c>
      <c r="J232">
        <v>95.7</v>
      </c>
      <c r="K232">
        <v>91570000000</v>
      </c>
      <c r="L232">
        <v>73630000000</v>
      </c>
      <c r="M232">
        <v>84.8</v>
      </c>
      <c r="N232">
        <v>97.618039999999993</v>
      </c>
      <c r="O232">
        <v>91.6</v>
      </c>
      <c r="P232">
        <v>422186.22688336199</v>
      </c>
      <c r="Q232">
        <v>50.9</v>
      </c>
      <c r="R232">
        <v>13.6</v>
      </c>
    </row>
    <row r="233" spans="1:18" x14ac:dyDescent="0.3">
      <c r="A233" s="27">
        <v>41365</v>
      </c>
      <c r="B233">
        <v>97.2</v>
      </c>
      <c r="C233">
        <v>19350887</v>
      </c>
      <c r="E233">
        <v>98.7</v>
      </c>
      <c r="F233">
        <v>98.8</v>
      </c>
      <c r="G233">
        <v>98.029386309674095</v>
      </c>
      <c r="H233">
        <v>93.3</v>
      </c>
      <c r="I233">
        <v>97.2</v>
      </c>
      <c r="J233">
        <v>93.2</v>
      </c>
      <c r="K233">
        <v>90650000000</v>
      </c>
      <c r="L233">
        <v>74000000000</v>
      </c>
      <c r="M233">
        <v>95.9</v>
      </c>
      <c r="N233">
        <v>96.037949999999995</v>
      </c>
      <c r="O233">
        <v>93.4</v>
      </c>
      <c r="P233">
        <v>496429.004633984</v>
      </c>
      <c r="Q233">
        <v>49.6</v>
      </c>
      <c r="R233">
        <v>9.1999999999999993</v>
      </c>
    </row>
    <row r="234" spans="1:18" x14ac:dyDescent="0.3">
      <c r="A234" s="27">
        <v>41395</v>
      </c>
      <c r="B234">
        <v>96.3</v>
      </c>
      <c r="C234">
        <v>23796910</v>
      </c>
      <c r="E234">
        <v>98.3</v>
      </c>
      <c r="F234">
        <v>99.7</v>
      </c>
      <c r="G234">
        <v>98.285214814941696</v>
      </c>
      <c r="H234">
        <v>93.7</v>
      </c>
      <c r="I234">
        <v>96.3</v>
      </c>
      <c r="J234">
        <v>92.9</v>
      </c>
      <c r="K234">
        <v>89950000000</v>
      </c>
      <c r="L234">
        <v>75720000000</v>
      </c>
      <c r="M234">
        <v>95</v>
      </c>
      <c r="N234">
        <v>97.165940000000006</v>
      </c>
      <c r="O234">
        <v>94</v>
      </c>
      <c r="P234">
        <v>420708.78463362303</v>
      </c>
      <c r="Q234">
        <v>49.7</v>
      </c>
      <c r="R234">
        <v>8.9</v>
      </c>
    </row>
    <row r="235" spans="1:18" x14ac:dyDescent="0.3">
      <c r="A235" s="27">
        <v>41426</v>
      </c>
      <c r="B235">
        <v>98</v>
      </c>
      <c r="C235">
        <v>23657072</v>
      </c>
      <c r="E235">
        <v>100</v>
      </c>
      <c r="F235">
        <v>100.3</v>
      </c>
      <c r="G235">
        <v>98.419339945849302</v>
      </c>
      <c r="H235">
        <v>97.9</v>
      </c>
      <c r="I235">
        <v>98</v>
      </c>
      <c r="J235">
        <v>94</v>
      </c>
      <c r="K235">
        <v>90640000000</v>
      </c>
      <c r="L235">
        <v>74970000000</v>
      </c>
      <c r="M235">
        <v>97.3</v>
      </c>
      <c r="N235">
        <v>96.547169999999994</v>
      </c>
      <c r="O235">
        <v>94.3</v>
      </c>
      <c r="P235">
        <v>470127.49781734799</v>
      </c>
      <c r="Q235">
        <v>50.4</v>
      </c>
      <c r="R235">
        <v>8.6</v>
      </c>
    </row>
    <row r="236" spans="1:18" x14ac:dyDescent="0.3">
      <c r="A236" s="27">
        <v>41456</v>
      </c>
      <c r="B236">
        <v>96.9</v>
      </c>
      <c r="C236">
        <v>26215349</v>
      </c>
      <c r="E236">
        <v>101.5</v>
      </c>
      <c r="F236">
        <v>100.8</v>
      </c>
      <c r="G236">
        <v>98.545473290269996</v>
      </c>
      <c r="H236">
        <v>95.6</v>
      </c>
      <c r="I236">
        <v>96.9</v>
      </c>
      <c r="J236">
        <v>91.8</v>
      </c>
      <c r="K236">
        <v>88710000000</v>
      </c>
      <c r="L236">
        <v>74370000000</v>
      </c>
      <c r="M236">
        <v>97.3</v>
      </c>
      <c r="N236">
        <v>98.031170000000003</v>
      </c>
      <c r="O236">
        <v>95.1</v>
      </c>
      <c r="P236">
        <v>438443.41645996401</v>
      </c>
      <c r="Q236">
        <v>51.3</v>
      </c>
      <c r="R236">
        <v>10.6</v>
      </c>
    </row>
    <row r="237" spans="1:18" x14ac:dyDescent="0.3">
      <c r="A237" s="27">
        <v>41487</v>
      </c>
      <c r="B237">
        <v>98.5</v>
      </c>
      <c r="C237">
        <v>27548508</v>
      </c>
      <c r="E237">
        <v>101.2</v>
      </c>
      <c r="F237">
        <v>102.8</v>
      </c>
      <c r="G237">
        <v>98.589381732629505</v>
      </c>
      <c r="H237">
        <v>96.4</v>
      </c>
      <c r="I237">
        <v>98.5</v>
      </c>
      <c r="J237">
        <v>97.1</v>
      </c>
      <c r="K237">
        <v>91180000000</v>
      </c>
      <c r="L237">
        <v>75370000000</v>
      </c>
      <c r="M237">
        <v>97.2</v>
      </c>
      <c r="N237">
        <v>98.662520000000001</v>
      </c>
      <c r="O237">
        <v>95.2</v>
      </c>
      <c r="P237">
        <v>493868.83954274998</v>
      </c>
      <c r="Q237">
        <v>52.8</v>
      </c>
      <c r="R237">
        <v>18.3</v>
      </c>
    </row>
    <row r="238" spans="1:18" x14ac:dyDescent="0.3">
      <c r="A238" s="27">
        <v>41518</v>
      </c>
      <c r="B238">
        <v>98.2</v>
      </c>
      <c r="C238">
        <v>26072734</v>
      </c>
      <c r="E238">
        <v>101.1</v>
      </c>
      <c r="F238">
        <v>104</v>
      </c>
      <c r="G238">
        <v>98.710690811457994</v>
      </c>
      <c r="H238">
        <v>99</v>
      </c>
      <c r="I238">
        <v>98.2</v>
      </c>
      <c r="J238">
        <v>96.5</v>
      </c>
      <c r="K238">
        <v>91750000000</v>
      </c>
      <c r="L238">
        <v>73350000000</v>
      </c>
      <c r="M238">
        <v>97.4</v>
      </c>
      <c r="N238">
        <v>98.937960000000004</v>
      </c>
      <c r="O238">
        <v>94.8</v>
      </c>
      <c r="P238">
        <v>469569.12848537299</v>
      </c>
      <c r="Q238">
        <v>53.7</v>
      </c>
      <c r="R238">
        <v>30.6</v>
      </c>
    </row>
    <row r="239" spans="1:18" x14ac:dyDescent="0.3">
      <c r="A239" s="27">
        <v>41548</v>
      </c>
      <c r="B239">
        <v>97.6</v>
      </c>
      <c r="C239">
        <v>24601532</v>
      </c>
      <c r="E239">
        <v>101.1</v>
      </c>
      <c r="F239">
        <v>104.1</v>
      </c>
      <c r="G239">
        <v>98.624164134813697</v>
      </c>
      <c r="H239">
        <v>97.7</v>
      </c>
      <c r="I239">
        <v>97.6</v>
      </c>
      <c r="J239">
        <v>93</v>
      </c>
      <c r="K239">
        <v>92230000000</v>
      </c>
      <c r="L239">
        <v>75210000000</v>
      </c>
      <c r="M239">
        <v>98.1</v>
      </c>
      <c r="N239">
        <v>98.872410000000002</v>
      </c>
      <c r="O239">
        <v>95.5</v>
      </c>
      <c r="P239">
        <v>427890.91856498102</v>
      </c>
      <c r="Q239">
        <v>52.9</v>
      </c>
      <c r="R239">
        <v>29.7</v>
      </c>
    </row>
    <row r="240" spans="1:18" x14ac:dyDescent="0.3">
      <c r="A240" s="27">
        <v>41579</v>
      </c>
      <c r="B240">
        <v>99.2</v>
      </c>
      <c r="C240">
        <v>18211456</v>
      </c>
      <c r="E240">
        <v>101.9</v>
      </c>
      <c r="F240">
        <v>105</v>
      </c>
      <c r="G240">
        <v>99.180123105445801</v>
      </c>
      <c r="H240">
        <v>98.8</v>
      </c>
      <c r="I240">
        <v>99.2</v>
      </c>
      <c r="J240">
        <v>97.7</v>
      </c>
      <c r="K240">
        <v>92400000000</v>
      </c>
      <c r="L240">
        <v>74730000000</v>
      </c>
      <c r="M240">
        <v>99.7</v>
      </c>
      <c r="N240">
        <v>99.511009999999999</v>
      </c>
      <c r="O240">
        <v>95.8</v>
      </c>
      <c r="P240">
        <v>486862.68486010202</v>
      </c>
      <c r="Q240">
        <v>55.7</v>
      </c>
      <c r="R240">
        <v>28.7</v>
      </c>
    </row>
    <row r="241" spans="1:18" x14ac:dyDescent="0.3">
      <c r="A241" s="27">
        <v>41609</v>
      </c>
      <c r="B241">
        <v>99.5</v>
      </c>
      <c r="C241">
        <v>17349020</v>
      </c>
      <c r="E241">
        <v>103.1</v>
      </c>
      <c r="F241">
        <v>105</v>
      </c>
      <c r="G241">
        <v>99.181894199462405</v>
      </c>
      <c r="H241">
        <v>97.7</v>
      </c>
      <c r="I241">
        <v>99.5</v>
      </c>
      <c r="J241">
        <v>96</v>
      </c>
      <c r="K241">
        <v>92740000000</v>
      </c>
      <c r="L241">
        <v>75100000000</v>
      </c>
      <c r="M241">
        <v>100.8</v>
      </c>
      <c r="N241">
        <v>100.35624</v>
      </c>
      <c r="O241">
        <v>95.8</v>
      </c>
      <c r="P241">
        <v>457221.66096660797</v>
      </c>
      <c r="Q241">
        <v>53.5</v>
      </c>
      <c r="R241">
        <v>32.4</v>
      </c>
    </row>
    <row r="242" spans="1:18" x14ac:dyDescent="0.3">
      <c r="A242" s="27">
        <v>41640</v>
      </c>
      <c r="B242">
        <v>99.2</v>
      </c>
      <c r="C242">
        <v>14757298</v>
      </c>
      <c r="E242">
        <v>104.7</v>
      </c>
      <c r="F242">
        <v>105.7</v>
      </c>
      <c r="G242">
        <v>99.359381472671998</v>
      </c>
      <c r="H242">
        <v>99.5</v>
      </c>
      <c r="I242">
        <v>99.2</v>
      </c>
      <c r="J242">
        <v>96.4</v>
      </c>
      <c r="K242">
        <v>93520000000</v>
      </c>
      <c r="L242">
        <v>75340000000</v>
      </c>
      <c r="M242">
        <v>103.1</v>
      </c>
      <c r="N242">
        <v>101.36978000000001</v>
      </c>
      <c r="O242">
        <v>96.6</v>
      </c>
      <c r="P242">
        <v>468537.128960573</v>
      </c>
      <c r="Q242">
        <v>53.1</v>
      </c>
      <c r="R242">
        <v>41.2</v>
      </c>
    </row>
    <row r="243" spans="1:18" x14ac:dyDescent="0.3">
      <c r="A243" s="27">
        <v>41671</v>
      </c>
      <c r="B243">
        <v>99.2</v>
      </c>
      <c r="C243">
        <v>15615831</v>
      </c>
      <c r="E243">
        <v>105.5</v>
      </c>
      <c r="F243">
        <v>106.3</v>
      </c>
      <c r="G243">
        <v>99.461749261378699</v>
      </c>
      <c r="H243">
        <v>99.5</v>
      </c>
      <c r="I243">
        <v>99.2</v>
      </c>
      <c r="J243">
        <v>96.3</v>
      </c>
      <c r="K243">
        <v>93040000000</v>
      </c>
      <c r="L243">
        <v>76230000000</v>
      </c>
      <c r="M243">
        <v>103.5</v>
      </c>
      <c r="N243">
        <v>101.23314999999999</v>
      </c>
      <c r="O243">
        <v>95.8</v>
      </c>
      <c r="P243">
        <v>486200.643939609</v>
      </c>
      <c r="Q243">
        <v>55.9</v>
      </c>
      <c r="R243">
        <v>50</v>
      </c>
    </row>
    <row r="244" spans="1:18" x14ac:dyDescent="0.3">
      <c r="A244" s="27">
        <v>41699</v>
      </c>
      <c r="B244">
        <v>99.1</v>
      </c>
      <c r="C244">
        <v>18622288</v>
      </c>
      <c r="E244">
        <v>102.2</v>
      </c>
      <c r="F244">
        <v>106.1</v>
      </c>
      <c r="G244">
        <v>99.332398708243801</v>
      </c>
      <c r="H244">
        <v>97.3</v>
      </c>
      <c r="I244">
        <v>99.1</v>
      </c>
      <c r="J244">
        <v>98.1</v>
      </c>
      <c r="K244">
        <v>90660000000</v>
      </c>
      <c r="L244">
        <v>75750000000</v>
      </c>
      <c r="M244">
        <v>100.1</v>
      </c>
      <c r="N244">
        <v>101.24141</v>
      </c>
      <c r="O244">
        <v>97.4</v>
      </c>
      <c r="P244">
        <v>471252.70631269901</v>
      </c>
      <c r="Q244">
        <v>53</v>
      </c>
      <c r="R244">
        <v>51.3</v>
      </c>
    </row>
    <row r="245" spans="1:18" x14ac:dyDescent="0.3">
      <c r="A245" s="27">
        <v>41730</v>
      </c>
      <c r="B245">
        <v>98.8</v>
      </c>
      <c r="C245">
        <v>20435930</v>
      </c>
      <c r="E245">
        <v>102.3</v>
      </c>
      <c r="F245">
        <v>106.2</v>
      </c>
      <c r="G245">
        <v>99.167152207803895</v>
      </c>
      <c r="H245">
        <v>99.6</v>
      </c>
      <c r="I245">
        <v>98.8</v>
      </c>
      <c r="J245">
        <v>96.9</v>
      </c>
      <c r="K245">
        <v>92820000000</v>
      </c>
      <c r="L245">
        <v>75770000000</v>
      </c>
      <c r="M245">
        <v>98.8</v>
      </c>
      <c r="N245">
        <v>102.16674999999999</v>
      </c>
      <c r="O245">
        <v>97.5</v>
      </c>
      <c r="P245">
        <v>483119.93915386102</v>
      </c>
      <c r="Q245">
        <v>54.7</v>
      </c>
      <c r="R245">
        <v>59.5</v>
      </c>
    </row>
    <row r="246" spans="1:18" x14ac:dyDescent="0.3">
      <c r="A246" s="27">
        <v>41760</v>
      </c>
      <c r="B246">
        <v>98</v>
      </c>
      <c r="C246">
        <v>24955217</v>
      </c>
      <c r="E246">
        <v>99.8</v>
      </c>
      <c r="F246">
        <v>106</v>
      </c>
      <c r="G246">
        <v>98.945838291087895</v>
      </c>
      <c r="H246">
        <v>96.1</v>
      </c>
      <c r="I246">
        <v>98</v>
      </c>
      <c r="J246">
        <v>96</v>
      </c>
      <c r="K246">
        <v>91110000000</v>
      </c>
      <c r="L246">
        <v>73990000000</v>
      </c>
      <c r="M246">
        <v>96.4</v>
      </c>
      <c r="N246">
        <v>100.19007999999999</v>
      </c>
      <c r="O246">
        <v>95.7</v>
      </c>
      <c r="P246">
        <v>493906.85458119598</v>
      </c>
      <c r="Q246">
        <v>56</v>
      </c>
      <c r="R246">
        <v>62.1</v>
      </c>
    </row>
    <row r="247" spans="1:18" x14ac:dyDescent="0.3">
      <c r="A247" s="27">
        <v>41791</v>
      </c>
      <c r="B247">
        <v>98.3</v>
      </c>
      <c r="C247">
        <v>24406449</v>
      </c>
      <c r="E247">
        <v>101.6</v>
      </c>
      <c r="F247">
        <v>104.5</v>
      </c>
      <c r="G247">
        <v>99.260322718489306</v>
      </c>
      <c r="H247">
        <v>95.9</v>
      </c>
      <c r="I247">
        <v>98.3</v>
      </c>
      <c r="J247">
        <v>96.4</v>
      </c>
      <c r="K247">
        <v>93640000000</v>
      </c>
      <c r="L247">
        <v>77890000000</v>
      </c>
      <c r="M247">
        <v>100.4</v>
      </c>
      <c r="N247">
        <v>99.805869999999999</v>
      </c>
      <c r="O247">
        <v>96.9</v>
      </c>
      <c r="P247">
        <v>435890.40035118599</v>
      </c>
      <c r="Q247">
        <v>54.6</v>
      </c>
      <c r="R247">
        <v>67.7</v>
      </c>
    </row>
    <row r="248" spans="1:18" x14ac:dyDescent="0.3">
      <c r="A248" s="27">
        <v>41821</v>
      </c>
      <c r="B248">
        <v>99.8</v>
      </c>
      <c r="C248">
        <v>26281571</v>
      </c>
      <c r="E248">
        <v>101.5</v>
      </c>
      <c r="F248">
        <v>104.1</v>
      </c>
      <c r="G248">
        <v>99.133905875651905</v>
      </c>
      <c r="H248">
        <v>102.3</v>
      </c>
      <c r="I248">
        <v>99.8</v>
      </c>
      <c r="J248">
        <v>100</v>
      </c>
      <c r="K248">
        <v>95950000000</v>
      </c>
      <c r="L248">
        <v>75100000000</v>
      </c>
      <c r="M248">
        <v>99.7</v>
      </c>
      <c r="N248">
        <v>99.507390000000001</v>
      </c>
      <c r="O248">
        <v>98.3</v>
      </c>
      <c r="P248">
        <v>534444.09350907104</v>
      </c>
      <c r="Q248">
        <v>56.7</v>
      </c>
      <c r="R248">
        <v>61.8</v>
      </c>
    </row>
    <row r="249" spans="1:18" x14ac:dyDescent="0.3">
      <c r="A249" s="27">
        <v>41852</v>
      </c>
      <c r="B249">
        <v>96.5</v>
      </c>
      <c r="C249">
        <v>28746028</v>
      </c>
      <c r="E249">
        <v>100.7</v>
      </c>
      <c r="F249">
        <v>102.6</v>
      </c>
      <c r="G249">
        <v>99.278960287402199</v>
      </c>
      <c r="H249">
        <v>97.1</v>
      </c>
      <c r="I249">
        <v>96.5</v>
      </c>
      <c r="J249">
        <v>94.9</v>
      </c>
      <c r="K249">
        <v>92730000000</v>
      </c>
      <c r="L249">
        <v>75630000000</v>
      </c>
      <c r="M249">
        <v>98.1</v>
      </c>
      <c r="N249">
        <v>98.327299999999994</v>
      </c>
      <c r="O249">
        <v>96</v>
      </c>
      <c r="P249">
        <v>387595.17839684599</v>
      </c>
      <c r="Q249">
        <v>54.9</v>
      </c>
      <c r="R249">
        <v>44.3</v>
      </c>
    </row>
    <row r="250" spans="1:18" x14ac:dyDescent="0.3">
      <c r="A250" s="27">
        <v>41883</v>
      </c>
      <c r="B250">
        <v>98.7</v>
      </c>
      <c r="C250">
        <v>26854519</v>
      </c>
      <c r="E250">
        <v>100.9</v>
      </c>
      <c r="F250">
        <v>101.1</v>
      </c>
      <c r="G250">
        <v>99.389464714833395</v>
      </c>
      <c r="H250">
        <v>98.5</v>
      </c>
      <c r="I250">
        <v>98.7</v>
      </c>
      <c r="J250">
        <v>96.9</v>
      </c>
      <c r="K250">
        <v>95790000000</v>
      </c>
      <c r="L250">
        <v>77630000000</v>
      </c>
      <c r="M250">
        <v>99.8</v>
      </c>
      <c r="N250">
        <v>97.648809999999997</v>
      </c>
      <c r="O250">
        <v>97</v>
      </c>
      <c r="P250">
        <v>462277.121412304</v>
      </c>
      <c r="Q250">
        <v>55.7</v>
      </c>
      <c r="R250">
        <v>25.4</v>
      </c>
    </row>
    <row r="251" spans="1:18" x14ac:dyDescent="0.3">
      <c r="A251" s="27">
        <v>41913</v>
      </c>
      <c r="B251">
        <v>98.9</v>
      </c>
      <c r="C251">
        <v>25480599</v>
      </c>
      <c r="E251">
        <v>100.9</v>
      </c>
      <c r="F251">
        <v>101</v>
      </c>
      <c r="G251">
        <v>99.212557072983998</v>
      </c>
      <c r="H251">
        <v>100.6</v>
      </c>
      <c r="I251">
        <v>98.9</v>
      </c>
      <c r="J251">
        <v>96.6</v>
      </c>
      <c r="K251">
        <v>96320000000</v>
      </c>
      <c r="L251">
        <v>75940000000</v>
      </c>
      <c r="M251">
        <v>99.7</v>
      </c>
      <c r="N251">
        <v>96.268699999999995</v>
      </c>
      <c r="O251">
        <v>97</v>
      </c>
      <c r="P251">
        <v>451527.428353786</v>
      </c>
      <c r="Q251">
        <v>54.4</v>
      </c>
      <c r="R251">
        <v>3.2</v>
      </c>
    </row>
    <row r="252" spans="1:18" x14ac:dyDescent="0.3">
      <c r="A252" s="27">
        <v>41944</v>
      </c>
      <c r="B252">
        <v>98.9</v>
      </c>
      <c r="C252">
        <v>18830857</v>
      </c>
      <c r="E252">
        <v>101.2</v>
      </c>
      <c r="F252">
        <v>101</v>
      </c>
      <c r="G252">
        <v>99.708989253407907</v>
      </c>
      <c r="H252">
        <v>98.3</v>
      </c>
      <c r="I252">
        <v>98.9</v>
      </c>
      <c r="J252">
        <v>99.4</v>
      </c>
      <c r="K252">
        <v>94250000000</v>
      </c>
      <c r="L252">
        <v>76650000000</v>
      </c>
      <c r="M252">
        <v>99.7</v>
      </c>
      <c r="N252">
        <v>95.963610000000003</v>
      </c>
      <c r="O252">
        <v>96.6</v>
      </c>
      <c r="P252">
        <v>476806.20437164599</v>
      </c>
      <c r="Q252">
        <v>52.1</v>
      </c>
      <c r="R252">
        <v>3.3</v>
      </c>
    </row>
    <row r="253" spans="1:18" x14ac:dyDescent="0.3">
      <c r="A253" s="27">
        <v>41974</v>
      </c>
      <c r="B253">
        <v>100.5</v>
      </c>
      <c r="C253">
        <v>18406898</v>
      </c>
      <c r="E253">
        <v>102.3</v>
      </c>
      <c r="F253">
        <v>101.8</v>
      </c>
      <c r="G253">
        <v>99.364192987424801</v>
      </c>
      <c r="H253">
        <v>101.6</v>
      </c>
      <c r="I253">
        <v>100.5</v>
      </c>
      <c r="J253">
        <v>99.1</v>
      </c>
      <c r="K253">
        <v>98200000000</v>
      </c>
      <c r="L253">
        <v>76680000000</v>
      </c>
      <c r="M253">
        <v>100.2</v>
      </c>
      <c r="N253">
        <v>98.206689999999995</v>
      </c>
      <c r="O253">
        <v>98.8</v>
      </c>
      <c r="P253">
        <v>460894.31815284002</v>
      </c>
      <c r="Q253">
        <v>52.1</v>
      </c>
      <c r="R253">
        <v>10</v>
      </c>
    </row>
    <row r="254" spans="1:18" x14ac:dyDescent="0.3">
      <c r="A254" s="27">
        <v>42005</v>
      </c>
      <c r="B254">
        <v>98.9</v>
      </c>
      <c r="C254">
        <v>15136027</v>
      </c>
      <c r="D254">
        <v>99.3</v>
      </c>
      <c r="E254">
        <v>102.2</v>
      </c>
      <c r="F254">
        <v>103</v>
      </c>
      <c r="G254">
        <v>99.018028544201002</v>
      </c>
      <c r="H254">
        <v>100.1</v>
      </c>
      <c r="I254">
        <v>98.9</v>
      </c>
      <c r="J254">
        <v>98.2</v>
      </c>
      <c r="K254">
        <v>96600000000</v>
      </c>
      <c r="L254">
        <v>76030000000</v>
      </c>
      <c r="M254">
        <v>100.6</v>
      </c>
      <c r="N254">
        <v>98.783360000000002</v>
      </c>
      <c r="O254">
        <v>98.4</v>
      </c>
      <c r="P254">
        <v>458956.04514771298</v>
      </c>
      <c r="Q254">
        <v>54</v>
      </c>
      <c r="R254">
        <v>22.4</v>
      </c>
    </row>
    <row r="255" spans="1:18" x14ac:dyDescent="0.3">
      <c r="A255" s="27">
        <v>42036</v>
      </c>
      <c r="B255">
        <v>99.3</v>
      </c>
      <c r="C255">
        <v>16711997</v>
      </c>
      <c r="D255">
        <v>99.4</v>
      </c>
      <c r="E255">
        <v>98.4</v>
      </c>
      <c r="F255">
        <v>103.5</v>
      </c>
      <c r="G255">
        <v>99.430169270323603</v>
      </c>
      <c r="H255">
        <v>98.7</v>
      </c>
      <c r="I255">
        <v>99.3</v>
      </c>
      <c r="J255">
        <v>98</v>
      </c>
      <c r="K255">
        <v>98420000000</v>
      </c>
      <c r="L255">
        <v>77960000000</v>
      </c>
      <c r="M255">
        <v>94.5</v>
      </c>
      <c r="N255">
        <v>98.713949999999997</v>
      </c>
      <c r="O255">
        <v>98.1</v>
      </c>
      <c r="P255">
        <v>474538.35076508002</v>
      </c>
      <c r="Q255">
        <v>54.7</v>
      </c>
      <c r="R255">
        <v>45.5</v>
      </c>
    </row>
    <row r="256" spans="1:18" x14ac:dyDescent="0.3">
      <c r="A256" s="27">
        <v>42064</v>
      </c>
      <c r="B256">
        <v>99.5</v>
      </c>
      <c r="C256">
        <v>19350013</v>
      </c>
      <c r="D256">
        <v>99.6</v>
      </c>
      <c r="E256">
        <v>99.8</v>
      </c>
      <c r="F256">
        <v>105.3</v>
      </c>
      <c r="G256">
        <v>99.740511906387098</v>
      </c>
      <c r="H256">
        <v>99.4</v>
      </c>
      <c r="I256">
        <v>99.5</v>
      </c>
      <c r="J256">
        <v>98.7</v>
      </c>
      <c r="K256">
        <v>98320000000</v>
      </c>
      <c r="L256">
        <v>79230000000</v>
      </c>
      <c r="M256">
        <v>98.2</v>
      </c>
      <c r="N256">
        <v>99.120260000000002</v>
      </c>
      <c r="O256">
        <v>98.6</v>
      </c>
      <c r="P256">
        <v>488164.36586989101</v>
      </c>
      <c r="Q256">
        <v>55.4</v>
      </c>
      <c r="R256">
        <v>55.1</v>
      </c>
    </row>
    <row r="257" spans="1:18" x14ac:dyDescent="0.3">
      <c r="A257" s="27">
        <v>42095</v>
      </c>
      <c r="B257">
        <v>100.1</v>
      </c>
      <c r="C257">
        <v>20938833</v>
      </c>
      <c r="D257">
        <v>100.2</v>
      </c>
      <c r="E257">
        <v>99.5</v>
      </c>
      <c r="F257">
        <v>105.5</v>
      </c>
      <c r="G257">
        <v>100.18717198386101</v>
      </c>
      <c r="H257">
        <v>101.1</v>
      </c>
      <c r="I257">
        <v>100.1</v>
      </c>
      <c r="J257">
        <v>98.1</v>
      </c>
      <c r="K257">
        <v>100010000000</v>
      </c>
      <c r="L257">
        <v>79080000000</v>
      </c>
      <c r="M257">
        <v>99.2</v>
      </c>
      <c r="N257">
        <v>100.21119</v>
      </c>
      <c r="O257">
        <v>98.3</v>
      </c>
      <c r="P257">
        <v>460740.855310668</v>
      </c>
      <c r="Q257">
        <v>54</v>
      </c>
      <c r="R257">
        <v>70.2</v>
      </c>
    </row>
    <row r="258" spans="1:18" x14ac:dyDescent="0.3">
      <c r="A258" s="27">
        <v>42125</v>
      </c>
      <c r="B258">
        <v>100.3</v>
      </c>
      <c r="C258">
        <v>25537925</v>
      </c>
      <c r="D258">
        <v>99.6</v>
      </c>
      <c r="E258">
        <v>100.1</v>
      </c>
      <c r="F258">
        <v>105.6</v>
      </c>
      <c r="G258">
        <v>100.486358632849</v>
      </c>
      <c r="H258">
        <v>100</v>
      </c>
      <c r="I258">
        <v>100.3</v>
      </c>
      <c r="J258">
        <v>100.2</v>
      </c>
      <c r="K258">
        <v>101710000000</v>
      </c>
      <c r="L258">
        <v>80060000000</v>
      </c>
      <c r="M258">
        <v>99.3</v>
      </c>
      <c r="N258">
        <v>100.47601</v>
      </c>
      <c r="O258">
        <v>100.2</v>
      </c>
      <c r="P258">
        <v>475755.23045815801</v>
      </c>
      <c r="Q258">
        <v>53</v>
      </c>
      <c r="R258">
        <v>65.7</v>
      </c>
    </row>
    <row r="259" spans="1:18" x14ac:dyDescent="0.3">
      <c r="A259" s="27">
        <v>42156</v>
      </c>
      <c r="B259">
        <v>100</v>
      </c>
      <c r="C259">
        <v>25667754</v>
      </c>
      <c r="D259">
        <v>99.8</v>
      </c>
      <c r="E259">
        <v>98.2</v>
      </c>
      <c r="F259">
        <v>105.9</v>
      </c>
      <c r="G259">
        <v>100.28484955729201</v>
      </c>
      <c r="H259">
        <v>102.8</v>
      </c>
      <c r="I259">
        <v>100</v>
      </c>
      <c r="J259">
        <v>100.4</v>
      </c>
      <c r="K259">
        <v>99860000000</v>
      </c>
      <c r="L259">
        <v>79340000000</v>
      </c>
      <c r="M259">
        <v>99.1</v>
      </c>
      <c r="N259">
        <v>100.21418</v>
      </c>
      <c r="O259">
        <v>99.5</v>
      </c>
      <c r="P259">
        <v>477580.17968200799</v>
      </c>
      <c r="Q259">
        <v>53.8</v>
      </c>
      <c r="R259">
        <v>62.9</v>
      </c>
    </row>
    <row r="260" spans="1:18" x14ac:dyDescent="0.3">
      <c r="A260" s="27">
        <v>42186</v>
      </c>
      <c r="B260">
        <v>101.3</v>
      </c>
      <c r="C260">
        <v>27849644</v>
      </c>
      <c r="D260">
        <v>101.3</v>
      </c>
      <c r="E260">
        <v>98.8</v>
      </c>
      <c r="F260">
        <v>105.9</v>
      </c>
      <c r="G260">
        <v>100.309504891339</v>
      </c>
      <c r="H260">
        <v>101.7</v>
      </c>
      <c r="I260">
        <v>101.3</v>
      </c>
      <c r="J260">
        <v>102.2</v>
      </c>
      <c r="K260">
        <v>102570000000</v>
      </c>
      <c r="L260">
        <v>80480000000</v>
      </c>
      <c r="M260">
        <v>98.9</v>
      </c>
      <c r="N260">
        <v>99.663169999999994</v>
      </c>
      <c r="O260">
        <v>100.4</v>
      </c>
      <c r="P260">
        <v>541754.19048160105</v>
      </c>
      <c r="Q260">
        <v>53.8</v>
      </c>
      <c r="R260">
        <v>63.9</v>
      </c>
    </row>
    <row r="261" spans="1:18" x14ac:dyDescent="0.3">
      <c r="A261" s="27">
        <v>42217</v>
      </c>
      <c r="B261">
        <v>99.4</v>
      </c>
      <c r="C261">
        <v>29378137</v>
      </c>
      <c r="D261">
        <v>99.9</v>
      </c>
      <c r="E261">
        <v>100.8</v>
      </c>
      <c r="F261">
        <v>106</v>
      </c>
      <c r="G261">
        <v>100.26836287413001</v>
      </c>
      <c r="H261">
        <v>99.4</v>
      </c>
      <c r="I261">
        <v>99.4</v>
      </c>
      <c r="J261">
        <v>98.4</v>
      </c>
      <c r="K261">
        <v>97280000000</v>
      </c>
      <c r="L261">
        <v>78810000000</v>
      </c>
      <c r="M261">
        <v>100.2</v>
      </c>
      <c r="N261">
        <v>100.57966</v>
      </c>
      <c r="O261">
        <v>100.1</v>
      </c>
      <c r="P261">
        <v>455143.76731575298</v>
      </c>
      <c r="Q261">
        <v>54.9</v>
      </c>
      <c r="R261">
        <v>65.7</v>
      </c>
    </row>
    <row r="262" spans="1:18" x14ac:dyDescent="0.3">
      <c r="A262" s="27">
        <v>42248</v>
      </c>
      <c r="B262">
        <v>99.3</v>
      </c>
      <c r="C262">
        <v>27473658</v>
      </c>
      <c r="D262">
        <v>99.9</v>
      </c>
      <c r="E262">
        <v>98.4</v>
      </c>
      <c r="F262">
        <v>106.1</v>
      </c>
      <c r="G262">
        <v>100.082424190265</v>
      </c>
      <c r="H262">
        <v>98.1</v>
      </c>
      <c r="I262">
        <v>99.3</v>
      </c>
      <c r="J262">
        <v>98.3</v>
      </c>
      <c r="K262">
        <v>99550000000</v>
      </c>
      <c r="L262">
        <v>80750000000</v>
      </c>
      <c r="M262">
        <v>100.6</v>
      </c>
      <c r="N262">
        <v>100.05191000000001</v>
      </c>
      <c r="O262">
        <v>100.6</v>
      </c>
      <c r="P262">
        <v>477978.07076824602</v>
      </c>
      <c r="Q262">
        <v>54.1</v>
      </c>
      <c r="R262">
        <v>67.5</v>
      </c>
    </row>
    <row r="263" spans="1:18" x14ac:dyDescent="0.3">
      <c r="A263" s="27">
        <v>42278</v>
      </c>
      <c r="B263">
        <v>100</v>
      </c>
      <c r="C263">
        <v>26038825</v>
      </c>
      <c r="D263">
        <v>98.7</v>
      </c>
      <c r="E263">
        <v>99.1</v>
      </c>
      <c r="F263">
        <v>104.7</v>
      </c>
      <c r="G263">
        <v>100.299319117625</v>
      </c>
      <c r="H263">
        <v>98.5</v>
      </c>
      <c r="I263">
        <v>100</v>
      </c>
      <c r="J263">
        <v>104.6</v>
      </c>
      <c r="K263">
        <v>98770000000</v>
      </c>
      <c r="L263">
        <v>78360000000</v>
      </c>
      <c r="M263">
        <v>100.4</v>
      </c>
      <c r="N263">
        <v>100.60789</v>
      </c>
      <c r="O263">
        <v>100.1</v>
      </c>
      <c r="P263">
        <v>518093.46081321902</v>
      </c>
      <c r="Q263">
        <v>54.5</v>
      </c>
      <c r="R263">
        <v>55.2</v>
      </c>
    </row>
    <row r="264" spans="1:18" x14ac:dyDescent="0.3">
      <c r="A264" s="27">
        <v>42309</v>
      </c>
      <c r="B264">
        <v>99.1</v>
      </c>
      <c r="C264">
        <v>19564408</v>
      </c>
      <c r="D264">
        <v>99.4</v>
      </c>
      <c r="E264">
        <v>99.4</v>
      </c>
      <c r="F264">
        <v>105.5</v>
      </c>
      <c r="G264">
        <v>99.974430973939405</v>
      </c>
      <c r="H264">
        <v>99.7</v>
      </c>
      <c r="I264">
        <v>99.1</v>
      </c>
      <c r="J264">
        <v>98.5</v>
      </c>
      <c r="K264">
        <v>98750000000</v>
      </c>
      <c r="L264">
        <v>79260000000</v>
      </c>
      <c r="M264">
        <v>101.3</v>
      </c>
      <c r="N264">
        <v>100.96413</v>
      </c>
      <c r="O264">
        <v>100.3</v>
      </c>
      <c r="P264">
        <v>459765.251530062</v>
      </c>
      <c r="Q264">
        <v>55.6</v>
      </c>
      <c r="R264">
        <v>54.4</v>
      </c>
    </row>
    <row r="265" spans="1:18" x14ac:dyDescent="0.3">
      <c r="A265" s="27">
        <v>42339</v>
      </c>
      <c r="B265">
        <v>99.8</v>
      </c>
      <c r="C265">
        <v>18863774</v>
      </c>
      <c r="D265">
        <v>102.8</v>
      </c>
      <c r="E265">
        <v>101.6</v>
      </c>
      <c r="F265">
        <v>105.1</v>
      </c>
      <c r="G265">
        <v>99.643942066125106</v>
      </c>
      <c r="H265">
        <v>97.9</v>
      </c>
      <c r="I265">
        <v>99.8</v>
      </c>
      <c r="J265">
        <v>99.2</v>
      </c>
      <c r="K265">
        <v>97760000000</v>
      </c>
      <c r="L265">
        <v>77710000000</v>
      </c>
      <c r="M265">
        <v>104.8</v>
      </c>
      <c r="N265">
        <v>100.6143</v>
      </c>
      <c r="O265">
        <v>102.3</v>
      </c>
      <c r="P265">
        <v>424411.87939403497</v>
      </c>
      <c r="Q265">
        <v>56</v>
      </c>
      <c r="R265">
        <v>55</v>
      </c>
    </row>
    <row r="266" spans="1:18" x14ac:dyDescent="0.3">
      <c r="A266" s="27">
        <v>42370</v>
      </c>
      <c r="B266">
        <v>101.6</v>
      </c>
      <c r="C266">
        <v>15746362</v>
      </c>
      <c r="D266">
        <v>101.2</v>
      </c>
      <c r="E266">
        <v>104.6</v>
      </c>
      <c r="F266">
        <v>104.7</v>
      </c>
      <c r="G266">
        <v>99.571810633941894</v>
      </c>
      <c r="H266">
        <v>100.3</v>
      </c>
      <c r="I266">
        <v>101.6</v>
      </c>
      <c r="J266">
        <v>101.4</v>
      </c>
      <c r="K266">
        <v>98700000000</v>
      </c>
      <c r="L266">
        <v>79110000000</v>
      </c>
      <c r="M266">
        <v>100.8</v>
      </c>
      <c r="N266">
        <v>99.667649999999995</v>
      </c>
      <c r="O266">
        <v>102.8</v>
      </c>
      <c r="P266">
        <v>468234.51913153898</v>
      </c>
      <c r="Q266">
        <v>55</v>
      </c>
      <c r="R266">
        <v>59.7</v>
      </c>
    </row>
    <row r="267" spans="1:18" x14ac:dyDescent="0.3">
      <c r="A267" s="27">
        <v>42401</v>
      </c>
      <c r="B267">
        <v>101.7</v>
      </c>
      <c r="C267">
        <v>17576250</v>
      </c>
      <c r="D267">
        <v>101.2</v>
      </c>
      <c r="E267">
        <v>106.4</v>
      </c>
      <c r="F267">
        <v>104.1</v>
      </c>
      <c r="G267">
        <v>99.500010172954603</v>
      </c>
      <c r="H267">
        <v>99.6</v>
      </c>
      <c r="I267">
        <v>101.7</v>
      </c>
      <c r="J267">
        <v>101.4</v>
      </c>
      <c r="K267">
        <v>98490000000</v>
      </c>
      <c r="L267">
        <v>79600000000</v>
      </c>
      <c r="M267">
        <v>104</v>
      </c>
      <c r="N267">
        <v>98.636799999999994</v>
      </c>
      <c r="O267">
        <v>103.6</v>
      </c>
      <c r="P267">
        <v>467965.45493020199</v>
      </c>
      <c r="Q267">
        <v>55.3</v>
      </c>
      <c r="R267">
        <v>52.3</v>
      </c>
    </row>
    <row r="268" spans="1:18" x14ac:dyDescent="0.3">
      <c r="A268" s="27">
        <v>42430</v>
      </c>
      <c r="B268">
        <v>100.8</v>
      </c>
      <c r="C268">
        <v>20695020</v>
      </c>
      <c r="D268">
        <v>100.9</v>
      </c>
      <c r="E268">
        <v>105.5</v>
      </c>
      <c r="F268">
        <v>104.2</v>
      </c>
      <c r="G268">
        <v>99.935072222003498</v>
      </c>
      <c r="H268">
        <v>101.4</v>
      </c>
      <c r="I268">
        <v>100.8</v>
      </c>
      <c r="J268">
        <v>100</v>
      </c>
      <c r="K268">
        <v>100390000000</v>
      </c>
      <c r="L268">
        <v>77720000000</v>
      </c>
      <c r="M268">
        <v>103.7</v>
      </c>
      <c r="N268">
        <v>99.166920000000005</v>
      </c>
      <c r="O268">
        <v>103.2</v>
      </c>
      <c r="P268">
        <v>436766.39302873099</v>
      </c>
      <c r="Q268">
        <v>55.1</v>
      </c>
      <c r="R268">
        <v>50.7</v>
      </c>
    </row>
    <row r="269" spans="1:18" x14ac:dyDescent="0.3">
      <c r="A269" s="27">
        <v>42461</v>
      </c>
      <c r="B269">
        <v>101.2</v>
      </c>
      <c r="C269">
        <v>21724687</v>
      </c>
      <c r="D269">
        <v>100.9</v>
      </c>
      <c r="E269">
        <v>104</v>
      </c>
      <c r="F269">
        <v>105.2</v>
      </c>
      <c r="G269">
        <v>99.858162713704004</v>
      </c>
      <c r="H269">
        <v>100.5</v>
      </c>
      <c r="I269">
        <v>101.2</v>
      </c>
      <c r="J269">
        <v>102</v>
      </c>
      <c r="K269">
        <v>100420000000</v>
      </c>
      <c r="L269">
        <v>77170000000</v>
      </c>
      <c r="M269">
        <v>102.5</v>
      </c>
      <c r="N269">
        <v>100.16540000000001</v>
      </c>
      <c r="O269">
        <v>104</v>
      </c>
      <c r="P269">
        <v>544854.64569193695</v>
      </c>
      <c r="Q269">
        <v>54.5</v>
      </c>
      <c r="R269">
        <v>47.7</v>
      </c>
    </row>
    <row r="270" spans="1:18" x14ac:dyDescent="0.3">
      <c r="A270" s="27">
        <v>42491</v>
      </c>
      <c r="B270">
        <v>99.8</v>
      </c>
      <c r="C270">
        <v>25872832</v>
      </c>
      <c r="D270">
        <v>101.3</v>
      </c>
      <c r="E270">
        <v>104.1</v>
      </c>
      <c r="F270">
        <v>105.1</v>
      </c>
      <c r="G270">
        <v>100.30916550033299</v>
      </c>
      <c r="H270">
        <v>100.2</v>
      </c>
      <c r="I270">
        <v>99.8</v>
      </c>
      <c r="J270">
        <v>98.8</v>
      </c>
      <c r="K270">
        <v>98900000000</v>
      </c>
      <c r="L270">
        <v>77500000000</v>
      </c>
      <c r="M270">
        <v>102.5</v>
      </c>
      <c r="N270">
        <v>99.875820000000004</v>
      </c>
      <c r="O270">
        <v>103.2</v>
      </c>
      <c r="P270">
        <v>452951.62642444199</v>
      </c>
      <c r="Q270">
        <v>55.2</v>
      </c>
      <c r="R270">
        <v>53.1</v>
      </c>
    </row>
    <row r="271" spans="1:18" x14ac:dyDescent="0.3">
      <c r="A271" s="27">
        <v>42522</v>
      </c>
      <c r="B271">
        <v>101.4</v>
      </c>
      <c r="C271">
        <v>25597159</v>
      </c>
      <c r="D271">
        <v>101.1</v>
      </c>
      <c r="E271">
        <v>104.4</v>
      </c>
      <c r="F271">
        <v>106</v>
      </c>
      <c r="G271">
        <v>100.316386846943</v>
      </c>
      <c r="H271">
        <v>100.2</v>
      </c>
      <c r="I271">
        <v>101.4</v>
      </c>
      <c r="J271">
        <v>99.9</v>
      </c>
      <c r="K271">
        <v>98550000000</v>
      </c>
      <c r="L271">
        <v>78390000000</v>
      </c>
      <c r="M271">
        <v>104.1</v>
      </c>
      <c r="N271">
        <v>100.05271</v>
      </c>
      <c r="O271">
        <v>103</v>
      </c>
      <c r="P271">
        <v>530390.12692834903</v>
      </c>
      <c r="Q271">
        <v>53.7</v>
      </c>
      <c r="R271">
        <v>54.5</v>
      </c>
    </row>
    <row r="272" spans="1:18" x14ac:dyDescent="0.3">
      <c r="A272" s="27">
        <v>42552</v>
      </c>
      <c r="B272">
        <v>100.6</v>
      </c>
      <c r="C272">
        <v>28588207</v>
      </c>
      <c r="D272">
        <v>100.9</v>
      </c>
      <c r="E272">
        <v>105.9</v>
      </c>
      <c r="F272">
        <v>105.7</v>
      </c>
      <c r="G272">
        <v>100.50221280888201</v>
      </c>
      <c r="H272">
        <v>100.9</v>
      </c>
      <c r="I272">
        <v>100.6</v>
      </c>
      <c r="J272">
        <v>97.7</v>
      </c>
      <c r="K272">
        <v>98220000000</v>
      </c>
      <c r="L272">
        <v>79010000000</v>
      </c>
      <c r="M272">
        <v>105</v>
      </c>
      <c r="N272">
        <v>99.973309999999998</v>
      </c>
      <c r="O272">
        <v>103.3</v>
      </c>
      <c r="P272">
        <v>464070.54771731998</v>
      </c>
      <c r="Q272">
        <v>54.4</v>
      </c>
      <c r="R272">
        <v>49.8</v>
      </c>
    </row>
    <row r="273" spans="1:18" x14ac:dyDescent="0.3">
      <c r="A273" s="27">
        <v>42583</v>
      </c>
      <c r="B273">
        <v>101.9</v>
      </c>
      <c r="C273">
        <v>29069084</v>
      </c>
      <c r="D273">
        <v>102</v>
      </c>
      <c r="E273">
        <v>106</v>
      </c>
      <c r="F273">
        <v>104.8</v>
      </c>
      <c r="G273">
        <v>100.494724070225</v>
      </c>
      <c r="H273">
        <v>101.2</v>
      </c>
      <c r="I273">
        <v>101.9</v>
      </c>
      <c r="J273">
        <v>99.6</v>
      </c>
      <c r="K273">
        <v>100550000000</v>
      </c>
      <c r="L273">
        <v>79760000000</v>
      </c>
      <c r="M273">
        <v>107.1</v>
      </c>
      <c r="N273">
        <v>99.651070000000004</v>
      </c>
      <c r="O273">
        <v>104.4</v>
      </c>
      <c r="P273">
        <v>494254.40155958303</v>
      </c>
      <c r="Q273">
        <v>51.7</v>
      </c>
      <c r="R273">
        <v>57.6</v>
      </c>
    </row>
    <row r="274" spans="1:18" x14ac:dyDescent="0.3">
      <c r="A274" s="27">
        <v>42614</v>
      </c>
      <c r="B274">
        <v>101.6</v>
      </c>
      <c r="C274">
        <v>28375566</v>
      </c>
      <c r="D274">
        <v>101.9</v>
      </c>
      <c r="E274">
        <v>105.1</v>
      </c>
      <c r="F274">
        <v>105.6</v>
      </c>
      <c r="G274">
        <v>100.62631435248301</v>
      </c>
      <c r="H274">
        <v>100.4</v>
      </c>
      <c r="I274">
        <v>101.6</v>
      </c>
      <c r="J274">
        <v>100.4</v>
      </c>
      <c r="K274">
        <v>99700000000</v>
      </c>
      <c r="L274">
        <v>79450000000</v>
      </c>
      <c r="M274">
        <v>105.5</v>
      </c>
      <c r="N274">
        <v>100.77594999999999</v>
      </c>
      <c r="O274">
        <v>104.3</v>
      </c>
      <c r="P274">
        <v>471030.03369342902</v>
      </c>
      <c r="Q274">
        <v>50.9</v>
      </c>
      <c r="R274">
        <v>55.1</v>
      </c>
    </row>
    <row r="275" spans="1:18" x14ac:dyDescent="0.3">
      <c r="A275" s="27">
        <v>42644</v>
      </c>
      <c r="B275">
        <v>102.1</v>
      </c>
      <c r="C275">
        <v>26837644</v>
      </c>
      <c r="D275">
        <v>103.9</v>
      </c>
      <c r="E275">
        <v>105.5</v>
      </c>
      <c r="F275">
        <v>106.4</v>
      </c>
      <c r="G275">
        <v>100.914662191717</v>
      </c>
      <c r="H275">
        <v>103.3</v>
      </c>
      <c r="I275">
        <v>102.1</v>
      </c>
      <c r="J275">
        <v>101.5</v>
      </c>
      <c r="K275">
        <v>100920000000</v>
      </c>
      <c r="L275">
        <v>80560000000</v>
      </c>
      <c r="M275">
        <v>105.5</v>
      </c>
      <c r="N275">
        <v>101.28507</v>
      </c>
      <c r="O275">
        <v>105.7</v>
      </c>
      <c r="P275">
        <v>467087.99890243</v>
      </c>
      <c r="Q275">
        <v>54.2</v>
      </c>
      <c r="R275">
        <v>59.5</v>
      </c>
    </row>
    <row r="276" spans="1:18" x14ac:dyDescent="0.3">
      <c r="A276" s="27">
        <v>42675</v>
      </c>
      <c r="B276">
        <v>102</v>
      </c>
      <c r="C276">
        <v>20079466</v>
      </c>
      <c r="D276">
        <v>103.5</v>
      </c>
      <c r="E276">
        <v>105.6</v>
      </c>
      <c r="F276">
        <v>106.6</v>
      </c>
      <c r="G276">
        <v>100.850848390922</v>
      </c>
      <c r="H276">
        <v>101.4</v>
      </c>
      <c r="I276">
        <v>102</v>
      </c>
      <c r="J276">
        <v>99.5</v>
      </c>
      <c r="K276">
        <v>102440000000</v>
      </c>
      <c r="L276">
        <v>81760000000</v>
      </c>
      <c r="M276">
        <v>104.9</v>
      </c>
      <c r="N276">
        <v>101.59435000000001</v>
      </c>
      <c r="O276">
        <v>106.1</v>
      </c>
      <c r="P276">
        <v>457442.17375500401</v>
      </c>
      <c r="Q276">
        <v>55.1</v>
      </c>
      <c r="R276">
        <v>58.8</v>
      </c>
    </row>
    <row r="277" spans="1:18" x14ac:dyDescent="0.3">
      <c r="A277" s="27">
        <v>42705</v>
      </c>
      <c r="B277">
        <v>100.2</v>
      </c>
      <c r="C277">
        <v>19434488</v>
      </c>
      <c r="D277">
        <v>104</v>
      </c>
      <c r="E277">
        <v>107.1</v>
      </c>
      <c r="F277">
        <v>108.1</v>
      </c>
      <c r="G277">
        <v>101.335500847529</v>
      </c>
      <c r="H277">
        <v>105.8</v>
      </c>
      <c r="I277">
        <v>100.2</v>
      </c>
      <c r="J277">
        <v>99</v>
      </c>
      <c r="K277">
        <v>100260000000</v>
      </c>
      <c r="L277">
        <v>81590000000</v>
      </c>
      <c r="M277">
        <v>106.9</v>
      </c>
      <c r="N277">
        <v>100.87782</v>
      </c>
      <c r="O277">
        <v>104.7</v>
      </c>
      <c r="P277">
        <v>475768.18632537598</v>
      </c>
      <c r="Q277">
        <v>54.3</v>
      </c>
      <c r="R277">
        <v>63.5</v>
      </c>
    </row>
    <row r="278" spans="1:18" x14ac:dyDescent="0.3">
      <c r="A278" s="27">
        <v>42736</v>
      </c>
      <c r="B278">
        <v>100.9</v>
      </c>
      <c r="C278">
        <v>16515315</v>
      </c>
      <c r="D278">
        <v>104.1</v>
      </c>
      <c r="E278">
        <v>101.7</v>
      </c>
      <c r="F278">
        <v>107.9</v>
      </c>
      <c r="G278">
        <v>101.39836551996299</v>
      </c>
      <c r="H278">
        <v>100.7</v>
      </c>
      <c r="I278">
        <v>100.9</v>
      </c>
      <c r="J278">
        <v>99.5</v>
      </c>
      <c r="K278">
        <v>103020000000</v>
      </c>
      <c r="L278">
        <v>83960000000</v>
      </c>
      <c r="M278">
        <v>96</v>
      </c>
      <c r="N278">
        <v>101.22265</v>
      </c>
      <c r="O278">
        <v>103.7</v>
      </c>
      <c r="P278">
        <v>488985.275158445</v>
      </c>
      <c r="Q278">
        <v>53.4</v>
      </c>
      <c r="R278">
        <v>77.3</v>
      </c>
    </row>
    <row r="279" spans="1:18" x14ac:dyDescent="0.3">
      <c r="A279" s="27">
        <v>42767</v>
      </c>
      <c r="B279">
        <v>102.5</v>
      </c>
      <c r="C279">
        <v>17469721</v>
      </c>
      <c r="D279">
        <v>106.7</v>
      </c>
      <c r="E279">
        <v>107.7</v>
      </c>
      <c r="F279">
        <v>107.8</v>
      </c>
      <c r="G279">
        <v>101.72241463064501</v>
      </c>
      <c r="H279">
        <v>106.3</v>
      </c>
      <c r="I279">
        <v>102.5</v>
      </c>
      <c r="J279">
        <v>102.4</v>
      </c>
      <c r="K279">
        <v>105610000000</v>
      </c>
      <c r="L279">
        <v>84400000000</v>
      </c>
      <c r="M279">
        <v>111.7</v>
      </c>
      <c r="N279">
        <v>101.14910999999999</v>
      </c>
      <c r="O279">
        <v>106.9</v>
      </c>
      <c r="P279">
        <v>462695.282024491</v>
      </c>
      <c r="Q279">
        <v>54.4</v>
      </c>
      <c r="R279">
        <v>76.400000000000006</v>
      </c>
    </row>
    <row r="280" spans="1:18" x14ac:dyDescent="0.3">
      <c r="A280" s="27">
        <v>42795</v>
      </c>
      <c r="B280">
        <v>102.1</v>
      </c>
      <c r="C280">
        <v>20932557</v>
      </c>
      <c r="D280">
        <v>107.5</v>
      </c>
      <c r="E280">
        <v>108</v>
      </c>
      <c r="F280">
        <v>109.2</v>
      </c>
      <c r="G280">
        <v>101.48949355613399</v>
      </c>
      <c r="H280">
        <v>105.1</v>
      </c>
      <c r="I280">
        <v>102.1</v>
      </c>
      <c r="J280">
        <v>100.7</v>
      </c>
      <c r="K280">
        <v>104540000000</v>
      </c>
      <c r="L280">
        <v>85090000000</v>
      </c>
      <c r="M280">
        <v>115.3</v>
      </c>
      <c r="N280">
        <v>101.92140999999999</v>
      </c>
      <c r="O280">
        <v>106.6</v>
      </c>
      <c r="P280">
        <v>482112.12400091701</v>
      </c>
      <c r="Q280">
        <v>55.6</v>
      </c>
      <c r="R280">
        <v>77.3</v>
      </c>
    </row>
    <row r="281" spans="1:18" x14ac:dyDescent="0.3">
      <c r="A281" s="27">
        <v>42826</v>
      </c>
      <c r="B281">
        <v>104</v>
      </c>
      <c r="C281">
        <v>23385187</v>
      </c>
      <c r="D281">
        <v>106.5</v>
      </c>
      <c r="E281">
        <v>110.2</v>
      </c>
      <c r="F281">
        <v>110.9</v>
      </c>
      <c r="G281">
        <v>101.80132456568001</v>
      </c>
      <c r="H281">
        <v>106.5</v>
      </c>
      <c r="I281">
        <v>104</v>
      </c>
      <c r="J281">
        <v>102.4</v>
      </c>
      <c r="K281">
        <v>107250000000</v>
      </c>
      <c r="L281">
        <v>86910000000</v>
      </c>
      <c r="M281">
        <v>114.9</v>
      </c>
      <c r="N281">
        <v>103.72838</v>
      </c>
      <c r="O281">
        <v>108.3</v>
      </c>
      <c r="P281">
        <v>459942.154813161</v>
      </c>
      <c r="Q281">
        <v>55.4</v>
      </c>
      <c r="R281">
        <v>80.099999999999994</v>
      </c>
    </row>
    <row r="282" spans="1:18" x14ac:dyDescent="0.3">
      <c r="A282" s="27">
        <v>42856</v>
      </c>
      <c r="B282">
        <v>104.1</v>
      </c>
      <c r="C282">
        <v>26277902</v>
      </c>
      <c r="D282">
        <v>107.3</v>
      </c>
      <c r="E282">
        <v>109.3</v>
      </c>
      <c r="F282">
        <v>110.1</v>
      </c>
      <c r="G282">
        <v>101.527508534356</v>
      </c>
      <c r="H282">
        <v>104.7</v>
      </c>
      <c r="I282">
        <v>104.1</v>
      </c>
      <c r="J282">
        <v>102.7</v>
      </c>
      <c r="K282">
        <v>106780000000</v>
      </c>
      <c r="L282">
        <v>86190000000</v>
      </c>
      <c r="M282">
        <v>115</v>
      </c>
      <c r="N282">
        <v>102.8432</v>
      </c>
      <c r="O282">
        <v>108.8</v>
      </c>
      <c r="P282">
        <v>471811.44812006899</v>
      </c>
      <c r="Q282">
        <v>55.4</v>
      </c>
      <c r="R282">
        <v>83.9</v>
      </c>
    </row>
    <row r="283" spans="1:18" x14ac:dyDescent="0.3">
      <c r="A283" s="27">
        <v>42887</v>
      </c>
      <c r="B283">
        <v>104</v>
      </c>
      <c r="C283">
        <v>27131476</v>
      </c>
      <c r="D283">
        <v>108</v>
      </c>
      <c r="E283">
        <v>109.1</v>
      </c>
      <c r="F283">
        <v>111.5</v>
      </c>
      <c r="G283">
        <v>101.95438429526</v>
      </c>
      <c r="H283">
        <v>106.2</v>
      </c>
      <c r="I283">
        <v>104</v>
      </c>
      <c r="J283">
        <v>104.8</v>
      </c>
      <c r="K283">
        <v>105200000000</v>
      </c>
      <c r="L283">
        <v>84300000000</v>
      </c>
      <c r="M283">
        <v>113.7</v>
      </c>
      <c r="N283">
        <v>102.74468</v>
      </c>
      <c r="O283">
        <v>108.4</v>
      </c>
      <c r="P283">
        <v>444844.97036595101</v>
      </c>
      <c r="Q283">
        <v>54</v>
      </c>
      <c r="R283">
        <v>88</v>
      </c>
    </row>
    <row r="284" spans="1:18" x14ac:dyDescent="0.3">
      <c r="A284" s="27">
        <v>42917</v>
      </c>
      <c r="B284">
        <v>104.5</v>
      </c>
      <c r="C284">
        <v>29561097</v>
      </c>
      <c r="D284">
        <v>106.9</v>
      </c>
      <c r="E284">
        <v>109.4</v>
      </c>
      <c r="F284">
        <v>112.2</v>
      </c>
      <c r="G284">
        <v>102.123239969146</v>
      </c>
      <c r="H284">
        <v>106</v>
      </c>
      <c r="I284">
        <v>104.5</v>
      </c>
      <c r="J284">
        <v>101.4</v>
      </c>
      <c r="K284">
        <v>105650000000</v>
      </c>
      <c r="L284">
        <v>86530000000</v>
      </c>
      <c r="M284">
        <v>114.3</v>
      </c>
      <c r="N284">
        <v>103.79691</v>
      </c>
      <c r="O284">
        <v>108.9</v>
      </c>
      <c r="P284">
        <v>435166.69619878702</v>
      </c>
      <c r="Q284">
        <v>53.1</v>
      </c>
      <c r="R284">
        <v>86.4</v>
      </c>
    </row>
    <row r="285" spans="1:18" x14ac:dyDescent="0.3">
      <c r="A285" s="27">
        <v>42948</v>
      </c>
      <c r="B285">
        <v>106.5</v>
      </c>
      <c r="C285">
        <v>29933546</v>
      </c>
      <c r="D285">
        <v>108.5</v>
      </c>
      <c r="E285">
        <v>109.7</v>
      </c>
      <c r="F285">
        <v>111</v>
      </c>
      <c r="G285">
        <v>102.35632329780699</v>
      </c>
      <c r="H285">
        <v>109.4</v>
      </c>
      <c r="I285">
        <v>106.5</v>
      </c>
      <c r="J285">
        <v>106.5</v>
      </c>
      <c r="K285">
        <v>108030000000</v>
      </c>
      <c r="L285">
        <v>86140000000</v>
      </c>
      <c r="M285">
        <v>115.9</v>
      </c>
      <c r="N285">
        <v>103.62411</v>
      </c>
      <c r="O285">
        <v>110.4</v>
      </c>
      <c r="P285">
        <v>538295.11037425604</v>
      </c>
      <c r="Q285">
        <v>53.5</v>
      </c>
      <c r="R285">
        <v>86.7</v>
      </c>
    </row>
    <row r="286" spans="1:18" x14ac:dyDescent="0.3">
      <c r="A286" s="27">
        <v>42979</v>
      </c>
      <c r="B286">
        <v>105.7</v>
      </c>
      <c r="C286">
        <v>29349428</v>
      </c>
      <c r="D286">
        <v>109.1</v>
      </c>
      <c r="E286">
        <v>109.7</v>
      </c>
      <c r="F286">
        <v>111.2</v>
      </c>
      <c r="G286">
        <v>102.51675392204</v>
      </c>
      <c r="H286">
        <v>110</v>
      </c>
      <c r="I286">
        <v>105.7</v>
      </c>
      <c r="J286">
        <v>104.7</v>
      </c>
      <c r="K286">
        <v>107640000000</v>
      </c>
      <c r="L286">
        <v>85480000000</v>
      </c>
      <c r="M286">
        <v>114.2</v>
      </c>
      <c r="N286">
        <v>103.8192</v>
      </c>
      <c r="O286">
        <v>110.7</v>
      </c>
      <c r="P286">
        <v>490044.20395112602</v>
      </c>
      <c r="Q286">
        <v>55.6</v>
      </c>
      <c r="R286">
        <v>87.9</v>
      </c>
    </row>
    <row r="287" spans="1:18" x14ac:dyDescent="0.3">
      <c r="A287" s="27">
        <v>43009</v>
      </c>
      <c r="B287">
        <v>104.4</v>
      </c>
      <c r="C287">
        <v>27072536</v>
      </c>
      <c r="D287">
        <v>108.4</v>
      </c>
      <c r="E287">
        <v>109.7</v>
      </c>
      <c r="F287">
        <v>112.4</v>
      </c>
      <c r="G287">
        <v>102.36202166654</v>
      </c>
      <c r="H287">
        <v>111</v>
      </c>
      <c r="I287">
        <v>104.4</v>
      </c>
      <c r="J287">
        <v>100.9</v>
      </c>
      <c r="K287">
        <v>107450000000</v>
      </c>
      <c r="L287">
        <v>87050000000</v>
      </c>
      <c r="M287">
        <v>112.5</v>
      </c>
      <c r="N287">
        <v>104.36694</v>
      </c>
      <c r="O287">
        <v>110.3</v>
      </c>
      <c r="P287">
        <v>411298.29567407299</v>
      </c>
      <c r="Q287">
        <v>54.7</v>
      </c>
      <c r="R287">
        <v>87</v>
      </c>
    </row>
    <row r="288" spans="1:18" x14ac:dyDescent="0.3">
      <c r="A288" s="27">
        <v>43040</v>
      </c>
      <c r="B288">
        <v>107.5</v>
      </c>
      <c r="C288">
        <v>20568423</v>
      </c>
      <c r="D288">
        <v>110.1</v>
      </c>
      <c r="E288">
        <v>110</v>
      </c>
      <c r="F288">
        <v>112.8</v>
      </c>
      <c r="G288">
        <v>102.64416737619899</v>
      </c>
      <c r="H288">
        <v>110.7</v>
      </c>
      <c r="I288">
        <v>107.5</v>
      </c>
      <c r="J288">
        <v>104</v>
      </c>
      <c r="K288">
        <v>110440000000</v>
      </c>
      <c r="L288">
        <v>87920000000</v>
      </c>
      <c r="M288">
        <v>115.2</v>
      </c>
      <c r="N288">
        <v>104.9653</v>
      </c>
      <c r="O288">
        <v>112.5</v>
      </c>
      <c r="P288">
        <v>503200.50301344303</v>
      </c>
      <c r="Q288">
        <v>54.3</v>
      </c>
      <c r="R288">
        <v>88.8</v>
      </c>
    </row>
    <row r="289" spans="1:18" x14ac:dyDescent="0.3">
      <c r="A289" s="27">
        <v>43070</v>
      </c>
      <c r="B289">
        <v>107</v>
      </c>
      <c r="C289">
        <v>20562078</v>
      </c>
      <c r="D289">
        <v>110.5</v>
      </c>
      <c r="E289">
        <v>110.7</v>
      </c>
      <c r="F289">
        <v>113.7</v>
      </c>
      <c r="G289">
        <v>102.934475976049</v>
      </c>
      <c r="H289">
        <v>113.8</v>
      </c>
      <c r="I289">
        <v>107</v>
      </c>
      <c r="J289">
        <v>103.9</v>
      </c>
      <c r="K289">
        <v>110790000000</v>
      </c>
      <c r="L289">
        <v>88940000000</v>
      </c>
      <c r="M289">
        <v>112.5</v>
      </c>
      <c r="N289">
        <v>104.60486</v>
      </c>
      <c r="O289">
        <v>110.2</v>
      </c>
      <c r="P289">
        <v>473655.97939849901</v>
      </c>
      <c r="Q289">
        <v>55.8</v>
      </c>
      <c r="R289">
        <v>89.3</v>
      </c>
    </row>
    <row r="290" spans="1:18" x14ac:dyDescent="0.3">
      <c r="A290" s="27">
        <v>43101</v>
      </c>
      <c r="B290">
        <v>106.2</v>
      </c>
      <c r="C290">
        <v>17379059</v>
      </c>
      <c r="D290">
        <v>110</v>
      </c>
      <c r="E290">
        <v>110</v>
      </c>
      <c r="F290">
        <v>114.3</v>
      </c>
      <c r="G290">
        <v>102.96679129321799</v>
      </c>
      <c r="H290">
        <v>108.8</v>
      </c>
      <c r="I290">
        <v>106.2</v>
      </c>
      <c r="J290">
        <v>102.7</v>
      </c>
      <c r="K290">
        <v>110390000000</v>
      </c>
      <c r="L290">
        <v>89040000000</v>
      </c>
      <c r="M290">
        <v>121.2</v>
      </c>
      <c r="N290">
        <v>104.88476</v>
      </c>
      <c r="O290">
        <v>111.7</v>
      </c>
      <c r="P290">
        <v>462698.81760505901</v>
      </c>
      <c r="Q290">
        <v>57.3</v>
      </c>
      <c r="R290">
        <v>95.2</v>
      </c>
    </row>
    <row r="291" spans="1:18" x14ac:dyDescent="0.3">
      <c r="A291" s="27">
        <v>43132</v>
      </c>
      <c r="B291">
        <v>104</v>
      </c>
      <c r="C291">
        <v>18539729</v>
      </c>
      <c r="D291">
        <v>109.7</v>
      </c>
      <c r="E291">
        <v>103.8</v>
      </c>
      <c r="F291">
        <v>113.3</v>
      </c>
      <c r="G291">
        <v>102.95613941365799</v>
      </c>
      <c r="H291">
        <v>110.2</v>
      </c>
      <c r="I291">
        <v>104</v>
      </c>
      <c r="J291">
        <v>102.7</v>
      </c>
      <c r="K291">
        <v>107960000000</v>
      </c>
      <c r="L291">
        <v>88690000000</v>
      </c>
      <c r="M291">
        <v>106.4</v>
      </c>
      <c r="N291">
        <v>103.88817</v>
      </c>
      <c r="O291">
        <v>110.5</v>
      </c>
      <c r="P291">
        <v>423095.405773187</v>
      </c>
      <c r="Q291">
        <v>55.3</v>
      </c>
      <c r="R291">
        <v>92.3</v>
      </c>
    </row>
    <row r="292" spans="1:18" x14ac:dyDescent="0.3">
      <c r="A292" s="27">
        <v>43160</v>
      </c>
      <c r="B292">
        <v>105.4</v>
      </c>
      <c r="C292">
        <v>21952644</v>
      </c>
      <c r="D292">
        <v>108.8</v>
      </c>
      <c r="E292">
        <v>105.1</v>
      </c>
      <c r="F292">
        <v>111.9</v>
      </c>
      <c r="G292">
        <v>103.17940166233301</v>
      </c>
      <c r="H292">
        <v>108.2</v>
      </c>
      <c r="I292">
        <v>105.4</v>
      </c>
      <c r="J292">
        <v>103.9</v>
      </c>
      <c r="K292">
        <v>109640000000</v>
      </c>
      <c r="L292">
        <v>87610000000</v>
      </c>
      <c r="M292">
        <v>112.6</v>
      </c>
      <c r="N292">
        <v>103.94578</v>
      </c>
      <c r="O292">
        <v>110.2</v>
      </c>
      <c r="P292">
        <v>459115.28197409702</v>
      </c>
      <c r="Q292">
        <v>53.9</v>
      </c>
      <c r="R292">
        <v>90.7</v>
      </c>
    </row>
    <row r="293" spans="1:18" x14ac:dyDescent="0.3">
      <c r="A293" s="27">
        <v>43191</v>
      </c>
      <c r="B293">
        <v>105.3</v>
      </c>
      <c r="C293">
        <v>23423547</v>
      </c>
      <c r="D293">
        <v>110.7</v>
      </c>
      <c r="E293">
        <v>107.5</v>
      </c>
      <c r="F293">
        <v>111.9</v>
      </c>
      <c r="G293">
        <v>103.01857544568701</v>
      </c>
      <c r="H293">
        <v>107.7</v>
      </c>
      <c r="I293">
        <v>105.3</v>
      </c>
      <c r="J293">
        <v>103.9</v>
      </c>
      <c r="K293">
        <v>110070000000</v>
      </c>
      <c r="L293">
        <v>89970000000</v>
      </c>
      <c r="M293">
        <v>119.2</v>
      </c>
      <c r="N293">
        <v>103.57456999999999</v>
      </c>
      <c r="O293">
        <v>110.2</v>
      </c>
      <c r="P293">
        <v>478440.15310633701</v>
      </c>
      <c r="Q293">
        <v>53</v>
      </c>
      <c r="R293">
        <v>87.9</v>
      </c>
    </row>
    <row r="294" spans="1:18" x14ac:dyDescent="0.3">
      <c r="A294" s="27">
        <v>43221</v>
      </c>
      <c r="B294">
        <v>107.1</v>
      </c>
      <c r="C294">
        <v>26813446</v>
      </c>
      <c r="D294">
        <v>111.9</v>
      </c>
      <c r="E294">
        <v>111</v>
      </c>
      <c r="F294">
        <v>111.6</v>
      </c>
      <c r="G294">
        <v>103.968667746915</v>
      </c>
      <c r="H294">
        <v>109.4</v>
      </c>
      <c r="I294">
        <v>107.1</v>
      </c>
      <c r="J294">
        <v>102.2</v>
      </c>
      <c r="K294">
        <v>111280000000</v>
      </c>
      <c r="L294">
        <v>90030000000</v>
      </c>
      <c r="M294">
        <v>123.5</v>
      </c>
      <c r="N294">
        <v>103.00954</v>
      </c>
      <c r="O294">
        <v>113.4</v>
      </c>
      <c r="P294">
        <v>425976.05237624899</v>
      </c>
      <c r="Q294">
        <v>52.1</v>
      </c>
      <c r="R294">
        <v>87.4</v>
      </c>
    </row>
    <row r="295" spans="1:18" x14ac:dyDescent="0.3">
      <c r="A295" s="27">
        <v>43252</v>
      </c>
      <c r="B295">
        <v>106.5</v>
      </c>
      <c r="C295">
        <v>28005919</v>
      </c>
      <c r="D295">
        <v>111.1</v>
      </c>
      <c r="E295">
        <v>108.5</v>
      </c>
      <c r="F295">
        <v>111.2</v>
      </c>
      <c r="G295">
        <v>104.006591842006</v>
      </c>
      <c r="H295">
        <v>106.2</v>
      </c>
      <c r="I295">
        <v>106.5</v>
      </c>
      <c r="J295">
        <v>105.7</v>
      </c>
      <c r="K295">
        <v>110610000000</v>
      </c>
      <c r="L295">
        <v>91220000000</v>
      </c>
      <c r="M295">
        <v>119.3</v>
      </c>
      <c r="N295">
        <v>101.76872</v>
      </c>
      <c r="O295">
        <v>111.9</v>
      </c>
      <c r="P295">
        <v>491230.86519028503</v>
      </c>
      <c r="Q295">
        <v>54.5</v>
      </c>
      <c r="R295">
        <v>80.599999999999994</v>
      </c>
    </row>
    <row r="296" spans="1:18" x14ac:dyDescent="0.3">
      <c r="A296" s="27">
        <v>43282</v>
      </c>
      <c r="B296">
        <v>105</v>
      </c>
      <c r="C296">
        <v>30245221</v>
      </c>
      <c r="D296">
        <v>111.8</v>
      </c>
      <c r="E296">
        <v>109.3</v>
      </c>
      <c r="F296">
        <v>112.1</v>
      </c>
      <c r="G296">
        <v>104.391856179963</v>
      </c>
      <c r="H296">
        <v>106.2</v>
      </c>
      <c r="I296">
        <v>105</v>
      </c>
      <c r="J296">
        <v>101.6</v>
      </c>
      <c r="K296">
        <v>110130000000</v>
      </c>
      <c r="L296">
        <v>95240000000</v>
      </c>
      <c r="M296">
        <v>120.3</v>
      </c>
      <c r="N296">
        <v>101.63155999999999</v>
      </c>
      <c r="O296">
        <v>111.5</v>
      </c>
      <c r="P296">
        <v>422074.66385700402</v>
      </c>
      <c r="Q296">
        <v>54.1</v>
      </c>
      <c r="R296">
        <v>72.400000000000006</v>
      </c>
    </row>
    <row r="297" spans="1:18" x14ac:dyDescent="0.3">
      <c r="A297" s="27">
        <v>43313</v>
      </c>
      <c r="B297">
        <v>106.3</v>
      </c>
      <c r="C297">
        <v>30624931</v>
      </c>
      <c r="D297">
        <v>111.6</v>
      </c>
      <c r="E297">
        <v>109.7</v>
      </c>
      <c r="F297">
        <v>111.5</v>
      </c>
      <c r="G297">
        <v>104.561481176161</v>
      </c>
      <c r="H297">
        <v>107.5</v>
      </c>
      <c r="I297">
        <v>106.3</v>
      </c>
      <c r="J297">
        <v>100.3</v>
      </c>
      <c r="K297">
        <v>110630000000</v>
      </c>
      <c r="L297">
        <v>91490000000</v>
      </c>
      <c r="M297">
        <v>120.7</v>
      </c>
      <c r="N297">
        <v>103.73945000000001</v>
      </c>
      <c r="O297">
        <v>112.1</v>
      </c>
      <c r="P297">
        <v>396238.33908496902</v>
      </c>
      <c r="Q297">
        <v>55</v>
      </c>
      <c r="R297">
        <v>72.599999999999994</v>
      </c>
    </row>
    <row r="298" spans="1:18" x14ac:dyDescent="0.3">
      <c r="A298" s="27">
        <v>43344</v>
      </c>
      <c r="B298">
        <v>105.4</v>
      </c>
      <c r="C298">
        <v>29799155</v>
      </c>
      <c r="D298">
        <v>112.5</v>
      </c>
      <c r="E298">
        <v>111.6</v>
      </c>
      <c r="F298">
        <v>111.3</v>
      </c>
      <c r="G298">
        <v>104.849870599396</v>
      </c>
      <c r="H298">
        <v>107.7</v>
      </c>
      <c r="I298">
        <v>105.4</v>
      </c>
      <c r="J298">
        <v>97.3</v>
      </c>
      <c r="K298">
        <v>110080000000</v>
      </c>
      <c r="L298">
        <v>92530000000</v>
      </c>
      <c r="M298">
        <v>123.7</v>
      </c>
      <c r="N298">
        <v>103.69355</v>
      </c>
      <c r="O298">
        <v>112.9</v>
      </c>
      <c r="P298">
        <v>387923.59884528402</v>
      </c>
      <c r="Q298">
        <v>55.9</v>
      </c>
      <c r="R298">
        <v>76</v>
      </c>
    </row>
    <row r="299" spans="1:18" x14ac:dyDescent="0.3">
      <c r="A299" s="27">
        <v>43374</v>
      </c>
      <c r="B299">
        <v>105.1</v>
      </c>
      <c r="C299">
        <v>27725244</v>
      </c>
      <c r="D299">
        <v>113.4</v>
      </c>
      <c r="E299">
        <v>110.4</v>
      </c>
      <c r="F299">
        <v>109.8</v>
      </c>
      <c r="G299">
        <v>105.071941877236</v>
      </c>
      <c r="H299">
        <v>108.1</v>
      </c>
      <c r="I299">
        <v>105.1</v>
      </c>
      <c r="J299">
        <v>103.1</v>
      </c>
      <c r="K299">
        <v>110040000000</v>
      </c>
      <c r="L299">
        <v>92670000000</v>
      </c>
      <c r="M299">
        <v>122.4</v>
      </c>
      <c r="N299">
        <v>102.91489</v>
      </c>
      <c r="O299">
        <v>113.2</v>
      </c>
      <c r="P299">
        <v>393706.78648083803</v>
      </c>
      <c r="Q299">
        <v>54.7</v>
      </c>
      <c r="R299">
        <v>70.099999999999994</v>
      </c>
    </row>
    <row r="300" spans="1:18" x14ac:dyDescent="0.3">
      <c r="A300" s="27">
        <v>43405</v>
      </c>
      <c r="B300">
        <v>103.3</v>
      </c>
      <c r="C300">
        <v>21709212</v>
      </c>
      <c r="D300">
        <v>113.5</v>
      </c>
      <c r="E300">
        <v>109.5</v>
      </c>
      <c r="F300">
        <v>110.9</v>
      </c>
      <c r="G300">
        <v>104.881124760186</v>
      </c>
      <c r="H300">
        <v>106.8</v>
      </c>
      <c r="I300">
        <v>103.3</v>
      </c>
      <c r="J300">
        <v>100.5</v>
      </c>
      <c r="K300">
        <v>110110000000</v>
      </c>
      <c r="L300">
        <v>91190000000</v>
      </c>
      <c r="M300">
        <v>121.4</v>
      </c>
      <c r="N300">
        <v>102.30745</v>
      </c>
      <c r="O300">
        <v>112.9</v>
      </c>
      <c r="P300">
        <v>379143.62201850303</v>
      </c>
      <c r="Q300">
        <v>53.3</v>
      </c>
      <c r="R300">
        <v>58.2</v>
      </c>
    </row>
    <row r="301" spans="1:18" x14ac:dyDescent="0.3">
      <c r="A301" s="27">
        <v>43435</v>
      </c>
      <c r="B301">
        <v>104.6</v>
      </c>
      <c r="C301">
        <v>21336784</v>
      </c>
      <c r="D301">
        <v>113.2</v>
      </c>
      <c r="E301">
        <v>111.6</v>
      </c>
      <c r="F301">
        <v>108.9</v>
      </c>
      <c r="G301">
        <v>104.733187205028</v>
      </c>
      <c r="H301">
        <v>108.7</v>
      </c>
      <c r="I301">
        <v>104.6</v>
      </c>
      <c r="J301">
        <v>102.3</v>
      </c>
      <c r="K301">
        <v>112820000000</v>
      </c>
      <c r="L301">
        <v>92600000000</v>
      </c>
      <c r="M301">
        <v>122.2</v>
      </c>
      <c r="N301">
        <v>101.01643</v>
      </c>
      <c r="O301">
        <v>114.5</v>
      </c>
      <c r="P301">
        <v>400315.76208215702</v>
      </c>
      <c r="Q301">
        <v>51.8</v>
      </c>
      <c r="R301">
        <v>45.3</v>
      </c>
    </row>
    <row r="302" spans="1:18" x14ac:dyDescent="0.3">
      <c r="A302" s="27">
        <v>43466</v>
      </c>
      <c r="B302">
        <v>104.1</v>
      </c>
      <c r="C302">
        <v>17826310</v>
      </c>
      <c r="D302">
        <v>114.5</v>
      </c>
      <c r="E302">
        <v>109.8</v>
      </c>
      <c r="F302">
        <v>107.9</v>
      </c>
      <c r="G302">
        <v>104.682928043174</v>
      </c>
      <c r="H302">
        <v>104.8</v>
      </c>
      <c r="I302">
        <v>104.1</v>
      </c>
      <c r="J302">
        <v>104.7</v>
      </c>
      <c r="K302">
        <v>112350000000</v>
      </c>
      <c r="L302">
        <v>93620000000</v>
      </c>
      <c r="M302">
        <v>118.2</v>
      </c>
      <c r="N302">
        <v>99.406090000000006</v>
      </c>
      <c r="O302">
        <v>114.3</v>
      </c>
      <c r="P302">
        <v>378017.29227678699</v>
      </c>
      <c r="Q302">
        <v>53</v>
      </c>
      <c r="R302">
        <v>27.6</v>
      </c>
    </row>
    <row r="303" spans="1:18" x14ac:dyDescent="0.3">
      <c r="A303" s="27">
        <v>43497</v>
      </c>
      <c r="B303">
        <v>104.1</v>
      </c>
      <c r="C303">
        <v>18858895</v>
      </c>
      <c r="D303">
        <v>114.1</v>
      </c>
      <c r="E303">
        <v>113.3</v>
      </c>
      <c r="F303">
        <v>107.4</v>
      </c>
      <c r="G303">
        <v>104.64178793860501</v>
      </c>
      <c r="H303">
        <v>101</v>
      </c>
      <c r="I303">
        <v>104.1</v>
      </c>
      <c r="J303">
        <v>103.8</v>
      </c>
      <c r="K303">
        <v>110620000000</v>
      </c>
      <c r="L303">
        <v>93190000000</v>
      </c>
      <c r="M303">
        <v>126.3</v>
      </c>
      <c r="N303">
        <v>98.512730000000005</v>
      </c>
      <c r="O303">
        <v>112.8</v>
      </c>
      <c r="P303">
        <v>414652.436293106</v>
      </c>
      <c r="Q303">
        <v>55.3</v>
      </c>
      <c r="R303">
        <v>15</v>
      </c>
    </row>
    <row r="304" spans="1:18" x14ac:dyDescent="0.3">
      <c r="A304" s="27">
        <v>43525</v>
      </c>
      <c r="B304">
        <v>105</v>
      </c>
      <c r="C304">
        <v>22380500</v>
      </c>
      <c r="D304">
        <v>113.8</v>
      </c>
      <c r="E304">
        <v>113.3</v>
      </c>
      <c r="F304">
        <v>106.3</v>
      </c>
      <c r="G304">
        <v>104.509030571094</v>
      </c>
      <c r="H304">
        <v>102.4</v>
      </c>
      <c r="I304">
        <v>105</v>
      </c>
      <c r="J304">
        <v>104</v>
      </c>
      <c r="K304">
        <v>113220000000</v>
      </c>
      <c r="L304">
        <v>93240000000</v>
      </c>
      <c r="M304">
        <v>127</v>
      </c>
      <c r="N304">
        <v>99.944249999999997</v>
      </c>
      <c r="O304">
        <v>113.9</v>
      </c>
      <c r="P304">
        <v>405919.64881347498</v>
      </c>
      <c r="Q304">
        <v>55.4</v>
      </c>
      <c r="R304">
        <v>11.1</v>
      </c>
    </row>
    <row r="305" spans="1:18" x14ac:dyDescent="0.3">
      <c r="A305" s="27">
        <v>43556</v>
      </c>
      <c r="B305">
        <v>103.8</v>
      </c>
      <c r="C305">
        <v>24683617</v>
      </c>
      <c r="D305">
        <v>114.4</v>
      </c>
      <c r="E305">
        <v>113.7</v>
      </c>
      <c r="F305">
        <v>105</v>
      </c>
      <c r="G305">
        <v>105.119543862653</v>
      </c>
      <c r="H305">
        <v>102.3</v>
      </c>
      <c r="I305">
        <v>103.8</v>
      </c>
      <c r="J305">
        <v>102.7</v>
      </c>
      <c r="K305">
        <v>109770000000</v>
      </c>
      <c r="L305">
        <v>92200000000</v>
      </c>
      <c r="M305">
        <v>127.5</v>
      </c>
      <c r="N305">
        <v>100.79353999999999</v>
      </c>
      <c r="O305">
        <v>113.2</v>
      </c>
      <c r="P305">
        <v>383910.34578465699</v>
      </c>
      <c r="Q305">
        <v>55.7</v>
      </c>
      <c r="R305">
        <v>5.5</v>
      </c>
    </row>
    <row r="306" spans="1:18" x14ac:dyDescent="0.3">
      <c r="A306" s="27">
        <v>43586</v>
      </c>
      <c r="B306">
        <v>103.8</v>
      </c>
      <c r="C306">
        <v>27802409</v>
      </c>
      <c r="D306">
        <v>112.5</v>
      </c>
      <c r="E306">
        <v>111.3</v>
      </c>
      <c r="F306">
        <v>105</v>
      </c>
      <c r="G306">
        <v>105.336725884551</v>
      </c>
      <c r="H306">
        <v>100.2</v>
      </c>
      <c r="I306">
        <v>103.8</v>
      </c>
      <c r="J306">
        <v>103.3</v>
      </c>
      <c r="K306">
        <v>110260000000</v>
      </c>
      <c r="L306">
        <v>90620000000</v>
      </c>
      <c r="M306">
        <v>125.4</v>
      </c>
      <c r="N306">
        <v>98.539519999999996</v>
      </c>
      <c r="O306">
        <v>111.8</v>
      </c>
      <c r="P306">
        <v>431185.89417631202</v>
      </c>
      <c r="Q306">
        <v>55.4</v>
      </c>
      <c r="R306">
        <v>8.1999999999999993</v>
      </c>
    </row>
    <row r="307" spans="1:18" x14ac:dyDescent="0.3">
      <c r="A307" s="27">
        <v>43617</v>
      </c>
      <c r="B307">
        <v>102.8</v>
      </c>
      <c r="C307">
        <v>28989565</v>
      </c>
      <c r="D307">
        <v>114.8</v>
      </c>
      <c r="E307">
        <v>112.3</v>
      </c>
      <c r="F307">
        <v>102</v>
      </c>
      <c r="G307">
        <v>105.610768548427</v>
      </c>
      <c r="H307">
        <v>102.1</v>
      </c>
      <c r="I307">
        <v>102.8</v>
      </c>
      <c r="J307">
        <v>100.1</v>
      </c>
      <c r="K307">
        <v>111020000000</v>
      </c>
      <c r="L307">
        <v>93100000000</v>
      </c>
      <c r="M307">
        <v>128.1</v>
      </c>
      <c r="N307">
        <v>96.962130000000002</v>
      </c>
      <c r="O307">
        <v>112.4</v>
      </c>
      <c r="P307">
        <v>396015.78023344697</v>
      </c>
      <c r="Q307">
        <v>55.8</v>
      </c>
      <c r="R307">
        <v>7.8</v>
      </c>
    </row>
    <row r="308" spans="1:18" x14ac:dyDescent="0.3">
      <c r="A308" s="27">
        <v>43647</v>
      </c>
      <c r="B308">
        <v>102.6</v>
      </c>
      <c r="C308">
        <v>31221366</v>
      </c>
      <c r="D308">
        <v>114.5</v>
      </c>
      <c r="E308">
        <v>113.1</v>
      </c>
      <c r="F308">
        <v>99.3</v>
      </c>
      <c r="G308">
        <v>105.626403456709</v>
      </c>
      <c r="H308">
        <v>101.6</v>
      </c>
      <c r="I308">
        <v>102.6</v>
      </c>
      <c r="J308">
        <v>98.8</v>
      </c>
      <c r="K308">
        <v>110680000000</v>
      </c>
      <c r="L308">
        <v>92280000000</v>
      </c>
      <c r="M308">
        <v>127.6</v>
      </c>
      <c r="N308">
        <v>95.498819999999995</v>
      </c>
      <c r="O308">
        <v>113</v>
      </c>
      <c r="P308">
        <v>377108.54451102403</v>
      </c>
      <c r="Q308">
        <v>54.5</v>
      </c>
      <c r="R308">
        <v>-1.1000000000000001</v>
      </c>
    </row>
    <row r="309" spans="1:18" x14ac:dyDescent="0.3">
      <c r="A309" s="27">
        <v>43678</v>
      </c>
      <c r="B309">
        <v>103</v>
      </c>
      <c r="C309">
        <v>31519503</v>
      </c>
      <c r="D309">
        <v>114.2</v>
      </c>
      <c r="E309">
        <v>113.3</v>
      </c>
      <c r="F309">
        <v>99.2</v>
      </c>
      <c r="G309">
        <v>105.723972228872</v>
      </c>
      <c r="H309">
        <v>100.8</v>
      </c>
      <c r="I309">
        <v>103</v>
      </c>
      <c r="J309">
        <v>103.5</v>
      </c>
      <c r="K309">
        <v>110070000000</v>
      </c>
      <c r="L309">
        <v>90810000000</v>
      </c>
      <c r="M309">
        <v>127.3</v>
      </c>
      <c r="N309">
        <v>94.091970000000003</v>
      </c>
      <c r="O309">
        <v>112.1</v>
      </c>
      <c r="P309">
        <v>416627.749733718</v>
      </c>
      <c r="Q309">
        <v>54.8</v>
      </c>
      <c r="R309">
        <v>-13.5</v>
      </c>
    </row>
    <row r="310" spans="1:18" x14ac:dyDescent="0.3">
      <c r="A310" s="27">
        <v>43709</v>
      </c>
      <c r="B310">
        <v>102.2</v>
      </c>
      <c r="C310">
        <v>29874824</v>
      </c>
      <c r="D310">
        <v>114.3</v>
      </c>
      <c r="E310">
        <v>114.2</v>
      </c>
      <c r="F310">
        <v>98.3</v>
      </c>
      <c r="G310">
        <v>105.799420949062</v>
      </c>
      <c r="H310">
        <v>102.8</v>
      </c>
      <c r="I310">
        <v>102.2</v>
      </c>
      <c r="J310">
        <v>101.8</v>
      </c>
      <c r="K310">
        <v>111600000000</v>
      </c>
      <c r="L310">
        <v>92480000000</v>
      </c>
      <c r="M310">
        <v>129.4</v>
      </c>
      <c r="N310">
        <v>94.695570000000004</v>
      </c>
      <c r="O310">
        <v>111.7</v>
      </c>
      <c r="P310">
        <v>391133.754863468</v>
      </c>
      <c r="Q310">
        <v>51.4</v>
      </c>
      <c r="R310">
        <v>-19.899999999999999</v>
      </c>
    </row>
    <row r="311" spans="1:18" x14ac:dyDescent="0.3">
      <c r="A311" s="27">
        <v>43739</v>
      </c>
      <c r="B311">
        <v>101.5</v>
      </c>
      <c r="C311">
        <v>28900316</v>
      </c>
      <c r="D311">
        <v>114.6</v>
      </c>
      <c r="E311">
        <v>112.1</v>
      </c>
      <c r="F311">
        <v>98.3</v>
      </c>
      <c r="G311">
        <v>105.974568382941</v>
      </c>
      <c r="H311">
        <v>102.2</v>
      </c>
      <c r="I311">
        <v>101.5</v>
      </c>
      <c r="J311">
        <v>99.1</v>
      </c>
      <c r="K311">
        <v>112330000000</v>
      </c>
      <c r="L311">
        <v>92590000000</v>
      </c>
      <c r="M311">
        <v>127.6</v>
      </c>
      <c r="N311">
        <v>94.966489999999993</v>
      </c>
      <c r="O311">
        <v>111.9</v>
      </c>
      <c r="P311">
        <v>361369.72368525201</v>
      </c>
      <c r="Q311">
        <v>51.6</v>
      </c>
      <c r="R311">
        <v>-25.3</v>
      </c>
    </row>
    <row r="312" spans="1:18" x14ac:dyDescent="0.3">
      <c r="A312" s="27">
        <v>43770</v>
      </c>
      <c r="B312">
        <v>102</v>
      </c>
      <c r="C312">
        <v>22892164</v>
      </c>
      <c r="D312">
        <v>115.1</v>
      </c>
      <c r="E312">
        <v>114</v>
      </c>
      <c r="F312">
        <v>99.9</v>
      </c>
      <c r="G312">
        <v>106.04314034415199</v>
      </c>
      <c r="H312">
        <v>100.6</v>
      </c>
      <c r="I312">
        <v>102</v>
      </c>
      <c r="J312">
        <v>100.6</v>
      </c>
      <c r="K312">
        <v>110530000000</v>
      </c>
      <c r="L312">
        <v>91930000000</v>
      </c>
      <c r="M312">
        <v>129.4</v>
      </c>
      <c r="N312">
        <v>95.307220000000001</v>
      </c>
      <c r="O312">
        <v>111.8</v>
      </c>
      <c r="P312">
        <v>356141.76518135</v>
      </c>
      <c r="Q312">
        <v>51.7</v>
      </c>
      <c r="R312">
        <v>-24.7</v>
      </c>
    </row>
    <row r="313" spans="1:18" x14ac:dyDescent="0.3">
      <c r="A313" s="27">
        <v>43800</v>
      </c>
      <c r="B313">
        <v>99.8</v>
      </c>
      <c r="C313">
        <v>21899434</v>
      </c>
      <c r="D313">
        <v>115</v>
      </c>
      <c r="E313">
        <v>112.9</v>
      </c>
      <c r="F313">
        <v>100.9</v>
      </c>
      <c r="G313">
        <v>106.422313750155</v>
      </c>
      <c r="H313">
        <v>99.3</v>
      </c>
      <c r="I313">
        <v>99.8</v>
      </c>
      <c r="J313">
        <v>99.5</v>
      </c>
      <c r="K313">
        <v>111940000000</v>
      </c>
      <c r="L313">
        <v>91520000000</v>
      </c>
      <c r="M313">
        <v>128.6</v>
      </c>
      <c r="N313">
        <v>96.293490000000006</v>
      </c>
      <c r="O313">
        <v>111.3</v>
      </c>
      <c r="P313">
        <v>353336.05918277701</v>
      </c>
      <c r="Q313">
        <v>52.9</v>
      </c>
      <c r="R313">
        <v>-19.899999999999999</v>
      </c>
    </row>
    <row r="314" spans="1:18" x14ac:dyDescent="0.3">
      <c r="A314" s="27">
        <v>43831</v>
      </c>
      <c r="B314">
        <v>103.3</v>
      </c>
      <c r="C314">
        <v>18300414</v>
      </c>
      <c r="D314">
        <v>117.4</v>
      </c>
      <c r="E314">
        <v>119.2</v>
      </c>
      <c r="F314">
        <v>103.2</v>
      </c>
      <c r="G314">
        <v>106.39118513722801</v>
      </c>
      <c r="H314">
        <v>105</v>
      </c>
      <c r="I314">
        <v>103.3</v>
      </c>
      <c r="J314">
        <v>99.9</v>
      </c>
      <c r="K314">
        <v>111490000000</v>
      </c>
      <c r="L314">
        <v>93240000000</v>
      </c>
      <c r="M314">
        <v>139.1</v>
      </c>
      <c r="N314">
        <v>95.876019999999997</v>
      </c>
      <c r="O314">
        <v>113.7</v>
      </c>
      <c r="P314">
        <v>342831.825848762</v>
      </c>
      <c r="Q314">
        <v>54.2</v>
      </c>
      <c r="R314">
        <v>-9.5</v>
      </c>
    </row>
    <row r="315" spans="1:18" x14ac:dyDescent="0.3">
      <c r="A315" s="27">
        <v>43862</v>
      </c>
      <c r="B315">
        <v>103.4</v>
      </c>
      <c r="C315">
        <v>20030473</v>
      </c>
      <c r="D315">
        <v>116.5</v>
      </c>
      <c r="E315">
        <v>115.9</v>
      </c>
      <c r="F315">
        <v>103.2</v>
      </c>
      <c r="G315">
        <v>106.41534687835799</v>
      </c>
      <c r="H315">
        <v>102.4</v>
      </c>
      <c r="I315">
        <v>103.4</v>
      </c>
      <c r="J315">
        <v>99.5</v>
      </c>
      <c r="K315">
        <v>112310000000</v>
      </c>
      <c r="L315">
        <v>92130000000</v>
      </c>
      <c r="M315">
        <v>131.4</v>
      </c>
      <c r="N315">
        <v>95.768129999999999</v>
      </c>
      <c r="O315">
        <v>114.8</v>
      </c>
      <c r="P315">
        <v>342932.68801537302</v>
      </c>
      <c r="Q315">
        <v>52.5</v>
      </c>
      <c r="R315">
        <v>-15.7</v>
      </c>
    </row>
    <row r="316" spans="1:18" x14ac:dyDescent="0.3">
      <c r="A316" s="27">
        <v>43891</v>
      </c>
      <c r="B316">
        <v>94.7</v>
      </c>
      <c r="C316">
        <v>9331495</v>
      </c>
      <c r="D316">
        <v>109.9</v>
      </c>
      <c r="E316">
        <v>117.3</v>
      </c>
      <c r="F316">
        <v>91.3</v>
      </c>
      <c r="G316">
        <v>105.80114448569</v>
      </c>
      <c r="H316">
        <v>86.4</v>
      </c>
      <c r="I316">
        <v>94.7</v>
      </c>
      <c r="J316">
        <v>84.5</v>
      </c>
      <c r="K316">
        <v>100060000000</v>
      </c>
      <c r="L316">
        <v>86880000000</v>
      </c>
      <c r="M316">
        <v>130</v>
      </c>
      <c r="N316">
        <v>86.355099999999993</v>
      </c>
      <c r="O316">
        <v>108.8</v>
      </c>
      <c r="P316">
        <v>224948.87004774099</v>
      </c>
      <c r="Q316">
        <v>31.7</v>
      </c>
      <c r="R316">
        <v>-43.1</v>
      </c>
    </row>
    <row r="317" spans="1:18" x14ac:dyDescent="0.3">
      <c r="A317" s="27">
        <v>43922</v>
      </c>
      <c r="B317">
        <v>77.400000000000006</v>
      </c>
      <c r="C317">
        <v>2313819</v>
      </c>
      <c r="D317">
        <v>98.4</v>
      </c>
      <c r="E317">
        <v>113.2</v>
      </c>
      <c r="F317">
        <v>67</v>
      </c>
      <c r="G317">
        <v>105.820588695141</v>
      </c>
      <c r="H317">
        <v>62.8</v>
      </c>
      <c r="I317">
        <v>77.400000000000006</v>
      </c>
      <c r="J317">
        <v>57</v>
      </c>
      <c r="K317">
        <v>75860000000</v>
      </c>
      <c r="L317">
        <v>72270000000</v>
      </c>
      <c r="M317">
        <v>130.6</v>
      </c>
      <c r="N317">
        <v>75.172719999999998</v>
      </c>
      <c r="O317">
        <v>97.7</v>
      </c>
      <c r="P317">
        <v>-4263.4057724312097</v>
      </c>
      <c r="Q317">
        <v>16.2</v>
      </c>
      <c r="R317">
        <v>-91.5</v>
      </c>
    </row>
    <row r="318" spans="1:18" x14ac:dyDescent="0.3">
      <c r="A318" s="27">
        <v>43952</v>
      </c>
      <c r="B318">
        <v>84.3</v>
      </c>
      <c r="C318">
        <v>5078500</v>
      </c>
      <c r="D318">
        <v>103.7</v>
      </c>
      <c r="E318">
        <v>113.1</v>
      </c>
      <c r="F318">
        <v>72.099999999999994</v>
      </c>
      <c r="G318">
        <v>105.84821971920999</v>
      </c>
      <c r="H318">
        <v>70.599999999999994</v>
      </c>
      <c r="I318">
        <v>84.3</v>
      </c>
      <c r="J318">
        <v>72.7</v>
      </c>
      <c r="K318">
        <v>82920000000</v>
      </c>
      <c r="L318">
        <v>74170000000</v>
      </c>
      <c r="M318">
        <v>131.1</v>
      </c>
      <c r="N318">
        <v>79.80086</v>
      </c>
      <c r="O318">
        <v>103.8</v>
      </c>
      <c r="P318">
        <v>177050.654572603</v>
      </c>
      <c r="Q318">
        <v>32.6</v>
      </c>
      <c r="R318">
        <v>-93.5</v>
      </c>
    </row>
    <row r="319" spans="1:18" x14ac:dyDescent="0.3">
      <c r="A319" s="27">
        <v>43983</v>
      </c>
      <c r="B319">
        <v>92.6</v>
      </c>
      <c r="C319">
        <v>13767381</v>
      </c>
      <c r="D319">
        <v>106.8</v>
      </c>
      <c r="E319">
        <v>116.5</v>
      </c>
      <c r="F319">
        <v>80.900000000000006</v>
      </c>
      <c r="G319">
        <v>106.551428530175</v>
      </c>
      <c r="H319">
        <v>90.8</v>
      </c>
      <c r="I319">
        <v>92.6</v>
      </c>
      <c r="J319">
        <v>85.7</v>
      </c>
      <c r="K319">
        <v>93960000000</v>
      </c>
      <c r="L319">
        <v>80040000000</v>
      </c>
      <c r="M319">
        <v>130.6</v>
      </c>
      <c r="N319">
        <v>85.560500000000005</v>
      </c>
      <c r="O319">
        <v>108.2</v>
      </c>
      <c r="P319">
        <v>296939.32513842901</v>
      </c>
      <c r="Q319">
        <v>47.3</v>
      </c>
      <c r="R319">
        <v>-83.1</v>
      </c>
    </row>
    <row r="320" spans="1:18" x14ac:dyDescent="0.3">
      <c r="A320" s="27">
        <v>44013</v>
      </c>
      <c r="B320">
        <v>93.7</v>
      </c>
      <c r="C320">
        <v>21735709</v>
      </c>
      <c r="D320">
        <v>110.8</v>
      </c>
      <c r="E320">
        <v>111.2</v>
      </c>
      <c r="F320">
        <v>89.3</v>
      </c>
      <c r="G320">
        <v>105.71659791023799</v>
      </c>
      <c r="H320">
        <v>95.2</v>
      </c>
      <c r="I320">
        <v>93.7</v>
      </c>
      <c r="J320">
        <v>93.9</v>
      </c>
      <c r="K320">
        <v>99050000000</v>
      </c>
      <c r="L320">
        <v>82020000000</v>
      </c>
      <c r="M320">
        <v>130.9</v>
      </c>
      <c r="N320">
        <v>89.394570000000002</v>
      </c>
      <c r="O320">
        <v>110.9</v>
      </c>
      <c r="P320">
        <v>346823.34774031502</v>
      </c>
      <c r="Q320">
        <v>55.6</v>
      </c>
      <c r="R320">
        <v>-80.900000000000006</v>
      </c>
    </row>
    <row r="321" spans="1:18" x14ac:dyDescent="0.3">
      <c r="A321" s="27">
        <v>44044</v>
      </c>
      <c r="B321">
        <v>93.9</v>
      </c>
      <c r="C321">
        <v>24341387</v>
      </c>
      <c r="D321">
        <v>111.7</v>
      </c>
      <c r="E321">
        <v>113.6</v>
      </c>
      <c r="F321">
        <v>96.1</v>
      </c>
      <c r="G321">
        <v>105.701428147296</v>
      </c>
      <c r="H321">
        <v>99.2</v>
      </c>
      <c r="I321">
        <v>93.9</v>
      </c>
      <c r="J321">
        <v>89.4</v>
      </c>
      <c r="K321">
        <v>101350000000</v>
      </c>
      <c r="L321">
        <v>86120000000</v>
      </c>
      <c r="M321">
        <v>131.1</v>
      </c>
      <c r="N321">
        <v>92.031009999999995</v>
      </c>
      <c r="O321">
        <v>112.5</v>
      </c>
      <c r="P321">
        <v>318405.431417752</v>
      </c>
      <c r="Q321">
        <v>52.5</v>
      </c>
      <c r="R321">
        <v>-81.3</v>
      </c>
    </row>
    <row r="322" spans="1:18" x14ac:dyDescent="0.3">
      <c r="A322" s="27">
        <v>44075</v>
      </c>
      <c r="B322">
        <v>95.9</v>
      </c>
      <c r="C322">
        <v>23117196</v>
      </c>
      <c r="D322">
        <v>111.6</v>
      </c>
      <c r="E322">
        <v>114.6</v>
      </c>
      <c r="F322">
        <v>97.6</v>
      </c>
      <c r="G322">
        <v>105.43997607890201</v>
      </c>
      <c r="H322">
        <v>102.3</v>
      </c>
      <c r="I322">
        <v>95.9</v>
      </c>
      <c r="J322">
        <v>91.8</v>
      </c>
      <c r="K322">
        <v>104180000000</v>
      </c>
      <c r="L322">
        <v>87580000000</v>
      </c>
      <c r="M322">
        <v>132</v>
      </c>
      <c r="N322">
        <v>93.356480000000005</v>
      </c>
      <c r="O322">
        <v>113.3</v>
      </c>
      <c r="P322">
        <v>334008.42778334703</v>
      </c>
      <c r="Q322">
        <v>50.6</v>
      </c>
      <c r="R322">
        <v>-66.2</v>
      </c>
    </row>
    <row r="323" spans="1:18" x14ac:dyDescent="0.3">
      <c r="A323" s="27">
        <v>44105</v>
      </c>
      <c r="B323">
        <v>99.1</v>
      </c>
      <c r="C323">
        <v>18193422</v>
      </c>
      <c r="D323">
        <v>113.1</v>
      </c>
      <c r="E323">
        <v>115.3</v>
      </c>
      <c r="F323">
        <v>99.2</v>
      </c>
      <c r="G323">
        <v>105.474003467035</v>
      </c>
      <c r="H323">
        <v>105.8</v>
      </c>
      <c r="I323">
        <v>99.1</v>
      </c>
      <c r="J323">
        <v>95.6</v>
      </c>
      <c r="K323">
        <v>104540000000</v>
      </c>
      <c r="L323">
        <v>86640000000</v>
      </c>
      <c r="M323">
        <v>131.4</v>
      </c>
      <c r="N323">
        <v>92.954329999999999</v>
      </c>
      <c r="O323">
        <v>113.1</v>
      </c>
      <c r="P323">
        <v>375412.65976065799</v>
      </c>
      <c r="Q323">
        <v>49.5</v>
      </c>
      <c r="R323">
        <v>-59.5</v>
      </c>
    </row>
    <row r="324" spans="1:18" x14ac:dyDescent="0.3">
      <c r="A324" s="27">
        <v>44136</v>
      </c>
      <c r="B324">
        <v>100.4</v>
      </c>
      <c r="C324">
        <v>4776614</v>
      </c>
      <c r="D324">
        <v>112.5</v>
      </c>
      <c r="E324">
        <v>117.9</v>
      </c>
      <c r="F324">
        <v>97</v>
      </c>
      <c r="G324">
        <v>105.236832920718</v>
      </c>
      <c r="H324">
        <v>108</v>
      </c>
      <c r="I324">
        <v>100.4</v>
      </c>
      <c r="J324">
        <v>97.9</v>
      </c>
      <c r="K324">
        <v>106830000000</v>
      </c>
      <c r="L324">
        <v>90930000000</v>
      </c>
      <c r="M324">
        <v>133.80000000000001</v>
      </c>
      <c r="N324">
        <v>91.639700000000005</v>
      </c>
      <c r="O324">
        <v>113.5</v>
      </c>
      <c r="P324">
        <v>388430.17107545701</v>
      </c>
      <c r="Q324">
        <v>46</v>
      </c>
      <c r="R324">
        <v>-64.3</v>
      </c>
    </row>
    <row r="325" spans="1:18" x14ac:dyDescent="0.3">
      <c r="A325" s="27">
        <v>44166</v>
      </c>
      <c r="B325">
        <v>101.7</v>
      </c>
      <c r="C325">
        <v>3343168</v>
      </c>
      <c r="D325">
        <v>114.8</v>
      </c>
      <c r="E325">
        <v>126.6</v>
      </c>
      <c r="F325">
        <v>97.8</v>
      </c>
      <c r="G325">
        <v>105.760942940812</v>
      </c>
      <c r="H325">
        <v>106.1</v>
      </c>
      <c r="I325">
        <v>101.7</v>
      </c>
      <c r="J325">
        <v>95.1</v>
      </c>
      <c r="K325">
        <v>108280000000</v>
      </c>
      <c r="L325">
        <v>90420000000</v>
      </c>
      <c r="M325">
        <v>130.19999999999999</v>
      </c>
      <c r="N325">
        <v>92.892809999999997</v>
      </c>
      <c r="O325">
        <v>118.4</v>
      </c>
      <c r="P325">
        <v>341957.26226556097</v>
      </c>
      <c r="Q325">
        <v>47</v>
      </c>
      <c r="R325">
        <v>-66.5</v>
      </c>
    </row>
    <row r="326" spans="1:18" x14ac:dyDescent="0.3">
      <c r="A326" s="27">
        <v>44197</v>
      </c>
      <c r="B326">
        <v>99.3</v>
      </c>
      <c r="C326">
        <v>3209294</v>
      </c>
      <c r="D326">
        <v>108.8</v>
      </c>
      <c r="E326">
        <v>109.8</v>
      </c>
      <c r="F326">
        <v>95.4</v>
      </c>
      <c r="G326">
        <v>108.096068373205</v>
      </c>
      <c r="H326">
        <v>105.5</v>
      </c>
      <c r="I326">
        <v>99.3</v>
      </c>
      <c r="J326">
        <v>91.6</v>
      </c>
      <c r="K326">
        <v>110290000000</v>
      </c>
      <c r="L326">
        <v>88520000000</v>
      </c>
      <c r="M326">
        <v>126.3</v>
      </c>
      <c r="N326">
        <v>90.4251</v>
      </c>
      <c r="O326">
        <v>115.3</v>
      </c>
      <c r="P326">
        <v>269507.18006228702</v>
      </c>
      <c r="Q326">
        <v>46.7</v>
      </c>
      <c r="R326">
        <v>-66.400000000000006</v>
      </c>
    </row>
    <row r="327" spans="1:18" x14ac:dyDescent="0.3">
      <c r="A327" s="27">
        <v>44228</v>
      </c>
      <c r="B327">
        <v>97.4</v>
      </c>
      <c r="C327">
        <v>3680276</v>
      </c>
      <c r="D327">
        <v>109.2</v>
      </c>
      <c r="E327">
        <v>108</v>
      </c>
      <c r="F327">
        <v>98.5</v>
      </c>
      <c r="G327">
        <v>108.08839557451699</v>
      </c>
      <c r="H327">
        <v>108.3</v>
      </c>
      <c r="I327">
        <v>97.4</v>
      </c>
      <c r="J327">
        <v>90.3</v>
      </c>
      <c r="K327">
        <v>109600000000</v>
      </c>
      <c r="L327">
        <v>92610000000</v>
      </c>
      <c r="M327">
        <v>122.1</v>
      </c>
      <c r="N327">
        <v>92.535780000000003</v>
      </c>
      <c r="O327">
        <v>111.6</v>
      </c>
      <c r="P327">
        <v>291173.46354119101</v>
      </c>
      <c r="Q327">
        <v>45.7</v>
      </c>
      <c r="R327">
        <v>-67.2</v>
      </c>
    </row>
    <row r="328" spans="1:18" x14ac:dyDescent="0.3">
      <c r="A328" s="27">
        <v>44256</v>
      </c>
      <c r="B328">
        <v>100.8</v>
      </c>
      <c r="C328">
        <v>4833748</v>
      </c>
      <c r="D328">
        <v>116.8</v>
      </c>
      <c r="E328">
        <v>120</v>
      </c>
      <c r="F328">
        <v>104.9</v>
      </c>
      <c r="G328">
        <v>107.80814114439001</v>
      </c>
      <c r="H328">
        <v>111.7</v>
      </c>
      <c r="I328">
        <v>100.8</v>
      </c>
      <c r="J328">
        <v>95</v>
      </c>
      <c r="K328">
        <v>113510000000</v>
      </c>
      <c r="L328">
        <v>98040000000</v>
      </c>
      <c r="M328">
        <v>141.5</v>
      </c>
      <c r="N328">
        <v>96.317620000000005</v>
      </c>
      <c r="O328">
        <v>117.5</v>
      </c>
      <c r="P328">
        <v>298562.72324872902</v>
      </c>
      <c r="Q328">
        <v>51.5</v>
      </c>
      <c r="R328">
        <v>-61</v>
      </c>
    </row>
    <row r="329" spans="1:18" x14ac:dyDescent="0.3">
      <c r="A329" s="27">
        <v>44287</v>
      </c>
      <c r="B329">
        <v>100.4</v>
      </c>
      <c r="C329">
        <v>4313827</v>
      </c>
      <c r="D329">
        <v>115.6</v>
      </c>
      <c r="E329">
        <v>116.6</v>
      </c>
      <c r="F329">
        <v>104.5</v>
      </c>
      <c r="G329">
        <v>107.955884338134</v>
      </c>
      <c r="H329">
        <v>112.7</v>
      </c>
      <c r="I329">
        <v>100.4</v>
      </c>
      <c r="J329">
        <v>91.5</v>
      </c>
      <c r="K329">
        <v>112720000000</v>
      </c>
      <c r="L329">
        <v>96640000000</v>
      </c>
      <c r="M329">
        <v>136.4</v>
      </c>
      <c r="N329">
        <v>96.180419999999998</v>
      </c>
      <c r="O329">
        <v>116.5</v>
      </c>
      <c r="P329">
        <v>285841.54146377399</v>
      </c>
      <c r="Q329">
        <v>49.9</v>
      </c>
      <c r="R329">
        <v>-48.8</v>
      </c>
    </row>
    <row r="330" spans="1:18" x14ac:dyDescent="0.3">
      <c r="A330" s="27">
        <v>44317</v>
      </c>
      <c r="B330">
        <v>99.3</v>
      </c>
      <c r="C330">
        <v>6296483</v>
      </c>
      <c r="D330">
        <v>117.4</v>
      </c>
      <c r="E330">
        <v>116.9</v>
      </c>
      <c r="F330">
        <v>108.1</v>
      </c>
      <c r="G330">
        <v>108.37398676346599</v>
      </c>
      <c r="H330">
        <v>109</v>
      </c>
      <c r="I330">
        <v>99.3</v>
      </c>
      <c r="J330">
        <v>91.5</v>
      </c>
      <c r="K330">
        <v>113530000000</v>
      </c>
      <c r="L330">
        <v>98170000000</v>
      </c>
      <c r="M330">
        <v>134</v>
      </c>
      <c r="N330">
        <v>98.587230000000005</v>
      </c>
      <c r="O330">
        <v>116.5</v>
      </c>
      <c r="P330">
        <v>263579.24028773297</v>
      </c>
      <c r="Q330">
        <v>52.8</v>
      </c>
      <c r="R330">
        <v>-40.1</v>
      </c>
    </row>
    <row r="331" spans="1:18" x14ac:dyDescent="0.3">
      <c r="A331" s="27">
        <v>44348</v>
      </c>
      <c r="B331">
        <v>98.1</v>
      </c>
      <c r="C331">
        <v>14544417</v>
      </c>
      <c r="D331">
        <v>120.4</v>
      </c>
      <c r="E331">
        <v>115.8</v>
      </c>
      <c r="F331">
        <v>115.1</v>
      </c>
      <c r="G331">
        <v>108.819575382336</v>
      </c>
      <c r="H331">
        <v>115.8</v>
      </c>
      <c r="I331">
        <v>98.1</v>
      </c>
      <c r="J331">
        <v>87.7</v>
      </c>
      <c r="K331">
        <v>112650000000</v>
      </c>
      <c r="L331">
        <v>99560000000</v>
      </c>
      <c r="M331">
        <v>133.30000000000001</v>
      </c>
      <c r="N331">
        <v>101.24559000000001</v>
      </c>
      <c r="O331">
        <v>116.5</v>
      </c>
      <c r="P331">
        <v>245965.54577541599</v>
      </c>
      <c r="Q331">
        <v>57.5</v>
      </c>
      <c r="R331">
        <v>-9.1</v>
      </c>
    </row>
    <row r="332" spans="1:18" x14ac:dyDescent="0.3">
      <c r="A332" s="27">
        <v>44378</v>
      </c>
      <c r="B332">
        <v>99</v>
      </c>
      <c r="C332">
        <v>23735851</v>
      </c>
      <c r="D332">
        <v>121.2</v>
      </c>
      <c r="E332">
        <v>115.1</v>
      </c>
      <c r="F332">
        <v>116.5</v>
      </c>
      <c r="G332">
        <v>109.103064536791</v>
      </c>
      <c r="H332">
        <v>120.7</v>
      </c>
      <c r="I332">
        <v>99</v>
      </c>
      <c r="J332">
        <v>91.9</v>
      </c>
      <c r="K332">
        <v>114920000000</v>
      </c>
      <c r="L332">
        <v>98460000000</v>
      </c>
      <c r="M332">
        <v>133.9</v>
      </c>
      <c r="N332">
        <v>100.71635000000001</v>
      </c>
      <c r="O332">
        <v>115.7</v>
      </c>
      <c r="P332">
        <v>274805.32912199898</v>
      </c>
      <c r="Q332">
        <v>61.8</v>
      </c>
      <c r="R332">
        <v>21.9</v>
      </c>
    </row>
    <row r="333" spans="1:18" x14ac:dyDescent="0.3">
      <c r="A333" s="27">
        <v>44409</v>
      </c>
      <c r="B333">
        <v>95.5</v>
      </c>
      <c r="C333">
        <v>28680054</v>
      </c>
      <c r="D333">
        <v>122.3</v>
      </c>
      <c r="E333">
        <v>113</v>
      </c>
      <c r="F333">
        <v>116.7</v>
      </c>
      <c r="G333">
        <v>109.34972510375199</v>
      </c>
      <c r="H333">
        <v>109.2</v>
      </c>
      <c r="I333">
        <v>95.5</v>
      </c>
      <c r="J333">
        <v>82.5</v>
      </c>
      <c r="K333">
        <v>112430000000</v>
      </c>
      <c r="L333">
        <v>98930000000</v>
      </c>
      <c r="M333">
        <v>130.30000000000001</v>
      </c>
      <c r="N333">
        <v>100.07675</v>
      </c>
      <c r="O333">
        <v>113.6</v>
      </c>
      <c r="P333">
        <v>229963.64469265801</v>
      </c>
      <c r="Q333">
        <v>60.8</v>
      </c>
      <c r="R333">
        <v>29.3</v>
      </c>
    </row>
    <row r="334" spans="1:18" x14ac:dyDescent="0.3">
      <c r="A334" s="27">
        <v>44440</v>
      </c>
      <c r="B334">
        <v>95.4</v>
      </c>
      <c r="C334">
        <v>26071312</v>
      </c>
      <c r="D334">
        <v>122.7</v>
      </c>
      <c r="E334">
        <v>114.6</v>
      </c>
      <c r="F334">
        <v>117.7</v>
      </c>
      <c r="G334">
        <v>109.72782066691001</v>
      </c>
      <c r="H334">
        <v>113.2</v>
      </c>
      <c r="I334">
        <v>95.4</v>
      </c>
      <c r="J334">
        <v>82</v>
      </c>
      <c r="K334">
        <v>112130000000</v>
      </c>
      <c r="L334">
        <v>99500000000</v>
      </c>
      <c r="M334">
        <v>133.9</v>
      </c>
      <c r="N334">
        <v>99.853440000000006</v>
      </c>
      <c r="O334">
        <v>113.8</v>
      </c>
      <c r="P334">
        <v>184295.12079660199</v>
      </c>
      <c r="Q334">
        <v>56.2</v>
      </c>
      <c r="R334">
        <v>31.9</v>
      </c>
    </row>
    <row r="335" spans="1:18" x14ac:dyDescent="0.3">
      <c r="A335" s="27">
        <v>44470</v>
      </c>
      <c r="B335">
        <v>98.1</v>
      </c>
      <c r="C335">
        <v>25775735</v>
      </c>
      <c r="D335">
        <v>125.3</v>
      </c>
      <c r="E335">
        <v>114.5</v>
      </c>
      <c r="F335">
        <v>116.8</v>
      </c>
      <c r="G335">
        <v>110.316250093542</v>
      </c>
      <c r="H335">
        <v>106.2</v>
      </c>
      <c r="I335">
        <v>98.1</v>
      </c>
      <c r="J335">
        <v>84.4</v>
      </c>
      <c r="K335">
        <v>116750000000</v>
      </c>
      <c r="L335">
        <v>104370000000</v>
      </c>
      <c r="M335">
        <v>133.9</v>
      </c>
      <c r="N335">
        <v>98.780659999999997</v>
      </c>
      <c r="O335">
        <v>114.9</v>
      </c>
      <c r="P335">
        <v>226432.826534166</v>
      </c>
      <c r="Q335">
        <v>52.4</v>
      </c>
      <c r="R335">
        <v>21.6</v>
      </c>
    </row>
    <row r="336" spans="1:18" x14ac:dyDescent="0.3">
      <c r="A336" s="27">
        <v>44501</v>
      </c>
      <c r="B336">
        <v>98.7</v>
      </c>
      <c r="C336">
        <v>16000970</v>
      </c>
      <c r="D336">
        <v>127.2</v>
      </c>
      <c r="E336">
        <v>115</v>
      </c>
      <c r="F336">
        <v>114.6</v>
      </c>
      <c r="G336">
        <v>111.455960459569</v>
      </c>
      <c r="H336">
        <v>110.2</v>
      </c>
      <c r="I336">
        <v>98.7</v>
      </c>
      <c r="J336">
        <v>91.6</v>
      </c>
      <c r="K336">
        <v>118910000000</v>
      </c>
      <c r="L336">
        <v>108580000000</v>
      </c>
      <c r="M336">
        <v>134.5</v>
      </c>
      <c r="N336">
        <v>97.228170000000006</v>
      </c>
      <c r="O336">
        <v>115.8</v>
      </c>
      <c r="P336">
        <v>232110.15241346101</v>
      </c>
      <c r="Q336">
        <v>52.7</v>
      </c>
      <c r="R336">
        <v>12.5</v>
      </c>
    </row>
    <row r="337" spans="1:18" x14ac:dyDescent="0.3">
      <c r="A337" s="27">
        <v>44531</v>
      </c>
      <c r="B337">
        <v>99.1</v>
      </c>
      <c r="C337">
        <v>11022029</v>
      </c>
      <c r="D337">
        <v>128.69999999999999</v>
      </c>
      <c r="E337">
        <v>112.8</v>
      </c>
      <c r="F337">
        <v>111.6</v>
      </c>
      <c r="G337">
        <v>111.803077152119</v>
      </c>
      <c r="H337">
        <v>112.3</v>
      </c>
      <c r="I337">
        <v>99.1</v>
      </c>
      <c r="J337">
        <v>91.8</v>
      </c>
      <c r="K337">
        <v>121180000000</v>
      </c>
      <c r="L337">
        <v>113340000000</v>
      </c>
      <c r="M337">
        <v>131.4</v>
      </c>
      <c r="N337">
        <v>94.933229999999995</v>
      </c>
      <c r="O337">
        <v>118.1</v>
      </c>
      <c r="P337">
        <v>300085.31864150497</v>
      </c>
      <c r="Q337">
        <v>48.7</v>
      </c>
      <c r="R337">
        <v>-7.4</v>
      </c>
    </row>
    <row r="338" spans="1:18" x14ac:dyDescent="0.3">
      <c r="A338" s="27">
        <v>44562</v>
      </c>
      <c r="B338">
        <v>99.7</v>
      </c>
      <c r="C338">
        <v>9753998</v>
      </c>
      <c r="D338">
        <v>131</v>
      </c>
      <c r="E338">
        <v>116.4</v>
      </c>
      <c r="F338">
        <v>112.1</v>
      </c>
      <c r="G338">
        <v>113.663263734986</v>
      </c>
      <c r="H338">
        <v>116.4</v>
      </c>
      <c r="I338">
        <v>99.7</v>
      </c>
      <c r="J338">
        <v>95.2</v>
      </c>
      <c r="K338">
        <v>121400000000</v>
      </c>
      <c r="L338">
        <v>110170000000</v>
      </c>
      <c r="M338">
        <v>138.19999999999999</v>
      </c>
      <c r="N338">
        <v>95.850899999999996</v>
      </c>
      <c r="O338">
        <v>116.5</v>
      </c>
      <c r="P338">
        <v>281705.15552314802</v>
      </c>
      <c r="Q338">
        <v>52.2</v>
      </c>
      <c r="R338">
        <v>-10.199999999999999</v>
      </c>
    </row>
    <row r="339" spans="1:18" x14ac:dyDescent="0.3">
      <c r="A339" s="27">
        <v>44593</v>
      </c>
      <c r="B339">
        <v>99.7</v>
      </c>
      <c r="C339">
        <v>11746293</v>
      </c>
      <c r="D339">
        <v>132.4</v>
      </c>
      <c r="E339">
        <v>115.9</v>
      </c>
      <c r="F339">
        <v>113.7</v>
      </c>
      <c r="G339">
        <v>113.99986366866599</v>
      </c>
      <c r="H339">
        <v>113.8</v>
      </c>
      <c r="I339">
        <v>99.7</v>
      </c>
      <c r="J339">
        <v>92.2</v>
      </c>
      <c r="K339">
        <v>127660000000</v>
      </c>
      <c r="L339">
        <v>116840000000</v>
      </c>
      <c r="M339">
        <v>137.4</v>
      </c>
      <c r="N339">
        <v>98.367369999999994</v>
      </c>
      <c r="O339">
        <v>116.2</v>
      </c>
      <c r="P339">
        <v>276842.45286398497</v>
      </c>
      <c r="Q339">
        <v>55.8</v>
      </c>
      <c r="R339">
        <v>-8.1</v>
      </c>
    </row>
    <row r="340" spans="1:18" x14ac:dyDescent="0.3">
      <c r="A340" s="27">
        <v>44621</v>
      </c>
      <c r="B340">
        <v>96.6</v>
      </c>
      <c r="C340">
        <v>15968557</v>
      </c>
      <c r="D340">
        <v>136.19999999999999</v>
      </c>
      <c r="E340">
        <v>116.8</v>
      </c>
      <c r="F340">
        <v>106.4</v>
      </c>
      <c r="G340">
        <v>115.92239388602999</v>
      </c>
      <c r="H340">
        <v>107.3</v>
      </c>
      <c r="I340">
        <v>96.6</v>
      </c>
      <c r="J340">
        <v>86</v>
      </c>
      <c r="K340">
        <v>124960000000</v>
      </c>
      <c r="L340">
        <v>121190000000</v>
      </c>
      <c r="M340">
        <v>138.80000000000001</v>
      </c>
      <c r="N340">
        <v>90.176259999999999</v>
      </c>
      <c r="O340">
        <v>115.6</v>
      </c>
      <c r="P340">
        <v>184558.07940051099</v>
      </c>
      <c r="Q340">
        <v>56.1</v>
      </c>
      <c r="R340">
        <v>-21.4</v>
      </c>
    </row>
    <row r="341" spans="1:18" x14ac:dyDescent="0.3">
      <c r="A341" s="27">
        <v>44652</v>
      </c>
      <c r="B341">
        <v>97.1</v>
      </c>
      <c r="C341">
        <v>21151677</v>
      </c>
      <c r="D341">
        <v>136.5</v>
      </c>
      <c r="E341">
        <v>112.5</v>
      </c>
      <c r="F341">
        <v>105.8</v>
      </c>
      <c r="G341">
        <v>116.390924827631</v>
      </c>
      <c r="H341">
        <v>105.1</v>
      </c>
      <c r="I341">
        <v>97.1</v>
      </c>
      <c r="J341">
        <v>86.8</v>
      </c>
      <c r="K341">
        <v>129509999999.99998</v>
      </c>
      <c r="L341">
        <v>125930000000</v>
      </c>
      <c r="M341">
        <v>134.1</v>
      </c>
      <c r="N341">
        <v>91.470259999999996</v>
      </c>
      <c r="O341">
        <v>114.9</v>
      </c>
      <c r="P341">
        <v>266581.56599560002</v>
      </c>
      <c r="Q341">
        <v>57.6</v>
      </c>
      <c r="R341">
        <v>-30.8</v>
      </c>
    </row>
    <row r="342" spans="1:18" x14ac:dyDescent="0.3">
      <c r="A342" s="27">
        <v>44682</v>
      </c>
      <c r="B342">
        <v>97.8</v>
      </c>
      <c r="C342">
        <v>25767015</v>
      </c>
      <c r="D342">
        <v>137.5</v>
      </c>
      <c r="E342">
        <v>113.5</v>
      </c>
      <c r="F342">
        <v>106.5</v>
      </c>
      <c r="G342">
        <v>117.918916364697</v>
      </c>
      <c r="H342">
        <v>105.7</v>
      </c>
      <c r="I342">
        <v>97.8</v>
      </c>
      <c r="J342">
        <v>89</v>
      </c>
      <c r="K342">
        <v>132000000000</v>
      </c>
      <c r="L342">
        <v>127140000000</v>
      </c>
      <c r="M342">
        <v>134.9</v>
      </c>
      <c r="N342">
        <v>92.712509999999995</v>
      </c>
      <c r="O342">
        <v>114.1</v>
      </c>
      <c r="P342">
        <v>301972.93848941103</v>
      </c>
      <c r="Q342">
        <v>55</v>
      </c>
      <c r="R342">
        <v>-36.5</v>
      </c>
    </row>
    <row r="343" spans="1:18" x14ac:dyDescent="0.3">
      <c r="A343" s="27">
        <v>44713</v>
      </c>
      <c r="B343">
        <v>98.2</v>
      </c>
      <c r="C343">
        <v>27651728</v>
      </c>
      <c r="D343">
        <v>139.80000000000001</v>
      </c>
      <c r="E343">
        <v>113.2</v>
      </c>
      <c r="F343">
        <v>104.9</v>
      </c>
      <c r="G343">
        <v>117.866704048713</v>
      </c>
      <c r="H343">
        <v>105.4</v>
      </c>
      <c r="I343">
        <v>98.2</v>
      </c>
      <c r="J343">
        <v>91.3</v>
      </c>
      <c r="K343">
        <v>134870000000</v>
      </c>
      <c r="L343">
        <v>128250000000</v>
      </c>
      <c r="M343">
        <v>134.9</v>
      </c>
      <c r="N343">
        <v>92.392769999999999</v>
      </c>
      <c r="O343">
        <v>115.1</v>
      </c>
      <c r="P343">
        <v>287682.881409908</v>
      </c>
      <c r="Q343">
        <v>52.4</v>
      </c>
      <c r="R343">
        <v>-27.6</v>
      </c>
    </row>
    <row r="344" spans="1:18" x14ac:dyDescent="0.3">
      <c r="A344" s="27">
        <v>44743</v>
      </c>
      <c r="B344">
        <v>97.9</v>
      </c>
      <c r="C344">
        <v>30148806</v>
      </c>
      <c r="D344">
        <v>140.80000000000001</v>
      </c>
      <c r="E344">
        <v>112.5</v>
      </c>
      <c r="F344">
        <v>99.7</v>
      </c>
      <c r="G344">
        <v>118.45862229747701</v>
      </c>
      <c r="H344">
        <v>107.5</v>
      </c>
      <c r="I344">
        <v>97.9</v>
      </c>
      <c r="J344">
        <v>92.5</v>
      </c>
      <c r="K344">
        <v>133080000000.00002</v>
      </c>
      <c r="L344">
        <v>128699999999.99998</v>
      </c>
      <c r="M344">
        <v>134.1</v>
      </c>
      <c r="N344">
        <v>88.653490000000005</v>
      </c>
      <c r="O344">
        <v>113.9</v>
      </c>
      <c r="P344">
        <v>295670.69441977201</v>
      </c>
      <c r="Q344">
        <v>49.7</v>
      </c>
      <c r="R344">
        <v>-45.8</v>
      </c>
    </row>
    <row r="345" spans="1:18" x14ac:dyDescent="0.3">
      <c r="A345" s="27">
        <v>44774</v>
      </c>
      <c r="B345">
        <v>97.4</v>
      </c>
      <c r="C345">
        <v>30705284</v>
      </c>
      <c r="D345">
        <v>141.4</v>
      </c>
      <c r="E345">
        <v>111</v>
      </c>
      <c r="F345">
        <v>97.5</v>
      </c>
      <c r="G345">
        <v>119.047179180502</v>
      </c>
      <c r="H345">
        <v>105</v>
      </c>
      <c r="I345">
        <v>97.4</v>
      </c>
      <c r="J345">
        <v>92.8</v>
      </c>
      <c r="K345">
        <v>136930000000</v>
      </c>
      <c r="L345">
        <v>134970000000</v>
      </c>
      <c r="M345">
        <v>132.30000000000001</v>
      </c>
      <c r="N345">
        <v>89.150419999999997</v>
      </c>
      <c r="O345">
        <v>114.6</v>
      </c>
      <c r="P345">
        <v>320907.85927090101</v>
      </c>
      <c r="Q345">
        <v>47.7</v>
      </c>
      <c r="R345">
        <v>-47.6</v>
      </c>
    </row>
    <row r="346" spans="1:18" x14ac:dyDescent="0.3">
      <c r="A346" s="27">
        <v>44805</v>
      </c>
      <c r="B346">
        <v>98.4</v>
      </c>
      <c r="C346">
        <v>28729296</v>
      </c>
      <c r="D346">
        <v>142.19999999999999</v>
      </c>
      <c r="E346">
        <v>111</v>
      </c>
      <c r="F346">
        <v>93.1</v>
      </c>
      <c r="G346">
        <v>121.651276371169</v>
      </c>
      <c r="H346">
        <v>102.6</v>
      </c>
      <c r="I346">
        <v>98.4</v>
      </c>
      <c r="J346">
        <v>94.2</v>
      </c>
      <c r="K346">
        <v>136820000000</v>
      </c>
      <c r="L346">
        <v>131870000000</v>
      </c>
      <c r="M346">
        <v>132</v>
      </c>
      <c r="N346">
        <v>85.407219999999995</v>
      </c>
      <c r="O346">
        <v>114.3</v>
      </c>
      <c r="P346">
        <v>333082.44350908598</v>
      </c>
      <c r="Q346">
        <v>45</v>
      </c>
      <c r="R346">
        <v>-60.5</v>
      </c>
    </row>
    <row r="347" spans="1:18" x14ac:dyDescent="0.3">
      <c r="A347" s="27">
        <v>44835</v>
      </c>
      <c r="B347">
        <v>97.6</v>
      </c>
      <c r="C347">
        <v>27345051</v>
      </c>
      <c r="D347">
        <v>141.30000000000001</v>
      </c>
      <c r="E347">
        <v>112.6</v>
      </c>
      <c r="F347">
        <v>91.7</v>
      </c>
      <c r="G347">
        <v>123.037517881917</v>
      </c>
      <c r="H347">
        <v>102.7</v>
      </c>
      <c r="I347">
        <v>97.6</v>
      </c>
      <c r="J347">
        <v>92.4</v>
      </c>
      <c r="K347">
        <v>137520000000</v>
      </c>
      <c r="L347">
        <v>129759999999.99998</v>
      </c>
      <c r="M347">
        <v>135</v>
      </c>
      <c r="N347">
        <v>85.315899999999999</v>
      </c>
      <c r="O347">
        <v>114.9</v>
      </c>
      <c r="P347">
        <v>300394.79930705001</v>
      </c>
      <c r="Q347">
        <v>46.5</v>
      </c>
      <c r="R347">
        <v>-72.2</v>
      </c>
    </row>
    <row r="348" spans="1:18" x14ac:dyDescent="0.3">
      <c r="A348" s="27">
        <v>44866</v>
      </c>
      <c r="B348">
        <v>98.4</v>
      </c>
      <c r="C348">
        <v>20322409</v>
      </c>
      <c r="D348">
        <v>140.9</v>
      </c>
      <c r="E348">
        <v>111.8</v>
      </c>
      <c r="F348">
        <v>92.9</v>
      </c>
      <c r="G348">
        <v>123.89060188760401</v>
      </c>
      <c r="H348">
        <v>99.8</v>
      </c>
      <c r="I348">
        <v>98.4</v>
      </c>
      <c r="J348">
        <v>97.6</v>
      </c>
      <c r="K348">
        <v>138040000000</v>
      </c>
      <c r="L348">
        <v>126150000000</v>
      </c>
      <c r="M348">
        <v>135.4</v>
      </c>
      <c r="N348">
        <v>86.865669999999994</v>
      </c>
      <c r="O348">
        <v>115</v>
      </c>
      <c r="P348">
        <v>323520.635007284</v>
      </c>
      <c r="Q348">
        <v>46.1</v>
      </c>
      <c r="R348">
        <v>-64.5</v>
      </c>
    </row>
    <row r="349" spans="1:18" x14ac:dyDescent="0.3">
      <c r="A349" s="27">
        <v>44896</v>
      </c>
      <c r="B349">
        <v>95.6</v>
      </c>
      <c r="C349">
        <v>19248998</v>
      </c>
      <c r="D349">
        <v>138.6</v>
      </c>
      <c r="E349">
        <v>103.3</v>
      </c>
      <c r="F349">
        <v>95.3</v>
      </c>
      <c r="G349">
        <v>122.532725477418</v>
      </c>
      <c r="H349">
        <v>101.6</v>
      </c>
      <c r="I349">
        <v>95.6</v>
      </c>
      <c r="J349">
        <v>97.4</v>
      </c>
      <c r="K349">
        <v>131330000000.00002</v>
      </c>
      <c r="L349">
        <v>117600000000</v>
      </c>
      <c r="M349">
        <v>123.5</v>
      </c>
      <c r="N349">
        <v>88.735380000000006</v>
      </c>
      <c r="O349">
        <v>110.9</v>
      </c>
      <c r="P349">
        <v>331180.51821376599</v>
      </c>
      <c r="Q349">
        <v>49.2</v>
      </c>
      <c r="R349">
        <v>-61.4</v>
      </c>
    </row>
    <row r="350" spans="1:18" x14ac:dyDescent="0.3">
      <c r="A350" s="27">
        <v>44927</v>
      </c>
      <c r="B350">
        <v>98.4</v>
      </c>
      <c r="C350">
        <v>15817504</v>
      </c>
      <c r="D350">
        <v>138.69999999999999</v>
      </c>
      <c r="E350">
        <v>114.7</v>
      </c>
      <c r="F350">
        <v>97.7</v>
      </c>
      <c r="G350">
        <v>124.08491622424</v>
      </c>
      <c r="H350">
        <v>102.2</v>
      </c>
      <c r="I350">
        <v>98.4</v>
      </c>
      <c r="J350">
        <v>97.8</v>
      </c>
      <c r="K350">
        <v>132270000000.00002</v>
      </c>
      <c r="L350">
        <v>116810000000</v>
      </c>
      <c r="M350">
        <v>135.30000000000001</v>
      </c>
      <c r="N350">
        <v>90.113240000000005</v>
      </c>
      <c r="O350">
        <v>111.3</v>
      </c>
      <c r="P350">
        <v>336700.52030318399</v>
      </c>
      <c r="Q350">
        <v>50.7</v>
      </c>
      <c r="R350">
        <v>-58.6</v>
      </c>
    </row>
    <row r="351" spans="1:18" x14ac:dyDescent="0.3">
      <c r="A351" s="27">
        <v>44958</v>
      </c>
      <c r="B351">
        <v>100.1</v>
      </c>
      <c r="C351">
        <v>17552948</v>
      </c>
      <c r="D351">
        <v>140.19999999999999</v>
      </c>
      <c r="E351">
        <v>116.1</v>
      </c>
      <c r="F351">
        <v>97.7</v>
      </c>
      <c r="G351">
        <v>124.569868991885</v>
      </c>
      <c r="H351">
        <v>106.6</v>
      </c>
      <c r="I351">
        <v>100.1</v>
      </c>
      <c r="J351">
        <v>98.1</v>
      </c>
      <c r="K351">
        <v>136210000000.00002</v>
      </c>
      <c r="L351">
        <v>121070000000</v>
      </c>
      <c r="M351">
        <v>137.69999999999999</v>
      </c>
      <c r="N351">
        <v>90.850520000000003</v>
      </c>
      <c r="O351">
        <v>113</v>
      </c>
      <c r="P351">
        <v>348102.52089786099</v>
      </c>
      <c r="Q351">
        <v>50.9</v>
      </c>
      <c r="R351">
        <v>-45.1</v>
      </c>
    </row>
    <row r="352" spans="1:18" x14ac:dyDescent="0.3">
      <c r="A352" s="27">
        <v>44986</v>
      </c>
      <c r="B352">
        <v>97.7</v>
      </c>
      <c r="C352">
        <v>20982314</v>
      </c>
      <c r="D352">
        <v>139.69999999999999</v>
      </c>
      <c r="E352">
        <v>111.8</v>
      </c>
      <c r="F352">
        <v>97.4</v>
      </c>
      <c r="G352">
        <v>124.87646517079401</v>
      </c>
      <c r="H352">
        <v>95.2</v>
      </c>
      <c r="I352">
        <v>97.7</v>
      </c>
      <c r="J352">
        <v>95.4</v>
      </c>
      <c r="K352">
        <v>130240000000.00002</v>
      </c>
      <c r="L352">
        <v>114260000000</v>
      </c>
      <c r="M352">
        <v>133.80000000000001</v>
      </c>
      <c r="N352">
        <v>92.888639999999995</v>
      </c>
      <c r="O352">
        <v>111.2</v>
      </c>
      <c r="P352">
        <v>357207.79565275402</v>
      </c>
      <c r="Q352">
        <v>53.7</v>
      </c>
      <c r="R352">
        <v>-46.5</v>
      </c>
    </row>
    <row r="353" spans="1:18" x14ac:dyDescent="0.3">
      <c r="A353" s="27">
        <v>45017</v>
      </c>
      <c r="B353">
        <v>98</v>
      </c>
      <c r="C353">
        <v>24291900</v>
      </c>
      <c r="D353">
        <v>138.9</v>
      </c>
      <c r="E353">
        <v>113.7</v>
      </c>
      <c r="F353">
        <v>98.2</v>
      </c>
      <c r="G353">
        <v>125.248249033785</v>
      </c>
      <c r="H353">
        <v>95.3</v>
      </c>
      <c r="I353">
        <v>98</v>
      </c>
      <c r="J353">
        <v>96.4</v>
      </c>
      <c r="K353">
        <v>131050000000.00002</v>
      </c>
      <c r="L353">
        <v>114190000000</v>
      </c>
      <c r="M353">
        <v>135</v>
      </c>
      <c r="N353">
        <v>93.160640000000001</v>
      </c>
      <c r="O353">
        <v>111.3</v>
      </c>
      <c r="P353">
        <v>341687.89709828998</v>
      </c>
      <c r="Q353">
        <v>56</v>
      </c>
      <c r="R353">
        <v>-32.5</v>
      </c>
    </row>
    <row r="354" spans="1:18" x14ac:dyDescent="0.3">
      <c r="A354" s="27">
        <v>45047</v>
      </c>
      <c r="B354">
        <v>98</v>
      </c>
      <c r="C354">
        <v>27549580</v>
      </c>
      <c r="D354">
        <v>140.6</v>
      </c>
      <c r="E354">
        <v>114.2</v>
      </c>
      <c r="F354">
        <v>95.1</v>
      </c>
      <c r="G354">
        <v>125.35941350619601</v>
      </c>
      <c r="H354">
        <v>101.2</v>
      </c>
      <c r="I354">
        <v>98</v>
      </c>
      <c r="J354">
        <v>97.9</v>
      </c>
      <c r="K354">
        <v>131000000000</v>
      </c>
      <c r="L354">
        <v>115880000000</v>
      </c>
      <c r="M354">
        <v>136.1</v>
      </c>
      <c r="N354">
        <v>91.425510000000003</v>
      </c>
      <c r="O354">
        <v>112.6</v>
      </c>
      <c r="P354">
        <v>358012.85122273897</v>
      </c>
      <c r="Q354">
        <v>57.2</v>
      </c>
      <c r="R354">
        <v>-34.799999999999997</v>
      </c>
    </row>
    <row r="355" spans="1:18" x14ac:dyDescent="0.3">
      <c r="A355" s="27">
        <v>45078</v>
      </c>
      <c r="B355">
        <v>96.5</v>
      </c>
      <c r="C355">
        <v>28358481</v>
      </c>
      <c r="D355">
        <v>139.30000000000001</v>
      </c>
      <c r="E355">
        <v>110.8</v>
      </c>
      <c r="F355">
        <v>93.2</v>
      </c>
      <c r="G355">
        <v>125.92473888985</v>
      </c>
      <c r="H355">
        <v>108.9</v>
      </c>
      <c r="I355">
        <v>96.5</v>
      </c>
      <c r="J355">
        <v>95.8</v>
      </c>
      <c r="K355">
        <v>131560000000</v>
      </c>
      <c r="L355">
        <v>113350000000</v>
      </c>
      <c r="M355">
        <v>131.1</v>
      </c>
      <c r="N355">
        <v>88.666669999999996</v>
      </c>
      <c r="O355">
        <v>111.3</v>
      </c>
      <c r="P355">
        <v>370241.695946244</v>
      </c>
      <c r="Q355">
        <v>54.1</v>
      </c>
      <c r="R355">
        <v>-56.5</v>
      </c>
    </row>
    <row r="356" spans="1:18" x14ac:dyDescent="0.3">
      <c r="A356" s="27">
        <v>45108</v>
      </c>
      <c r="B356">
        <v>96</v>
      </c>
      <c r="C356">
        <v>30188336</v>
      </c>
      <c r="D356">
        <v>139.69999999999999</v>
      </c>
      <c r="E356">
        <v>114.1</v>
      </c>
      <c r="F356">
        <v>91.1</v>
      </c>
      <c r="G356">
        <v>126.19918224639601</v>
      </c>
      <c r="H356">
        <v>96.5</v>
      </c>
      <c r="I356">
        <v>96</v>
      </c>
      <c r="J356">
        <v>97.1</v>
      </c>
      <c r="K356">
        <v>129500000000</v>
      </c>
      <c r="L356">
        <v>112260000000</v>
      </c>
      <c r="M356">
        <v>133.5</v>
      </c>
      <c r="N356">
        <v>87.342789999999994</v>
      </c>
      <c r="O356">
        <v>111.6</v>
      </c>
      <c r="P356">
        <v>335837.43432851398</v>
      </c>
      <c r="Q356">
        <v>52.3</v>
      </c>
      <c r="R356">
        <v>-59.5</v>
      </c>
    </row>
    <row r="357" spans="1:18" x14ac:dyDescent="0.3">
      <c r="A357" s="27">
        <v>45139</v>
      </c>
      <c r="B357">
        <v>95.9</v>
      </c>
      <c r="C357">
        <v>30148597</v>
      </c>
      <c r="D357">
        <v>139.6</v>
      </c>
      <c r="E357">
        <v>110.9</v>
      </c>
      <c r="F357">
        <v>88.7</v>
      </c>
      <c r="G357">
        <v>126.739269407181</v>
      </c>
      <c r="H357">
        <v>98.3</v>
      </c>
      <c r="I357">
        <v>95.9</v>
      </c>
      <c r="J357">
        <v>96</v>
      </c>
      <c r="K357">
        <v>129800000000.00002</v>
      </c>
      <c r="L357">
        <v>112070000000</v>
      </c>
      <c r="M357">
        <v>129.69999999999999</v>
      </c>
      <c r="N357">
        <v>85.818770000000001</v>
      </c>
      <c r="O357">
        <v>111</v>
      </c>
      <c r="P357">
        <v>343843.53495470498</v>
      </c>
      <c r="Q357">
        <v>47.3</v>
      </c>
      <c r="R357">
        <v>-71.3</v>
      </c>
    </row>
    <row r="358" spans="1:18" x14ac:dyDescent="0.3">
      <c r="A358" s="27">
        <v>45170</v>
      </c>
      <c r="B358">
        <v>94.7</v>
      </c>
      <c r="C358">
        <v>29965383</v>
      </c>
      <c r="D358">
        <v>139.30000000000001</v>
      </c>
      <c r="E358">
        <v>112.6</v>
      </c>
      <c r="F358">
        <v>89</v>
      </c>
      <c r="G358">
        <v>126.878296983249</v>
      </c>
      <c r="H358">
        <v>99</v>
      </c>
      <c r="I358">
        <v>94.7</v>
      </c>
      <c r="J358">
        <v>97</v>
      </c>
      <c r="K358">
        <v>126610000000</v>
      </c>
      <c r="L358">
        <v>109890000000</v>
      </c>
      <c r="M358">
        <v>131.80000000000001</v>
      </c>
      <c r="N358">
        <v>85.862080000000006</v>
      </c>
      <c r="O358">
        <v>111.3</v>
      </c>
      <c r="P358">
        <v>337968.35696839401</v>
      </c>
      <c r="Q358">
        <v>50.3</v>
      </c>
      <c r="R358">
        <v>-79.400000000000006</v>
      </c>
    </row>
    <row r="359" spans="1:18" x14ac:dyDescent="0.3">
      <c r="A359" s="27">
        <v>45200</v>
      </c>
      <c r="B359">
        <v>94.3</v>
      </c>
      <c r="E359">
        <v>110.1</v>
      </c>
      <c r="F359">
        <v>89.6</v>
      </c>
      <c r="G359">
        <v>126.65900278417099</v>
      </c>
      <c r="H359">
        <v>95.3</v>
      </c>
      <c r="I359">
        <v>94.3</v>
      </c>
      <c r="J359">
        <v>92.2</v>
      </c>
      <c r="K359">
        <v>126390000000</v>
      </c>
      <c r="L359">
        <v>108630000000</v>
      </c>
      <c r="M359">
        <v>128.80000000000001</v>
      </c>
      <c r="N359">
        <v>86.946240000000003</v>
      </c>
      <c r="O359">
        <v>109.3</v>
      </c>
      <c r="P359">
        <v>341441.73470356502</v>
      </c>
      <c r="Q359">
        <v>48.2</v>
      </c>
      <c r="R359">
        <v>-79.900000000000006</v>
      </c>
    </row>
    <row r="360" spans="1:18" x14ac:dyDescent="0.3">
      <c r="A360" s="27">
        <v>45231</v>
      </c>
      <c r="F360">
        <v>89.1</v>
      </c>
      <c r="N360">
        <v>87.26491</v>
      </c>
      <c r="O360">
        <v>110.7</v>
      </c>
      <c r="P360">
        <v>332823.66615943698</v>
      </c>
      <c r="Q360">
        <v>49.6</v>
      </c>
      <c r="R360">
        <v>-79.8</v>
      </c>
    </row>
    <row r="361" spans="1:18" x14ac:dyDescent="0.3">
      <c r="A361" s="27">
        <v>45261</v>
      </c>
      <c r="R361">
        <v>-77.099999999999994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E37C-7D9D-47E8-9F36-AB7E0F0F6830}">
  <dimension ref="A1:A361"/>
  <sheetViews>
    <sheetView workbookViewId="0">
      <selection sqref="A1:A1048576"/>
    </sheetView>
  </sheetViews>
  <sheetFormatPr defaultRowHeight="14.4" x14ac:dyDescent="0.3"/>
  <cols>
    <col min="1" max="1" width="15.33203125" customWidth="1"/>
  </cols>
  <sheetData>
    <row r="1" spans="1:1" x14ac:dyDescent="0.3">
      <c r="A1" s="24" t="s">
        <v>78</v>
      </c>
    </row>
    <row r="2" spans="1:1" x14ac:dyDescent="0.3">
      <c r="A2" s="27">
        <v>34335</v>
      </c>
    </row>
    <row r="3" spans="1:1" x14ac:dyDescent="0.3">
      <c r="A3" s="27">
        <v>34366</v>
      </c>
    </row>
    <row r="4" spans="1:1" x14ac:dyDescent="0.3">
      <c r="A4" s="27">
        <v>34394</v>
      </c>
    </row>
    <row r="5" spans="1:1" x14ac:dyDescent="0.3">
      <c r="A5" s="27">
        <v>34425</v>
      </c>
    </row>
    <row r="6" spans="1:1" x14ac:dyDescent="0.3">
      <c r="A6" s="27">
        <v>34455</v>
      </c>
    </row>
    <row r="7" spans="1:1" x14ac:dyDescent="0.3">
      <c r="A7" s="27">
        <v>34486</v>
      </c>
    </row>
    <row r="8" spans="1:1" x14ac:dyDescent="0.3">
      <c r="A8" s="27">
        <v>34516</v>
      </c>
    </row>
    <row r="9" spans="1:1" x14ac:dyDescent="0.3">
      <c r="A9" s="27">
        <v>34547</v>
      </c>
    </row>
    <row r="10" spans="1:1" x14ac:dyDescent="0.3">
      <c r="A10" s="27">
        <v>34578</v>
      </c>
    </row>
    <row r="11" spans="1:1" x14ac:dyDescent="0.3">
      <c r="A11" s="27">
        <v>34608</v>
      </c>
    </row>
    <row r="12" spans="1:1" x14ac:dyDescent="0.3">
      <c r="A12" s="27">
        <v>34639</v>
      </c>
    </row>
    <row r="13" spans="1:1" x14ac:dyDescent="0.3">
      <c r="A13" s="27">
        <v>34669</v>
      </c>
    </row>
    <row r="14" spans="1:1" x14ac:dyDescent="0.3">
      <c r="A14" s="27">
        <v>34700</v>
      </c>
    </row>
    <row r="15" spans="1:1" x14ac:dyDescent="0.3">
      <c r="A15" s="27">
        <v>34731</v>
      </c>
    </row>
    <row r="16" spans="1:1" x14ac:dyDescent="0.3">
      <c r="A16" s="27">
        <v>34759</v>
      </c>
    </row>
    <row r="17" spans="1:1" x14ac:dyDescent="0.3">
      <c r="A17" s="27">
        <v>34790</v>
      </c>
    </row>
    <row r="18" spans="1:1" x14ac:dyDescent="0.3">
      <c r="A18" s="27">
        <v>34820</v>
      </c>
    </row>
    <row r="19" spans="1:1" x14ac:dyDescent="0.3">
      <c r="A19" s="27">
        <v>34851</v>
      </c>
    </row>
    <row r="20" spans="1:1" x14ac:dyDescent="0.3">
      <c r="A20" s="27">
        <v>34881</v>
      </c>
    </row>
    <row r="21" spans="1:1" x14ac:dyDescent="0.3">
      <c r="A21" s="27">
        <v>34912</v>
      </c>
    </row>
    <row r="22" spans="1:1" x14ac:dyDescent="0.3">
      <c r="A22" s="27">
        <v>34943</v>
      </c>
    </row>
    <row r="23" spans="1:1" x14ac:dyDescent="0.3">
      <c r="A23" s="27">
        <v>34973</v>
      </c>
    </row>
    <row r="24" spans="1:1" x14ac:dyDescent="0.3">
      <c r="A24" s="27">
        <v>35004</v>
      </c>
    </row>
    <row r="25" spans="1:1" x14ac:dyDescent="0.3">
      <c r="A25" s="27">
        <v>35034</v>
      </c>
    </row>
    <row r="26" spans="1:1" x14ac:dyDescent="0.3">
      <c r="A26" s="27">
        <v>35065</v>
      </c>
    </row>
    <row r="27" spans="1:1" x14ac:dyDescent="0.3">
      <c r="A27" s="27">
        <v>35096</v>
      </c>
    </row>
    <row r="28" spans="1:1" x14ac:dyDescent="0.3">
      <c r="A28" s="27">
        <v>35125</v>
      </c>
    </row>
    <row r="29" spans="1:1" x14ac:dyDescent="0.3">
      <c r="A29" s="27">
        <v>35156</v>
      </c>
    </row>
    <row r="30" spans="1:1" x14ac:dyDescent="0.3">
      <c r="A30" s="27">
        <v>35186</v>
      </c>
    </row>
    <row r="31" spans="1:1" x14ac:dyDescent="0.3">
      <c r="A31" s="27">
        <v>35217</v>
      </c>
    </row>
    <row r="32" spans="1:1" x14ac:dyDescent="0.3">
      <c r="A32" s="27">
        <v>35247</v>
      </c>
    </row>
    <row r="33" spans="1:1" x14ac:dyDescent="0.3">
      <c r="A33" s="27">
        <v>35278</v>
      </c>
    </row>
    <row r="34" spans="1:1" x14ac:dyDescent="0.3">
      <c r="A34" s="27">
        <v>35309</v>
      </c>
    </row>
    <row r="35" spans="1:1" x14ac:dyDescent="0.3">
      <c r="A35" s="27">
        <v>35339</v>
      </c>
    </row>
    <row r="36" spans="1:1" x14ac:dyDescent="0.3">
      <c r="A36" s="27">
        <v>35370</v>
      </c>
    </row>
    <row r="37" spans="1:1" x14ac:dyDescent="0.3">
      <c r="A37" s="27">
        <v>35400</v>
      </c>
    </row>
    <row r="38" spans="1:1" x14ac:dyDescent="0.3">
      <c r="A38" s="27">
        <v>35431</v>
      </c>
    </row>
    <row r="39" spans="1:1" x14ac:dyDescent="0.3">
      <c r="A39" s="27">
        <v>35462</v>
      </c>
    </row>
    <row r="40" spans="1:1" x14ac:dyDescent="0.3">
      <c r="A40" s="27">
        <v>35490</v>
      </c>
    </row>
    <row r="41" spans="1:1" x14ac:dyDescent="0.3">
      <c r="A41" s="27">
        <v>35521</v>
      </c>
    </row>
    <row r="42" spans="1:1" x14ac:dyDescent="0.3">
      <c r="A42" s="27">
        <v>35551</v>
      </c>
    </row>
    <row r="43" spans="1:1" x14ac:dyDescent="0.3">
      <c r="A43" s="27">
        <v>35582</v>
      </c>
    </row>
    <row r="44" spans="1:1" x14ac:dyDescent="0.3">
      <c r="A44" s="27">
        <v>35612</v>
      </c>
    </row>
    <row r="45" spans="1:1" x14ac:dyDescent="0.3">
      <c r="A45" s="27">
        <v>35643</v>
      </c>
    </row>
    <row r="46" spans="1:1" x14ac:dyDescent="0.3">
      <c r="A46" s="27">
        <v>35674</v>
      </c>
    </row>
    <row r="47" spans="1:1" x14ac:dyDescent="0.3">
      <c r="A47" s="27">
        <v>35704</v>
      </c>
    </row>
    <row r="48" spans="1:1" x14ac:dyDescent="0.3">
      <c r="A48" s="27">
        <v>35735</v>
      </c>
    </row>
    <row r="49" spans="1:1" x14ac:dyDescent="0.3">
      <c r="A49" s="27">
        <v>35765</v>
      </c>
    </row>
    <row r="50" spans="1:1" x14ac:dyDescent="0.3">
      <c r="A50" s="27">
        <v>35796</v>
      </c>
    </row>
    <row r="51" spans="1:1" x14ac:dyDescent="0.3">
      <c r="A51" s="27">
        <v>35827</v>
      </c>
    </row>
    <row r="52" spans="1:1" x14ac:dyDescent="0.3">
      <c r="A52" s="27">
        <v>35855</v>
      </c>
    </row>
    <row r="53" spans="1:1" x14ac:dyDescent="0.3">
      <c r="A53" s="27">
        <v>35886</v>
      </c>
    </row>
    <row r="54" spans="1:1" x14ac:dyDescent="0.3">
      <c r="A54" s="27">
        <v>35916</v>
      </c>
    </row>
    <row r="55" spans="1:1" x14ac:dyDescent="0.3">
      <c r="A55" s="27">
        <v>35947</v>
      </c>
    </row>
    <row r="56" spans="1:1" x14ac:dyDescent="0.3">
      <c r="A56" s="27">
        <v>35977</v>
      </c>
    </row>
    <row r="57" spans="1:1" x14ac:dyDescent="0.3">
      <c r="A57" s="27">
        <v>36008</v>
      </c>
    </row>
    <row r="58" spans="1:1" x14ac:dyDescent="0.3">
      <c r="A58" s="27">
        <v>36039</v>
      </c>
    </row>
    <row r="59" spans="1:1" x14ac:dyDescent="0.3">
      <c r="A59" s="27">
        <v>36069</v>
      </c>
    </row>
    <row r="60" spans="1:1" x14ac:dyDescent="0.3">
      <c r="A60" s="27">
        <v>36100</v>
      </c>
    </row>
    <row r="61" spans="1:1" x14ac:dyDescent="0.3">
      <c r="A61" s="27">
        <v>36130</v>
      </c>
    </row>
    <row r="62" spans="1:1" x14ac:dyDescent="0.3">
      <c r="A62" s="27">
        <v>36161</v>
      </c>
    </row>
    <row r="63" spans="1:1" x14ac:dyDescent="0.3">
      <c r="A63" s="27">
        <v>36192</v>
      </c>
    </row>
    <row r="64" spans="1:1" x14ac:dyDescent="0.3">
      <c r="A64" s="27">
        <v>36220</v>
      </c>
    </row>
    <row r="65" spans="1:1" x14ac:dyDescent="0.3">
      <c r="A65" s="27">
        <v>36251</v>
      </c>
    </row>
    <row r="66" spans="1:1" x14ac:dyDescent="0.3">
      <c r="A66" s="27">
        <v>36281</v>
      </c>
    </row>
    <row r="67" spans="1:1" x14ac:dyDescent="0.3">
      <c r="A67" s="27">
        <v>36312</v>
      </c>
    </row>
    <row r="68" spans="1:1" x14ac:dyDescent="0.3">
      <c r="A68" s="27">
        <v>36342</v>
      </c>
    </row>
    <row r="69" spans="1:1" x14ac:dyDescent="0.3">
      <c r="A69" s="27">
        <v>36373</v>
      </c>
    </row>
    <row r="70" spans="1:1" x14ac:dyDescent="0.3">
      <c r="A70" s="27">
        <v>36404</v>
      </c>
    </row>
    <row r="71" spans="1:1" x14ac:dyDescent="0.3">
      <c r="A71" s="27">
        <v>36434</v>
      </c>
    </row>
    <row r="72" spans="1:1" x14ac:dyDescent="0.3">
      <c r="A72" s="27">
        <v>36465</v>
      </c>
    </row>
    <row r="73" spans="1:1" x14ac:dyDescent="0.3">
      <c r="A73" s="27">
        <v>36495</v>
      </c>
    </row>
    <row r="74" spans="1:1" x14ac:dyDescent="0.3">
      <c r="A74" s="27">
        <v>36526</v>
      </c>
    </row>
    <row r="75" spans="1:1" x14ac:dyDescent="0.3">
      <c r="A75" s="27">
        <v>36557</v>
      </c>
    </row>
    <row r="76" spans="1:1" x14ac:dyDescent="0.3">
      <c r="A76" s="27">
        <v>36586</v>
      </c>
    </row>
    <row r="77" spans="1:1" x14ac:dyDescent="0.3">
      <c r="A77" s="27">
        <v>36617</v>
      </c>
    </row>
    <row r="78" spans="1:1" x14ac:dyDescent="0.3">
      <c r="A78" s="27">
        <v>36647</v>
      </c>
    </row>
    <row r="79" spans="1:1" x14ac:dyDescent="0.3">
      <c r="A79" s="27">
        <v>36678</v>
      </c>
    </row>
    <row r="80" spans="1:1" x14ac:dyDescent="0.3">
      <c r="A80" s="27">
        <v>36708</v>
      </c>
    </row>
    <row r="81" spans="1:1" x14ac:dyDescent="0.3">
      <c r="A81" s="27">
        <v>36739</v>
      </c>
    </row>
    <row r="82" spans="1:1" x14ac:dyDescent="0.3">
      <c r="A82" s="27">
        <v>36770</v>
      </c>
    </row>
    <row r="83" spans="1:1" x14ac:dyDescent="0.3">
      <c r="A83" s="27">
        <v>36800</v>
      </c>
    </row>
    <row r="84" spans="1:1" x14ac:dyDescent="0.3">
      <c r="A84" s="27">
        <v>36831</v>
      </c>
    </row>
    <row r="85" spans="1:1" x14ac:dyDescent="0.3">
      <c r="A85" s="27">
        <v>36861</v>
      </c>
    </row>
    <row r="86" spans="1:1" x14ac:dyDescent="0.3">
      <c r="A86" s="27">
        <v>36892</v>
      </c>
    </row>
    <row r="87" spans="1:1" x14ac:dyDescent="0.3">
      <c r="A87" s="27">
        <v>36923</v>
      </c>
    </row>
    <row r="88" spans="1:1" x14ac:dyDescent="0.3">
      <c r="A88" s="27">
        <v>36951</v>
      </c>
    </row>
    <row r="89" spans="1:1" x14ac:dyDescent="0.3">
      <c r="A89" s="27">
        <v>36982</v>
      </c>
    </row>
    <row r="90" spans="1:1" x14ac:dyDescent="0.3">
      <c r="A90" s="27">
        <v>37012</v>
      </c>
    </row>
    <row r="91" spans="1:1" x14ac:dyDescent="0.3">
      <c r="A91" s="27">
        <v>37043</v>
      </c>
    </row>
    <row r="92" spans="1:1" x14ac:dyDescent="0.3">
      <c r="A92" s="27">
        <v>37073</v>
      </c>
    </row>
    <row r="93" spans="1:1" x14ac:dyDescent="0.3">
      <c r="A93" s="27">
        <v>37104</v>
      </c>
    </row>
    <row r="94" spans="1:1" x14ac:dyDescent="0.3">
      <c r="A94" s="27">
        <v>37135</v>
      </c>
    </row>
    <row r="95" spans="1:1" x14ac:dyDescent="0.3">
      <c r="A95" s="27">
        <v>37165</v>
      </c>
    </row>
    <row r="96" spans="1:1" x14ac:dyDescent="0.3">
      <c r="A96" s="27">
        <v>37196</v>
      </c>
    </row>
    <row r="97" spans="1:1" x14ac:dyDescent="0.3">
      <c r="A97" s="27">
        <v>37226</v>
      </c>
    </row>
    <row r="98" spans="1:1" x14ac:dyDescent="0.3">
      <c r="A98" s="27">
        <v>37257</v>
      </c>
    </row>
    <row r="99" spans="1:1" x14ac:dyDescent="0.3">
      <c r="A99" s="27">
        <v>37288</v>
      </c>
    </row>
    <row r="100" spans="1:1" x14ac:dyDescent="0.3">
      <c r="A100" s="27">
        <v>37316</v>
      </c>
    </row>
    <row r="101" spans="1:1" x14ac:dyDescent="0.3">
      <c r="A101" s="27">
        <v>37347</v>
      </c>
    </row>
    <row r="102" spans="1:1" x14ac:dyDescent="0.3">
      <c r="A102" s="27">
        <v>37377</v>
      </c>
    </row>
    <row r="103" spans="1:1" x14ac:dyDescent="0.3">
      <c r="A103" s="27">
        <v>37408</v>
      </c>
    </row>
    <row r="104" spans="1:1" x14ac:dyDescent="0.3">
      <c r="A104" s="27">
        <v>37438</v>
      </c>
    </row>
    <row r="105" spans="1:1" x14ac:dyDescent="0.3">
      <c r="A105" s="27">
        <v>37469</v>
      </c>
    </row>
    <row r="106" spans="1:1" x14ac:dyDescent="0.3">
      <c r="A106" s="27">
        <v>37500</v>
      </c>
    </row>
    <row r="107" spans="1:1" x14ac:dyDescent="0.3">
      <c r="A107" s="27">
        <v>37530</v>
      </c>
    </row>
    <row r="108" spans="1:1" x14ac:dyDescent="0.3">
      <c r="A108" s="27">
        <v>37561</v>
      </c>
    </row>
    <row r="109" spans="1:1" x14ac:dyDescent="0.3">
      <c r="A109" s="27">
        <v>37591</v>
      </c>
    </row>
    <row r="110" spans="1:1" x14ac:dyDescent="0.3">
      <c r="A110" s="27">
        <v>37622</v>
      </c>
    </row>
    <row r="111" spans="1:1" x14ac:dyDescent="0.3">
      <c r="A111" s="27">
        <v>37653</v>
      </c>
    </row>
    <row r="112" spans="1:1" x14ac:dyDescent="0.3">
      <c r="A112" s="27">
        <v>37681</v>
      </c>
    </row>
    <row r="113" spans="1:1" x14ac:dyDescent="0.3">
      <c r="A113" s="27">
        <v>37712</v>
      </c>
    </row>
    <row r="114" spans="1:1" x14ac:dyDescent="0.3">
      <c r="A114" s="27">
        <v>37742</v>
      </c>
    </row>
    <row r="115" spans="1:1" x14ac:dyDescent="0.3">
      <c r="A115" s="27">
        <v>37773</v>
      </c>
    </row>
    <row r="116" spans="1:1" x14ac:dyDescent="0.3">
      <c r="A116" s="27">
        <v>37803</v>
      </c>
    </row>
    <row r="117" spans="1:1" x14ac:dyDescent="0.3">
      <c r="A117" s="27">
        <v>37834</v>
      </c>
    </row>
    <row r="118" spans="1:1" x14ac:dyDescent="0.3">
      <c r="A118" s="27">
        <v>37865</v>
      </c>
    </row>
    <row r="119" spans="1:1" x14ac:dyDescent="0.3">
      <c r="A119" s="27">
        <v>37895</v>
      </c>
    </row>
    <row r="120" spans="1:1" x14ac:dyDescent="0.3">
      <c r="A120" s="27">
        <v>37926</v>
      </c>
    </row>
    <row r="121" spans="1:1" x14ac:dyDescent="0.3">
      <c r="A121" s="27">
        <v>37956</v>
      </c>
    </row>
    <row r="122" spans="1:1" x14ac:dyDescent="0.3">
      <c r="A122" s="27">
        <v>37987</v>
      </c>
    </row>
    <row r="123" spans="1:1" x14ac:dyDescent="0.3">
      <c r="A123" s="27">
        <v>38018</v>
      </c>
    </row>
    <row r="124" spans="1:1" x14ac:dyDescent="0.3">
      <c r="A124" s="27">
        <v>38047</v>
      </c>
    </row>
    <row r="125" spans="1:1" x14ac:dyDescent="0.3">
      <c r="A125" s="27">
        <v>38078</v>
      </c>
    </row>
    <row r="126" spans="1:1" x14ac:dyDescent="0.3">
      <c r="A126" s="27">
        <v>38108</v>
      </c>
    </row>
    <row r="127" spans="1:1" x14ac:dyDescent="0.3">
      <c r="A127" s="27">
        <v>38139</v>
      </c>
    </row>
    <row r="128" spans="1:1" x14ac:dyDescent="0.3">
      <c r="A128" s="27">
        <v>38169</v>
      </c>
    </row>
    <row r="129" spans="1:1" x14ac:dyDescent="0.3">
      <c r="A129" s="27">
        <v>38200</v>
      </c>
    </row>
    <row r="130" spans="1:1" x14ac:dyDescent="0.3">
      <c r="A130" s="27">
        <v>38231</v>
      </c>
    </row>
    <row r="131" spans="1:1" x14ac:dyDescent="0.3">
      <c r="A131" s="27">
        <v>38261</v>
      </c>
    </row>
    <row r="132" spans="1:1" x14ac:dyDescent="0.3">
      <c r="A132" s="27">
        <v>38292</v>
      </c>
    </row>
    <row r="133" spans="1:1" x14ac:dyDescent="0.3">
      <c r="A133" s="27">
        <v>38322</v>
      </c>
    </row>
    <row r="134" spans="1:1" x14ac:dyDescent="0.3">
      <c r="A134" s="27">
        <v>38353</v>
      </c>
    </row>
    <row r="135" spans="1:1" x14ac:dyDescent="0.3">
      <c r="A135" s="27">
        <v>38384</v>
      </c>
    </row>
    <row r="136" spans="1:1" x14ac:dyDescent="0.3">
      <c r="A136" s="27">
        <v>38412</v>
      </c>
    </row>
    <row r="137" spans="1:1" x14ac:dyDescent="0.3">
      <c r="A137" s="27">
        <v>38443</v>
      </c>
    </row>
    <row r="138" spans="1:1" x14ac:dyDescent="0.3">
      <c r="A138" s="27">
        <v>38473</v>
      </c>
    </row>
    <row r="139" spans="1:1" x14ac:dyDescent="0.3">
      <c r="A139" s="27">
        <v>38504</v>
      </c>
    </row>
    <row r="140" spans="1:1" x14ac:dyDescent="0.3">
      <c r="A140" s="27">
        <v>38534</v>
      </c>
    </row>
    <row r="141" spans="1:1" x14ac:dyDescent="0.3">
      <c r="A141" s="27">
        <v>38565</v>
      </c>
    </row>
    <row r="142" spans="1:1" x14ac:dyDescent="0.3">
      <c r="A142" s="27">
        <v>38596</v>
      </c>
    </row>
    <row r="143" spans="1:1" x14ac:dyDescent="0.3">
      <c r="A143" s="27">
        <v>38626</v>
      </c>
    </row>
    <row r="144" spans="1:1" x14ac:dyDescent="0.3">
      <c r="A144" s="27">
        <v>38657</v>
      </c>
    </row>
    <row r="145" spans="1:1" x14ac:dyDescent="0.3">
      <c r="A145" s="27">
        <v>38687</v>
      </c>
    </row>
    <row r="146" spans="1:1" x14ac:dyDescent="0.3">
      <c r="A146" s="27">
        <v>38718</v>
      </c>
    </row>
    <row r="147" spans="1:1" x14ac:dyDescent="0.3">
      <c r="A147" s="27">
        <v>38749</v>
      </c>
    </row>
    <row r="148" spans="1:1" x14ac:dyDescent="0.3">
      <c r="A148" s="27">
        <v>38777</v>
      </c>
    </row>
    <row r="149" spans="1:1" x14ac:dyDescent="0.3">
      <c r="A149" s="27">
        <v>38808</v>
      </c>
    </row>
    <row r="150" spans="1:1" x14ac:dyDescent="0.3">
      <c r="A150" s="27">
        <v>38838</v>
      </c>
    </row>
    <row r="151" spans="1:1" x14ac:dyDescent="0.3">
      <c r="A151" s="27">
        <v>38869</v>
      </c>
    </row>
    <row r="152" spans="1:1" x14ac:dyDescent="0.3">
      <c r="A152" s="27">
        <v>38899</v>
      </c>
    </row>
    <row r="153" spans="1:1" x14ac:dyDescent="0.3">
      <c r="A153" s="27">
        <v>38930</v>
      </c>
    </row>
    <row r="154" spans="1:1" x14ac:dyDescent="0.3">
      <c r="A154" s="27">
        <v>38961</v>
      </c>
    </row>
    <row r="155" spans="1:1" x14ac:dyDescent="0.3">
      <c r="A155" s="27">
        <v>38991</v>
      </c>
    </row>
    <row r="156" spans="1:1" x14ac:dyDescent="0.3">
      <c r="A156" s="27">
        <v>39022</v>
      </c>
    </row>
    <row r="157" spans="1:1" x14ac:dyDescent="0.3">
      <c r="A157" s="27">
        <v>39052</v>
      </c>
    </row>
    <row r="158" spans="1:1" x14ac:dyDescent="0.3">
      <c r="A158" s="27">
        <v>39083</v>
      </c>
    </row>
    <row r="159" spans="1:1" x14ac:dyDescent="0.3">
      <c r="A159" s="27">
        <v>39114</v>
      </c>
    </row>
    <row r="160" spans="1:1" x14ac:dyDescent="0.3">
      <c r="A160" s="27">
        <v>39142</v>
      </c>
    </row>
    <row r="161" spans="1:1" x14ac:dyDescent="0.3">
      <c r="A161" s="27">
        <v>39173</v>
      </c>
    </row>
    <row r="162" spans="1:1" x14ac:dyDescent="0.3">
      <c r="A162" s="27">
        <v>39203</v>
      </c>
    </row>
    <row r="163" spans="1:1" x14ac:dyDescent="0.3">
      <c r="A163" s="27">
        <v>39234</v>
      </c>
    </row>
    <row r="164" spans="1:1" x14ac:dyDescent="0.3">
      <c r="A164" s="27">
        <v>39264</v>
      </c>
    </row>
    <row r="165" spans="1:1" x14ac:dyDescent="0.3">
      <c r="A165" s="27">
        <v>39295</v>
      </c>
    </row>
    <row r="166" spans="1:1" x14ac:dyDescent="0.3">
      <c r="A166" s="27">
        <v>39326</v>
      </c>
    </row>
    <row r="167" spans="1:1" x14ac:dyDescent="0.3">
      <c r="A167" s="27">
        <v>39356</v>
      </c>
    </row>
    <row r="168" spans="1:1" x14ac:dyDescent="0.3">
      <c r="A168" s="27">
        <v>39387</v>
      </c>
    </row>
    <row r="169" spans="1:1" x14ac:dyDescent="0.3">
      <c r="A169" s="27">
        <v>39417</v>
      </c>
    </row>
    <row r="170" spans="1:1" x14ac:dyDescent="0.3">
      <c r="A170" s="27">
        <v>39448</v>
      </c>
    </row>
    <row r="171" spans="1:1" x14ac:dyDescent="0.3">
      <c r="A171" s="27">
        <v>39479</v>
      </c>
    </row>
    <row r="172" spans="1:1" x14ac:dyDescent="0.3">
      <c r="A172" s="27">
        <v>39508</v>
      </c>
    </row>
    <row r="173" spans="1:1" x14ac:dyDescent="0.3">
      <c r="A173" s="27">
        <v>39539</v>
      </c>
    </row>
    <row r="174" spans="1:1" x14ac:dyDescent="0.3">
      <c r="A174" s="27">
        <v>39569</v>
      </c>
    </row>
    <row r="175" spans="1:1" x14ac:dyDescent="0.3">
      <c r="A175" s="27">
        <v>39600</v>
      </c>
    </row>
    <row r="176" spans="1:1" x14ac:dyDescent="0.3">
      <c r="A176" s="27">
        <v>39630</v>
      </c>
    </row>
    <row r="177" spans="1:1" x14ac:dyDescent="0.3">
      <c r="A177" s="27">
        <v>39661</v>
      </c>
    </row>
    <row r="178" spans="1:1" x14ac:dyDescent="0.3">
      <c r="A178" s="27">
        <v>39692</v>
      </c>
    </row>
    <row r="179" spans="1:1" x14ac:dyDescent="0.3">
      <c r="A179" s="27">
        <v>39722</v>
      </c>
    </row>
    <row r="180" spans="1:1" x14ac:dyDescent="0.3">
      <c r="A180" s="27">
        <v>39753</v>
      </c>
    </row>
    <row r="181" spans="1:1" x14ac:dyDescent="0.3">
      <c r="A181" s="27">
        <v>39783</v>
      </c>
    </row>
    <row r="182" spans="1:1" x14ac:dyDescent="0.3">
      <c r="A182" s="27">
        <v>39814</v>
      </c>
    </row>
    <row r="183" spans="1:1" x14ac:dyDescent="0.3">
      <c r="A183" s="27">
        <v>39845</v>
      </c>
    </row>
    <row r="184" spans="1:1" x14ac:dyDescent="0.3">
      <c r="A184" s="27">
        <v>39873</v>
      </c>
    </row>
    <row r="185" spans="1:1" x14ac:dyDescent="0.3">
      <c r="A185" s="27">
        <v>39904</v>
      </c>
    </row>
    <row r="186" spans="1:1" x14ac:dyDescent="0.3">
      <c r="A186" s="27">
        <v>39934</v>
      </c>
    </row>
    <row r="187" spans="1:1" x14ac:dyDescent="0.3">
      <c r="A187" s="27">
        <v>39965</v>
      </c>
    </row>
    <row r="188" spans="1:1" x14ac:dyDescent="0.3">
      <c r="A188" s="27">
        <v>39995</v>
      </c>
    </row>
    <row r="189" spans="1:1" x14ac:dyDescent="0.3">
      <c r="A189" s="27">
        <v>40026</v>
      </c>
    </row>
    <row r="190" spans="1:1" x14ac:dyDescent="0.3">
      <c r="A190" s="27">
        <v>40057</v>
      </c>
    </row>
    <row r="191" spans="1:1" x14ac:dyDescent="0.3">
      <c r="A191" s="27">
        <v>40087</v>
      </c>
    </row>
    <row r="192" spans="1:1" x14ac:dyDescent="0.3">
      <c r="A192" s="27">
        <v>40118</v>
      </c>
    </row>
    <row r="193" spans="1:1" x14ac:dyDescent="0.3">
      <c r="A193" s="27">
        <v>40148</v>
      </c>
    </row>
    <row r="194" spans="1:1" x14ac:dyDescent="0.3">
      <c r="A194" s="27">
        <v>40179</v>
      </c>
    </row>
    <row r="195" spans="1:1" x14ac:dyDescent="0.3">
      <c r="A195" s="27">
        <v>40210</v>
      </c>
    </row>
    <row r="196" spans="1:1" x14ac:dyDescent="0.3">
      <c r="A196" s="27">
        <v>40238</v>
      </c>
    </row>
    <row r="197" spans="1:1" x14ac:dyDescent="0.3">
      <c r="A197" s="27">
        <v>40269</v>
      </c>
    </row>
    <row r="198" spans="1:1" x14ac:dyDescent="0.3">
      <c r="A198" s="27">
        <v>40299</v>
      </c>
    </row>
    <row r="199" spans="1:1" x14ac:dyDescent="0.3">
      <c r="A199" s="27">
        <v>40330</v>
      </c>
    </row>
    <row r="200" spans="1:1" x14ac:dyDescent="0.3">
      <c r="A200" s="27">
        <v>40360</v>
      </c>
    </row>
    <row r="201" spans="1:1" x14ac:dyDescent="0.3">
      <c r="A201" s="27">
        <v>40391</v>
      </c>
    </row>
    <row r="202" spans="1:1" x14ac:dyDescent="0.3">
      <c r="A202" s="27">
        <v>40422</v>
      </c>
    </row>
    <row r="203" spans="1:1" x14ac:dyDescent="0.3">
      <c r="A203" s="27">
        <v>40452</v>
      </c>
    </row>
    <row r="204" spans="1:1" x14ac:dyDescent="0.3">
      <c r="A204" s="27">
        <v>40483</v>
      </c>
    </row>
    <row r="205" spans="1:1" x14ac:dyDescent="0.3">
      <c r="A205" s="27">
        <v>40513</v>
      </c>
    </row>
    <row r="206" spans="1:1" x14ac:dyDescent="0.3">
      <c r="A206" s="27">
        <v>40544</v>
      </c>
    </row>
    <row r="207" spans="1:1" x14ac:dyDescent="0.3">
      <c r="A207" s="27">
        <v>40575</v>
      </c>
    </row>
    <row r="208" spans="1:1" x14ac:dyDescent="0.3">
      <c r="A208" s="27">
        <v>40603</v>
      </c>
    </row>
    <row r="209" spans="1:1" x14ac:dyDescent="0.3">
      <c r="A209" s="27">
        <v>40634</v>
      </c>
    </row>
    <row r="210" spans="1:1" x14ac:dyDescent="0.3">
      <c r="A210" s="27">
        <v>40664</v>
      </c>
    </row>
    <row r="211" spans="1:1" x14ac:dyDescent="0.3">
      <c r="A211" s="27">
        <v>40695</v>
      </c>
    </row>
    <row r="212" spans="1:1" x14ac:dyDescent="0.3">
      <c r="A212" s="27">
        <v>40725</v>
      </c>
    </row>
    <row r="213" spans="1:1" x14ac:dyDescent="0.3">
      <c r="A213" s="27">
        <v>40756</v>
      </c>
    </row>
    <row r="214" spans="1:1" x14ac:dyDescent="0.3">
      <c r="A214" s="27">
        <v>40787</v>
      </c>
    </row>
    <row r="215" spans="1:1" x14ac:dyDescent="0.3">
      <c r="A215" s="27">
        <v>40817</v>
      </c>
    </row>
    <row r="216" spans="1:1" x14ac:dyDescent="0.3">
      <c r="A216" s="27">
        <v>40848</v>
      </c>
    </row>
    <row r="217" spans="1:1" x14ac:dyDescent="0.3">
      <c r="A217" s="27">
        <v>40878</v>
      </c>
    </row>
    <row r="218" spans="1:1" x14ac:dyDescent="0.3">
      <c r="A218" s="27">
        <v>40909</v>
      </c>
    </row>
    <row r="219" spans="1:1" x14ac:dyDescent="0.3">
      <c r="A219" s="27">
        <v>40940</v>
      </c>
    </row>
    <row r="220" spans="1:1" x14ac:dyDescent="0.3">
      <c r="A220" s="27">
        <v>40969</v>
      </c>
    </row>
    <row r="221" spans="1:1" x14ac:dyDescent="0.3">
      <c r="A221" s="27">
        <v>41000</v>
      </c>
    </row>
    <row r="222" spans="1:1" x14ac:dyDescent="0.3">
      <c r="A222" s="27">
        <v>41030</v>
      </c>
    </row>
    <row r="223" spans="1:1" x14ac:dyDescent="0.3">
      <c r="A223" s="27">
        <v>41061</v>
      </c>
    </row>
    <row r="224" spans="1:1" x14ac:dyDescent="0.3">
      <c r="A224" s="27">
        <v>41091</v>
      </c>
    </row>
    <row r="225" spans="1:1" x14ac:dyDescent="0.3">
      <c r="A225" s="27">
        <v>41122</v>
      </c>
    </row>
    <row r="226" spans="1:1" x14ac:dyDescent="0.3">
      <c r="A226" s="27">
        <v>41153</v>
      </c>
    </row>
    <row r="227" spans="1:1" x14ac:dyDescent="0.3">
      <c r="A227" s="27">
        <v>41183</v>
      </c>
    </row>
    <row r="228" spans="1:1" x14ac:dyDescent="0.3">
      <c r="A228" s="27">
        <v>41214</v>
      </c>
    </row>
    <row r="229" spans="1:1" x14ac:dyDescent="0.3">
      <c r="A229" s="27">
        <v>41244</v>
      </c>
    </row>
    <row r="230" spans="1:1" x14ac:dyDescent="0.3">
      <c r="A230" s="27">
        <v>41275</v>
      </c>
    </row>
    <row r="231" spans="1:1" x14ac:dyDescent="0.3">
      <c r="A231" s="27">
        <v>41306</v>
      </c>
    </row>
    <row r="232" spans="1:1" x14ac:dyDescent="0.3">
      <c r="A232" s="27">
        <v>41334</v>
      </c>
    </row>
    <row r="233" spans="1:1" x14ac:dyDescent="0.3">
      <c r="A233" s="27">
        <v>41365</v>
      </c>
    </row>
    <row r="234" spans="1:1" x14ac:dyDescent="0.3">
      <c r="A234" s="27">
        <v>41395</v>
      </c>
    </row>
    <row r="235" spans="1:1" x14ac:dyDescent="0.3">
      <c r="A235" s="27">
        <v>41426</v>
      </c>
    </row>
    <row r="236" spans="1:1" x14ac:dyDescent="0.3">
      <c r="A236" s="27">
        <v>41456</v>
      </c>
    </row>
    <row r="237" spans="1:1" x14ac:dyDescent="0.3">
      <c r="A237" s="27">
        <v>41487</v>
      </c>
    </row>
    <row r="238" spans="1:1" x14ac:dyDescent="0.3">
      <c r="A238" s="27">
        <v>41518</v>
      </c>
    </row>
    <row r="239" spans="1:1" x14ac:dyDescent="0.3">
      <c r="A239" s="27">
        <v>41548</v>
      </c>
    </row>
    <row r="240" spans="1:1" x14ac:dyDescent="0.3">
      <c r="A240" s="27">
        <v>41579</v>
      </c>
    </row>
    <row r="241" spans="1:1" x14ac:dyDescent="0.3">
      <c r="A241" s="27">
        <v>41609</v>
      </c>
    </row>
    <row r="242" spans="1:1" x14ac:dyDescent="0.3">
      <c r="A242" s="27">
        <v>41640</v>
      </c>
    </row>
    <row r="243" spans="1:1" x14ac:dyDescent="0.3">
      <c r="A243" s="27">
        <v>41671</v>
      </c>
    </row>
    <row r="244" spans="1:1" x14ac:dyDescent="0.3">
      <c r="A244" s="27">
        <v>41699</v>
      </c>
    </row>
    <row r="245" spans="1:1" x14ac:dyDescent="0.3">
      <c r="A245" s="27">
        <v>41730</v>
      </c>
    </row>
    <row r="246" spans="1:1" x14ac:dyDescent="0.3">
      <c r="A246" s="27">
        <v>41760</v>
      </c>
    </row>
    <row r="247" spans="1:1" x14ac:dyDescent="0.3">
      <c r="A247" s="27">
        <v>41791</v>
      </c>
    </row>
    <row r="248" spans="1:1" x14ac:dyDescent="0.3">
      <c r="A248" s="27">
        <v>41821</v>
      </c>
    </row>
    <row r="249" spans="1:1" x14ac:dyDescent="0.3">
      <c r="A249" s="27">
        <v>41852</v>
      </c>
    </row>
    <row r="250" spans="1:1" x14ac:dyDescent="0.3">
      <c r="A250" s="27">
        <v>41883</v>
      </c>
    </row>
    <row r="251" spans="1:1" x14ac:dyDescent="0.3">
      <c r="A251" s="27">
        <v>41913</v>
      </c>
    </row>
    <row r="252" spans="1:1" x14ac:dyDescent="0.3">
      <c r="A252" s="27">
        <v>41944</v>
      </c>
    </row>
    <row r="253" spans="1:1" x14ac:dyDescent="0.3">
      <c r="A253" s="27">
        <v>41974</v>
      </c>
    </row>
    <row r="254" spans="1:1" x14ac:dyDescent="0.3">
      <c r="A254" s="27">
        <v>42005</v>
      </c>
    </row>
    <row r="255" spans="1:1" x14ac:dyDescent="0.3">
      <c r="A255" s="27">
        <v>42036</v>
      </c>
    </row>
    <row r="256" spans="1:1" x14ac:dyDescent="0.3">
      <c r="A256" s="27">
        <v>42064</v>
      </c>
    </row>
    <row r="257" spans="1:1" x14ac:dyDescent="0.3">
      <c r="A257" s="27">
        <v>42095</v>
      </c>
    </row>
    <row r="258" spans="1:1" x14ac:dyDescent="0.3">
      <c r="A258" s="27">
        <v>42125</v>
      </c>
    </row>
    <row r="259" spans="1:1" x14ac:dyDescent="0.3">
      <c r="A259" s="27">
        <v>42156</v>
      </c>
    </row>
    <row r="260" spans="1:1" x14ac:dyDescent="0.3">
      <c r="A260" s="27">
        <v>42186</v>
      </c>
    </row>
    <row r="261" spans="1:1" x14ac:dyDescent="0.3">
      <c r="A261" s="27">
        <v>42217</v>
      </c>
    </row>
    <row r="262" spans="1:1" x14ac:dyDescent="0.3">
      <c r="A262" s="27">
        <v>42248</v>
      </c>
    </row>
    <row r="263" spans="1:1" x14ac:dyDescent="0.3">
      <c r="A263" s="27">
        <v>42278</v>
      </c>
    </row>
    <row r="264" spans="1:1" x14ac:dyDescent="0.3">
      <c r="A264" s="27">
        <v>42309</v>
      </c>
    </row>
    <row r="265" spans="1:1" x14ac:dyDescent="0.3">
      <c r="A265" s="27">
        <v>42339</v>
      </c>
    </row>
    <row r="266" spans="1:1" x14ac:dyDescent="0.3">
      <c r="A266" s="27">
        <v>42370</v>
      </c>
    </row>
    <row r="267" spans="1:1" x14ac:dyDescent="0.3">
      <c r="A267" s="27">
        <v>42401</v>
      </c>
    </row>
    <row r="268" spans="1:1" x14ac:dyDescent="0.3">
      <c r="A268" s="27">
        <v>42430</v>
      </c>
    </row>
    <row r="269" spans="1:1" x14ac:dyDescent="0.3">
      <c r="A269" s="27">
        <v>42461</v>
      </c>
    </row>
    <row r="270" spans="1:1" x14ac:dyDescent="0.3">
      <c r="A270" s="27">
        <v>42491</v>
      </c>
    </row>
    <row r="271" spans="1:1" x14ac:dyDescent="0.3">
      <c r="A271" s="27">
        <v>42522</v>
      </c>
    </row>
    <row r="272" spans="1:1" x14ac:dyDescent="0.3">
      <c r="A272" s="27">
        <v>42552</v>
      </c>
    </row>
    <row r="273" spans="1:1" x14ac:dyDescent="0.3">
      <c r="A273" s="27">
        <v>42583</v>
      </c>
    </row>
    <row r="274" spans="1:1" x14ac:dyDescent="0.3">
      <c r="A274" s="27">
        <v>42614</v>
      </c>
    </row>
    <row r="275" spans="1:1" x14ac:dyDescent="0.3">
      <c r="A275" s="27">
        <v>42644</v>
      </c>
    </row>
    <row r="276" spans="1:1" x14ac:dyDescent="0.3">
      <c r="A276" s="27">
        <v>42675</v>
      </c>
    </row>
    <row r="277" spans="1:1" x14ac:dyDescent="0.3">
      <c r="A277" s="27">
        <v>42705</v>
      </c>
    </row>
    <row r="278" spans="1:1" x14ac:dyDescent="0.3">
      <c r="A278" s="27">
        <v>42736</v>
      </c>
    </row>
    <row r="279" spans="1:1" x14ac:dyDescent="0.3">
      <c r="A279" s="27">
        <v>42767</v>
      </c>
    </row>
    <row r="280" spans="1:1" x14ac:dyDescent="0.3">
      <c r="A280" s="27">
        <v>42795</v>
      </c>
    </row>
    <row r="281" spans="1:1" x14ac:dyDescent="0.3">
      <c r="A281" s="27">
        <v>42826</v>
      </c>
    </row>
    <row r="282" spans="1:1" x14ac:dyDescent="0.3">
      <c r="A282" s="27">
        <v>42856</v>
      </c>
    </row>
    <row r="283" spans="1:1" x14ac:dyDescent="0.3">
      <c r="A283" s="27">
        <v>42887</v>
      </c>
    </row>
    <row r="284" spans="1:1" x14ac:dyDescent="0.3">
      <c r="A284" s="27">
        <v>42917</v>
      </c>
    </row>
    <row r="285" spans="1:1" x14ac:dyDescent="0.3">
      <c r="A285" s="27">
        <v>42948</v>
      </c>
    </row>
    <row r="286" spans="1:1" x14ac:dyDescent="0.3">
      <c r="A286" s="27">
        <v>42979</v>
      </c>
    </row>
    <row r="287" spans="1:1" x14ac:dyDescent="0.3">
      <c r="A287" s="27">
        <v>43009</v>
      </c>
    </row>
    <row r="288" spans="1:1" x14ac:dyDescent="0.3">
      <c r="A288" s="27">
        <v>43040</v>
      </c>
    </row>
    <row r="289" spans="1:1" x14ac:dyDescent="0.3">
      <c r="A289" s="27">
        <v>43070</v>
      </c>
    </row>
    <row r="290" spans="1:1" x14ac:dyDescent="0.3">
      <c r="A290" s="27">
        <v>43101</v>
      </c>
    </row>
    <row r="291" spans="1:1" x14ac:dyDescent="0.3">
      <c r="A291" s="27">
        <v>43132</v>
      </c>
    </row>
    <row r="292" spans="1:1" x14ac:dyDescent="0.3">
      <c r="A292" s="27">
        <v>43160</v>
      </c>
    </row>
    <row r="293" spans="1:1" x14ac:dyDescent="0.3">
      <c r="A293" s="27">
        <v>43191</v>
      </c>
    </row>
    <row r="294" spans="1:1" x14ac:dyDescent="0.3">
      <c r="A294" s="27">
        <v>43221</v>
      </c>
    </row>
    <row r="295" spans="1:1" x14ac:dyDescent="0.3">
      <c r="A295" s="27">
        <v>43252</v>
      </c>
    </row>
    <row r="296" spans="1:1" x14ac:dyDescent="0.3">
      <c r="A296" s="27">
        <v>43282</v>
      </c>
    </row>
    <row r="297" spans="1:1" x14ac:dyDescent="0.3">
      <c r="A297" s="27">
        <v>43313</v>
      </c>
    </row>
    <row r="298" spans="1:1" x14ac:dyDescent="0.3">
      <c r="A298" s="27">
        <v>43344</v>
      </c>
    </row>
    <row r="299" spans="1:1" x14ac:dyDescent="0.3">
      <c r="A299" s="27">
        <v>43374</v>
      </c>
    </row>
    <row r="300" spans="1:1" x14ac:dyDescent="0.3">
      <c r="A300" s="27">
        <v>43405</v>
      </c>
    </row>
    <row r="301" spans="1:1" x14ac:dyDescent="0.3">
      <c r="A301" s="27">
        <v>43435</v>
      </c>
    </row>
    <row r="302" spans="1:1" x14ac:dyDescent="0.3">
      <c r="A302" s="27">
        <v>43466</v>
      </c>
    </row>
    <row r="303" spans="1:1" x14ac:dyDescent="0.3">
      <c r="A303" s="27">
        <v>43497</v>
      </c>
    </row>
    <row r="304" spans="1:1" x14ac:dyDescent="0.3">
      <c r="A304" s="27">
        <v>43525</v>
      </c>
    </row>
    <row r="305" spans="1:1" x14ac:dyDescent="0.3">
      <c r="A305" s="27">
        <v>43556</v>
      </c>
    </row>
    <row r="306" spans="1:1" x14ac:dyDescent="0.3">
      <c r="A306" s="27">
        <v>43586</v>
      </c>
    </row>
    <row r="307" spans="1:1" x14ac:dyDescent="0.3">
      <c r="A307" s="27">
        <v>43617</v>
      </c>
    </row>
    <row r="308" spans="1:1" x14ac:dyDescent="0.3">
      <c r="A308" s="27">
        <v>43647</v>
      </c>
    </row>
    <row r="309" spans="1:1" x14ac:dyDescent="0.3">
      <c r="A309" s="27">
        <v>43678</v>
      </c>
    </row>
    <row r="310" spans="1:1" x14ac:dyDescent="0.3">
      <c r="A310" s="27">
        <v>43709</v>
      </c>
    </row>
    <row r="311" spans="1:1" x14ac:dyDescent="0.3">
      <c r="A311" s="27">
        <v>43739</v>
      </c>
    </row>
    <row r="312" spans="1:1" x14ac:dyDescent="0.3">
      <c r="A312" s="27">
        <v>43770</v>
      </c>
    </row>
    <row r="313" spans="1:1" x14ac:dyDescent="0.3">
      <c r="A313" s="27">
        <v>43800</v>
      </c>
    </row>
    <row r="314" spans="1:1" x14ac:dyDescent="0.3">
      <c r="A314" s="27">
        <v>43831</v>
      </c>
    </row>
    <row r="315" spans="1:1" x14ac:dyDescent="0.3">
      <c r="A315" s="27">
        <v>43862</v>
      </c>
    </row>
    <row r="316" spans="1:1" x14ac:dyDescent="0.3">
      <c r="A316" s="27">
        <v>43891</v>
      </c>
    </row>
    <row r="317" spans="1:1" x14ac:dyDescent="0.3">
      <c r="A317" s="27">
        <v>43922</v>
      </c>
    </row>
    <row r="318" spans="1:1" x14ac:dyDescent="0.3">
      <c r="A318" s="27">
        <v>43952</v>
      </c>
    </row>
    <row r="319" spans="1:1" x14ac:dyDescent="0.3">
      <c r="A319" s="27">
        <v>43983</v>
      </c>
    </row>
    <row r="320" spans="1:1" x14ac:dyDescent="0.3">
      <c r="A320" s="27">
        <v>44013</v>
      </c>
    </row>
    <row r="321" spans="1:1" x14ac:dyDescent="0.3">
      <c r="A321" s="27">
        <v>44044</v>
      </c>
    </row>
    <row r="322" spans="1:1" x14ac:dyDescent="0.3">
      <c r="A322" s="27">
        <v>44075</v>
      </c>
    </row>
    <row r="323" spans="1:1" x14ac:dyDescent="0.3">
      <c r="A323" s="27">
        <v>44105</v>
      </c>
    </row>
    <row r="324" spans="1:1" x14ac:dyDescent="0.3">
      <c r="A324" s="27">
        <v>44136</v>
      </c>
    </row>
    <row r="325" spans="1:1" x14ac:dyDescent="0.3">
      <c r="A325" s="27">
        <v>44166</v>
      </c>
    </row>
    <row r="326" spans="1:1" x14ac:dyDescent="0.3">
      <c r="A326" s="27">
        <v>44197</v>
      </c>
    </row>
    <row r="327" spans="1:1" x14ac:dyDescent="0.3">
      <c r="A327" s="27">
        <v>44228</v>
      </c>
    </row>
    <row r="328" spans="1:1" x14ac:dyDescent="0.3">
      <c r="A328" s="27">
        <v>44256</v>
      </c>
    </row>
    <row r="329" spans="1:1" x14ac:dyDescent="0.3">
      <c r="A329" s="27">
        <v>44287</v>
      </c>
    </row>
    <row r="330" spans="1:1" x14ac:dyDescent="0.3">
      <c r="A330" s="27">
        <v>44317</v>
      </c>
    </row>
    <row r="331" spans="1:1" x14ac:dyDescent="0.3">
      <c r="A331" s="27">
        <v>44348</v>
      </c>
    </row>
    <row r="332" spans="1:1" x14ac:dyDescent="0.3">
      <c r="A332" s="27">
        <v>44378</v>
      </c>
    </row>
    <row r="333" spans="1:1" x14ac:dyDescent="0.3">
      <c r="A333" s="27">
        <v>44409</v>
      </c>
    </row>
    <row r="334" spans="1:1" x14ac:dyDescent="0.3">
      <c r="A334" s="27">
        <v>44440</v>
      </c>
    </row>
    <row r="335" spans="1:1" x14ac:dyDescent="0.3">
      <c r="A335" s="27">
        <v>44470</v>
      </c>
    </row>
    <row r="336" spans="1:1" x14ac:dyDescent="0.3">
      <c r="A336" s="27">
        <v>44501</v>
      </c>
    </row>
    <row r="337" spans="1:1" x14ac:dyDescent="0.3">
      <c r="A337" s="27">
        <v>44531</v>
      </c>
    </row>
    <row r="338" spans="1:1" x14ac:dyDescent="0.3">
      <c r="A338" s="27">
        <v>44562</v>
      </c>
    </row>
    <row r="339" spans="1:1" x14ac:dyDescent="0.3">
      <c r="A339" s="27">
        <v>44593</v>
      </c>
    </row>
    <row r="340" spans="1:1" x14ac:dyDescent="0.3">
      <c r="A340" s="27">
        <v>44621</v>
      </c>
    </row>
    <row r="341" spans="1:1" x14ac:dyDescent="0.3">
      <c r="A341" s="27">
        <v>44652</v>
      </c>
    </row>
    <row r="342" spans="1:1" x14ac:dyDescent="0.3">
      <c r="A342" s="27">
        <v>44682</v>
      </c>
    </row>
    <row r="343" spans="1:1" x14ac:dyDescent="0.3">
      <c r="A343" s="27">
        <v>44713</v>
      </c>
    </row>
    <row r="344" spans="1:1" x14ac:dyDescent="0.3">
      <c r="A344" s="27">
        <v>44743</v>
      </c>
    </row>
    <row r="345" spans="1:1" x14ac:dyDescent="0.3">
      <c r="A345" s="27">
        <v>44774</v>
      </c>
    </row>
    <row r="346" spans="1:1" x14ac:dyDescent="0.3">
      <c r="A346" s="27">
        <v>44805</v>
      </c>
    </row>
    <row r="347" spans="1:1" x14ac:dyDescent="0.3">
      <c r="A347" s="27">
        <v>44835</v>
      </c>
    </row>
    <row r="348" spans="1:1" x14ac:dyDescent="0.3">
      <c r="A348" s="27">
        <v>44866</v>
      </c>
    </row>
    <row r="349" spans="1:1" x14ac:dyDescent="0.3">
      <c r="A349" s="27">
        <v>44896</v>
      </c>
    </row>
    <row r="350" spans="1:1" x14ac:dyDescent="0.3">
      <c r="A350" s="27">
        <v>44927</v>
      </c>
    </row>
    <row r="351" spans="1:1" x14ac:dyDescent="0.3">
      <c r="A351" s="27">
        <v>44958</v>
      </c>
    </row>
    <row r="352" spans="1:1" x14ac:dyDescent="0.3">
      <c r="A352" s="27">
        <v>44986</v>
      </c>
    </row>
    <row r="353" spans="1:1" x14ac:dyDescent="0.3">
      <c r="A353" s="27">
        <v>45017</v>
      </c>
    </row>
    <row r="354" spans="1:1" x14ac:dyDescent="0.3">
      <c r="A354" s="27">
        <v>45047</v>
      </c>
    </row>
    <row r="355" spans="1:1" x14ac:dyDescent="0.3">
      <c r="A355" s="27">
        <v>45078</v>
      </c>
    </row>
    <row r="356" spans="1:1" x14ac:dyDescent="0.3">
      <c r="A356" s="27">
        <v>45108</v>
      </c>
    </row>
    <row r="357" spans="1:1" x14ac:dyDescent="0.3">
      <c r="A357" s="27">
        <v>45139</v>
      </c>
    </row>
    <row r="358" spans="1:1" x14ac:dyDescent="0.3">
      <c r="A358" s="27">
        <v>45170</v>
      </c>
    </row>
    <row r="359" spans="1:1" x14ac:dyDescent="0.3">
      <c r="A359" s="27">
        <v>45200</v>
      </c>
    </row>
    <row r="360" spans="1:1" x14ac:dyDescent="0.3">
      <c r="A360" s="27">
        <v>45231</v>
      </c>
    </row>
    <row r="361" spans="1:1" x14ac:dyDescent="0.3">
      <c r="A361" s="27">
        <v>45261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explanation</vt:lpstr>
      <vt:lpstr>setup</vt:lpstr>
      <vt:lpstr>datasheet11_LF</vt:lpstr>
      <vt:lpstr>datasheet11_HF</vt:lpstr>
      <vt:lpstr>datasheet10_LF</vt:lpstr>
      <vt:lpstr>datasheet10_HF</vt:lpstr>
      <vt:lpstr>datasheet1_Q</vt:lpstr>
      <vt:lpstr>datasheet1_M</vt:lpstr>
      <vt:lpstr>datasheet2_M</vt:lpstr>
      <vt:lpstr>datasheet2_Q</vt:lpstr>
      <vt:lpstr>datasheet3_M</vt:lpstr>
      <vt:lpstr>datasheet3_Q</vt:lpstr>
      <vt:lpstr>datasheet3_calculation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Blagov, Boris</dc:creator>
  <cp:lastModifiedBy>Blagov, Boris</cp:lastModifiedBy>
  <dcterms:created xsi:type="dcterms:W3CDTF">2022-06-03T12:36:54Z</dcterms:created>
  <dcterms:modified xsi:type="dcterms:W3CDTF">2025-06-18T14:22:21Z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54b9cd-2ce7-4de9-b239-edf358d6fc2e_Enabled">
    <vt:lpwstr>true</vt:lpwstr>
  </property>
  <property fmtid="{D5CDD505-2E9C-101B-9397-08002B2CF9AE}" pid="3" name="MSIP_Label_3854b9cd-2ce7-4de9-b239-edf358d6fc2e_SetDate">
    <vt:lpwstr>2024-07-09T08:32:13Z</vt:lpwstr>
  </property>
  <property fmtid="{D5CDD505-2E9C-101B-9397-08002B2CF9AE}" pid="4" name="MSIP_Label_3854b9cd-2ce7-4de9-b239-edf358d6fc2e_Method">
    <vt:lpwstr>Standard</vt:lpwstr>
  </property>
  <property fmtid="{D5CDD505-2E9C-101B-9397-08002B2CF9AE}" pid="5" name="MSIP_Label_3854b9cd-2ce7-4de9-b239-edf358d6fc2e_Name">
    <vt:lpwstr>defa4170-0d19-0005-0004-bc88714345d2</vt:lpwstr>
  </property>
  <property fmtid="{D5CDD505-2E9C-101B-9397-08002B2CF9AE}" pid="6" name="MSIP_Label_3854b9cd-2ce7-4de9-b239-edf358d6fc2e_SiteId">
    <vt:lpwstr>e2d2f81b-8f0e-457b-8c0f-16d7308ff6d9</vt:lpwstr>
  </property>
  <property fmtid="{D5CDD505-2E9C-101B-9397-08002B2CF9AE}" pid="7" name="MSIP_Label_3854b9cd-2ce7-4de9-b239-edf358d6fc2e_ActionId">
    <vt:lpwstr>047b6e2d-b305-441c-acca-ff442b8a75eb</vt:lpwstr>
  </property>
  <property fmtid="{D5CDD505-2E9C-101B-9397-08002B2CF9AE}" pid="8" name="MSIP_Label_3854b9cd-2ce7-4de9-b239-edf358d6fc2e_ContentBits">
    <vt:lpwstr>0</vt:lpwstr>
  </property>
</Properties>
</file>