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israinieroperezgutierrez/GitHub/Insightd_icsa/insightd_icsa/AnalysisFiles/"/>
    </mc:Choice>
  </mc:AlternateContent>
  <xr:revisionPtr revIDLastSave="0" documentId="8_{00ED0A01-F858-5848-BFD9-A2A213F2F38E}" xr6:coauthVersionLast="45" xr6:coauthVersionMax="45" xr10:uidLastSave="{00000000-0000-0000-0000-000000000000}"/>
  <bookViews>
    <workbookView xWindow="-22160" yWindow="840" windowWidth="21000" windowHeight="13900" activeTab="2" xr2:uid="{E129A44E-23D6-E84B-BA0E-12CD2F6A8B40}"/>
  </bookViews>
  <sheets>
    <sheet name="Soft.Arch." sheetId="1" r:id="rId1"/>
    <sheet name="Techs" sheetId="2" r:id="rId2"/>
    <sheet name="Manag.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1" i="3" l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4" i="3"/>
  <c r="B37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4" i="2"/>
  <c r="B21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4" i="1"/>
</calcChain>
</file>

<file path=xl/sharedStrings.xml><?xml version="1.0" encoding="utf-8"?>
<sst xmlns="http://schemas.openxmlformats.org/spreadsheetml/2006/main" count="95" uniqueCount="52">
  <si>
    <t>CITATIONS</t>
  </si>
  <si>
    <t>PERCENTAGE</t>
  </si>
  <si>
    <t>PAYMENT PRACTICE</t>
  </si>
  <si>
    <t>TD PAYMENT RELATED PRACTICES - SOFTWARE ARCHITECTS</t>
  </si>
  <si>
    <t>REFACTORING</t>
  </si>
  <si>
    <t>IMPROVE DESIGN</t>
  </si>
  <si>
    <t>ADOPTION OF GOOD PRACTICES</t>
  </si>
  <si>
    <t>CODE REVIEWING</t>
  </si>
  <si>
    <t>IMPROVE TESTING</t>
  </si>
  <si>
    <t>REPAYMENT ACTIVITIES</t>
  </si>
  <si>
    <t>EXTERNAL TOOLS</t>
  </si>
  <si>
    <t>TECHNOLOGY INDEPENDENT IMPLEMENTATION</t>
  </si>
  <si>
    <t>ARCHITECTURAL CHANGES</t>
  </si>
  <si>
    <t>BACKLOG INCLUSION</t>
  </si>
  <si>
    <t>TO MAKE DEFECT FREE SYSTEM</t>
  </si>
  <si>
    <t>TECHNOLOGY/TOOL/PLATFORM CHANGE</t>
  </si>
  <si>
    <t>BUDGET INCREASE</t>
  </si>
  <si>
    <t>IMPROVEMENT IN REQUIREMENT ELICITATION</t>
  </si>
  <si>
    <t>SYSTEM RETIREMENT</t>
  </si>
  <si>
    <t>IMPROVE COMMUNICATION</t>
  </si>
  <si>
    <t>TD PAYMENT RELATED PRACTICES - TECHNICALS</t>
  </si>
  <si>
    <t>TD PAYMENT RELATED PRACTICES - MANAGEMENT</t>
  </si>
  <si>
    <t>TOTAL</t>
  </si>
  <si>
    <t>IMPROVE DOCUMENTATION</t>
  </si>
  <si>
    <t>TIME EXTENSION</t>
  </si>
  <si>
    <t>MANAGEMENT ACTIONS</t>
  </si>
  <si>
    <t>CI/CD</t>
  </si>
  <si>
    <t>DEVOPS</t>
  </si>
  <si>
    <t>PRIORITIZATION</t>
  </si>
  <si>
    <t>PROJECT SCOPE CHANGE</t>
  </si>
  <si>
    <t>DEFINITION OF SPRINTS FOR THE PAYMENT OF DT</t>
  </si>
  <si>
    <t>ORGANISATION OF THE PROJECT REPOSITORY</t>
  </si>
  <si>
    <t>CHANGE OF PROJECT MANAGEMENT</t>
  </si>
  <si>
    <t>SWITCHING SOFTWARE SOLUTIONS</t>
  </si>
  <si>
    <t>CONTINUOUS IMPROVEMENT OF APPLICATIONS</t>
  </si>
  <si>
    <t>CONTINUOS LEARNING</t>
  </si>
  <si>
    <t>APPROACHING THE CLIENT WITH THE DEVELOPMENT TEAM</t>
  </si>
  <si>
    <t>ADEQUATE IMPACT AND RISK ANALYSIS</t>
  </si>
  <si>
    <t>USE OF MODELS</t>
  </si>
  <si>
    <t>STARTING THE PROJECT FROM SCRATCH</t>
  </si>
  <si>
    <t>IMPLEMENTING PREVENTIVE ACTIONS FOR REDUCTION THE OCCURENCE OF SPECIFIC TD ITEM</t>
  </si>
  <si>
    <t>HIRING QUALIFIED PROFESSIONALS</t>
  </si>
  <si>
    <t>TEAM COLLABORATION</t>
  </si>
  <si>
    <t>RESTORE LOST DATA FROM BACKUP</t>
  </si>
  <si>
    <t>WELL-DEFINED PROCESS</t>
  </si>
  <si>
    <t>DIVISION OF WORK LOTS</t>
  </si>
  <si>
    <t>CORRECTIVE MAINTENANCE OF ARTIFACTS</t>
  </si>
  <si>
    <t>MEASUREMENT BULLETINS</t>
  </si>
  <si>
    <t>CHECKLIST FOR THE VERIFICATION OF BUSINESS RULES</t>
  </si>
  <si>
    <t>CONTROL AND MONITORING</t>
  </si>
  <si>
    <t>SOLVING PROBLEMS RELATED TO SECURITY</t>
  </si>
  <si>
    <t>SIDE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</si>
</sst>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Cuerpo)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D3FF"/>
        <bgColor indexed="64"/>
      </patternFill>
    </fill>
    <fill>
      <patternFill patternType="solid">
        <fgColor rgb="FFD6EB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1" applyNumberFormat="1" applyFont="1"/>
    <xf numFmtId="0" fontId="0" fillId="2" borderId="1" xfId="0" applyFill="1" applyBorder="1"/>
    <xf numFmtId="164" fontId="0" fillId="2" borderId="1" xfId="1" applyNumberFormat="1" applyFont="1" applyFill="1" applyBorder="1"/>
    <xf numFmtId="0" fontId="2" fillId="0" borderId="0" xfId="0" applyFont="1"/>
    <xf numFmtId="0" fontId="2" fillId="2" borderId="1" xfId="0" applyFont="1" applyFill="1" applyBorder="1"/>
    <xf numFmtId="0" fontId="0" fillId="3" borderId="1" xfId="0" applyFill="1" applyBorder="1"/>
    <xf numFmtId="0" fontId="0" fillId="0" borderId="1" xfId="0" applyBorder="1"/>
    <xf numFmtId="164" fontId="0" fillId="3" borderId="1" xfId="1" applyNumberFormat="1" applyFont="1" applyFill="1" applyBorder="1"/>
    <xf numFmtId="164" fontId="0" fillId="0" borderId="1" xfId="1" applyNumberFormat="1" applyFont="1" applyBorder="1"/>
    <xf numFmtId="0" fontId="3" fillId="0" borderId="1" xfId="0" applyFont="1" applyBorder="1"/>
    <xf numFmtId="0" fontId="3" fillId="3" borderId="1" xfId="0" applyFont="1" applyFill="1" applyBorder="1"/>
    <xf numFmtId="0" fontId="2" fillId="0" borderId="1" xfId="0" applyFont="1" applyBorder="1"/>
    <xf numFmtId="0" fontId="0" fillId="0" borderId="1" xfId="0" applyFill="1" applyBorder="1"/>
    <xf numFmtId="164" fontId="0" fillId="0" borderId="1" xfId="1" applyNumberFormat="1" applyFont="1" applyFill="1" applyBorder="1"/>
    <xf numFmtId="0" fontId="3" fillId="0" borderId="1" xfId="0" applyFont="1" applyFill="1" applyBorder="1"/>
    <xf numFmtId="0" fontId="0" fillId="2" borderId="1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4832864973150444"/>
          <c:y val="9.7349081364829393E-2"/>
          <c:w val="0.51793875834528702"/>
          <c:h val="0.8417630768594870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 w="1270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591-B547-BE66-4FE2124A18A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 w="1270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591-B547-BE66-4FE2124A18A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 w="1270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591-B547-BE66-4FE2124A18A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 w="1270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591-B547-BE66-4FE2124A18A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 w="1270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591-B547-BE66-4FE2124A18A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 w="1270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591-B547-BE66-4FE2124A18A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'Soft.Arch.'!$F$4:$F$9</c:f>
              <c:strCache>
                <c:ptCount val="6"/>
                <c:pt idx="0">
                  <c:v>IMPROVE TESTING</c:v>
                </c:pt>
                <c:pt idx="1">
                  <c:v>REPAYMENT ACTIVITIES</c:v>
                </c:pt>
                <c:pt idx="2">
                  <c:v>CODE REVIEWING</c:v>
                </c:pt>
                <c:pt idx="3">
                  <c:v>ADOPTION OF GOOD PRACTICES</c:v>
                </c:pt>
                <c:pt idx="4">
                  <c:v>IMPROVE DESIGN</c:v>
                </c:pt>
                <c:pt idx="5">
                  <c:v>REFACTORING</c:v>
                </c:pt>
              </c:strCache>
            </c:strRef>
          </c:cat>
          <c:val>
            <c:numRef>
              <c:f>'Soft.Arch.'!$G$4:$G$9</c:f>
              <c:numCache>
                <c:formatCode>0.0%</c:formatCode>
                <c:ptCount val="6"/>
                <c:pt idx="0">
                  <c:v>6.3829787234042548E-2</c:v>
                </c:pt>
                <c:pt idx="1">
                  <c:v>6.3829787234042548E-2</c:v>
                </c:pt>
                <c:pt idx="2">
                  <c:v>6.3829787234042548E-2</c:v>
                </c:pt>
                <c:pt idx="3">
                  <c:v>8.5106382978723402E-2</c:v>
                </c:pt>
                <c:pt idx="4">
                  <c:v>0.10638297872340426</c:v>
                </c:pt>
                <c:pt idx="5">
                  <c:v>0.34042553191489361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591-B547-BE66-4FE2124A1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2092619616"/>
        <c:axId val="2034997552"/>
      </c:barChart>
      <c:catAx>
        <c:axId val="2092619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s-CO"/>
          </a:p>
        </c:txPr>
        <c:crossAx val="2034997552"/>
        <c:crosses val="autoZero"/>
        <c:auto val="1"/>
        <c:lblAlgn val="ctr"/>
        <c:lblOffset val="100"/>
        <c:noMultiLvlLbl val="0"/>
      </c:catAx>
      <c:valAx>
        <c:axId val="2034997552"/>
        <c:scaling>
          <c:orientation val="minMax"/>
          <c:max val="0.4"/>
        </c:scaling>
        <c:delete val="1"/>
        <c:axPos val="b"/>
        <c:numFmt formatCode="0.0%" sourceLinked="1"/>
        <c:majorTickMark val="out"/>
        <c:minorTickMark val="none"/>
        <c:tickLblPos val="nextTo"/>
        <c:crossAx val="2092619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11</xdr:row>
      <xdr:rowOff>63500</xdr:rowOff>
    </xdr:from>
    <xdr:to>
      <xdr:col>12</xdr:col>
      <xdr:colOff>330200</xdr:colOff>
      <xdr:row>30</xdr:row>
      <xdr:rowOff>117893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2DCEC08-AD94-3E47-A4F0-388B3F9237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DF7D-E140-564B-81A6-A30CDBA3FE04}">
  <dimension ref="A1:G21"/>
  <sheetViews>
    <sheetView zoomScale="120" zoomScaleNormal="120" workbookViewId="0">
      <selection activeCell="A5" sqref="A5:C5"/>
    </sheetView>
  </sheetViews>
  <sheetFormatPr baseColWidth="10" defaultRowHeight="16"/>
  <cols>
    <col min="1" max="1" width="53.1640625" style="4" bestFit="1" customWidth="1"/>
    <col min="2" max="2" width="10" bestFit="1" customWidth="1"/>
    <col min="3" max="3" width="12.1640625" bestFit="1" customWidth="1"/>
    <col min="6" max="6" width="31.5" customWidth="1"/>
  </cols>
  <sheetData>
    <row r="1" spans="1:7">
      <c r="A1" s="16" t="s">
        <v>3</v>
      </c>
      <c r="B1" s="16"/>
      <c r="C1" s="16"/>
    </row>
    <row r="2" spans="1:7">
      <c r="C2" s="1"/>
    </row>
    <row r="3" spans="1:7">
      <c r="A3" s="5" t="s">
        <v>2</v>
      </c>
      <c r="B3" s="2" t="s">
        <v>0</v>
      </c>
      <c r="C3" s="3" t="s">
        <v>1</v>
      </c>
    </row>
    <row r="4" spans="1:7">
      <c r="A4" s="11" t="s">
        <v>4</v>
      </c>
      <c r="B4" s="6">
        <v>16</v>
      </c>
      <c r="C4" s="8">
        <f>B4/$B$21</f>
        <v>0.34042553191489361</v>
      </c>
      <c r="F4" t="s">
        <v>8</v>
      </c>
      <c r="G4" s="1">
        <v>6.3829787234042548E-2</v>
      </c>
    </row>
    <row r="5" spans="1:7">
      <c r="A5" s="11" t="s">
        <v>5</v>
      </c>
      <c r="B5" s="6">
        <v>5</v>
      </c>
      <c r="C5" s="8">
        <f t="shared" ref="C5:C19" si="0">B5/$B$21</f>
        <v>0.10638297872340426</v>
      </c>
      <c r="F5" t="s">
        <v>9</v>
      </c>
      <c r="G5" s="1">
        <v>6.3829787234042548E-2</v>
      </c>
    </row>
    <row r="6" spans="1:7">
      <c r="A6" s="11" t="s">
        <v>6</v>
      </c>
      <c r="B6" s="6">
        <v>4</v>
      </c>
      <c r="C6" s="8">
        <f t="shared" si="0"/>
        <v>8.5106382978723402E-2</v>
      </c>
      <c r="F6" t="s">
        <v>7</v>
      </c>
      <c r="G6" s="1">
        <v>6.3829787234042548E-2</v>
      </c>
    </row>
    <row r="7" spans="1:7">
      <c r="A7" s="11" t="s">
        <v>8</v>
      </c>
      <c r="B7" s="6">
        <v>3</v>
      </c>
      <c r="C7" s="8">
        <f t="shared" si="0"/>
        <v>6.3829787234042548E-2</v>
      </c>
      <c r="F7" t="s">
        <v>6</v>
      </c>
      <c r="G7" s="1">
        <v>8.5106382978723402E-2</v>
      </c>
    </row>
    <row r="8" spans="1:7">
      <c r="A8" s="11" t="s">
        <v>9</v>
      </c>
      <c r="B8" s="6">
        <v>3</v>
      </c>
      <c r="C8" s="8">
        <f t="shared" si="0"/>
        <v>6.3829787234042548E-2</v>
      </c>
      <c r="F8" t="s">
        <v>5</v>
      </c>
      <c r="G8" s="1">
        <v>0.10638297872340426</v>
      </c>
    </row>
    <row r="9" spans="1:7">
      <c r="A9" s="11" t="s">
        <v>7</v>
      </c>
      <c r="B9" s="6">
        <v>3</v>
      </c>
      <c r="C9" s="8">
        <f t="shared" si="0"/>
        <v>6.3829787234042548E-2</v>
      </c>
      <c r="F9" t="s">
        <v>4</v>
      </c>
      <c r="G9" s="1">
        <v>0.34042553191489361</v>
      </c>
    </row>
    <row r="10" spans="1:7">
      <c r="A10" s="10" t="s">
        <v>16</v>
      </c>
      <c r="B10" s="7">
        <v>2</v>
      </c>
      <c r="C10" s="9">
        <f t="shared" si="0"/>
        <v>4.2553191489361701E-2</v>
      </c>
    </row>
    <row r="11" spans="1:7">
      <c r="A11" s="10" t="s">
        <v>19</v>
      </c>
      <c r="B11" s="7">
        <v>2</v>
      </c>
      <c r="C11" s="9">
        <f t="shared" si="0"/>
        <v>4.2553191489361701E-2</v>
      </c>
    </row>
    <row r="12" spans="1:7">
      <c r="A12" s="10" t="s">
        <v>10</v>
      </c>
      <c r="B12" s="7">
        <v>2</v>
      </c>
      <c r="C12" s="9">
        <f t="shared" si="0"/>
        <v>4.2553191489361701E-2</v>
      </c>
    </row>
    <row r="13" spans="1:7">
      <c r="A13" s="10" t="s">
        <v>18</v>
      </c>
      <c r="B13" s="7">
        <v>1</v>
      </c>
      <c r="C13" s="9">
        <f t="shared" si="0"/>
        <v>2.1276595744680851E-2</v>
      </c>
    </row>
    <row r="14" spans="1:7">
      <c r="A14" s="10" t="s">
        <v>11</v>
      </c>
      <c r="B14" s="7">
        <v>1</v>
      </c>
      <c r="C14" s="9">
        <f t="shared" si="0"/>
        <v>2.1276595744680851E-2</v>
      </c>
    </row>
    <row r="15" spans="1:7">
      <c r="A15" s="10" t="s">
        <v>17</v>
      </c>
      <c r="B15" s="7">
        <v>1</v>
      </c>
      <c r="C15" s="9">
        <f t="shared" si="0"/>
        <v>2.1276595744680851E-2</v>
      </c>
    </row>
    <row r="16" spans="1:7">
      <c r="A16" s="10" t="s">
        <v>12</v>
      </c>
      <c r="B16" s="7">
        <v>1</v>
      </c>
      <c r="C16" s="9">
        <f t="shared" si="0"/>
        <v>2.1276595744680851E-2</v>
      </c>
    </row>
    <row r="17" spans="1:3">
      <c r="A17" s="10" t="s">
        <v>14</v>
      </c>
      <c r="B17" s="7">
        <v>1</v>
      </c>
      <c r="C17" s="9">
        <f t="shared" si="0"/>
        <v>2.1276595744680851E-2</v>
      </c>
    </row>
    <row r="18" spans="1:3">
      <c r="A18" s="10" t="s">
        <v>15</v>
      </c>
      <c r="B18" s="7">
        <v>1</v>
      </c>
      <c r="C18" s="9">
        <f t="shared" si="0"/>
        <v>2.1276595744680851E-2</v>
      </c>
    </row>
    <row r="19" spans="1:3">
      <c r="A19" s="10" t="s">
        <v>13</v>
      </c>
      <c r="B19" s="7">
        <v>1</v>
      </c>
      <c r="C19" s="9">
        <f t="shared" si="0"/>
        <v>2.1276595744680851E-2</v>
      </c>
    </row>
    <row r="21" spans="1:3">
      <c r="A21" s="12" t="s">
        <v>22</v>
      </c>
      <c r="B21" s="7">
        <f>SUM(B4:B19)</f>
        <v>47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B574-674A-A84A-BC8A-03E831430FE2}">
  <dimension ref="A1:C37"/>
  <sheetViews>
    <sheetView zoomScale="130" zoomScaleNormal="130" workbookViewId="0">
      <selection activeCell="A7" sqref="A7"/>
    </sheetView>
  </sheetViews>
  <sheetFormatPr baseColWidth="10" defaultRowHeight="16"/>
  <cols>
    <col min="1" max="1" width="53.1640625" style="4" bestFit="1" customWidth="1"/>
    <col min="2" max="2" width="10" bestFit="1" customWidth="1"/>
    <col min="3" max="3" width="12.1640625" bestFit="1" customWidth="1"/>
  </cols>
  <sheetData>
    <row r="1" spans="1:3">
      <c r="A1" s="16" t="s">
        <v>20</v>
      </c>
      <c r="B1" s="16"/>
      <c r="C1" s="16"/>
    </row>
    <row r="2" spans="1:3">
      <c r="C2" s="1"/>
    </row>
    <row r="3" spans="1:3">
      <c r="A3" s="5" t="s">
        <v>2</v>
      </c>
      <c r="B3" s="2" t="s">
        <v>0</v>
      </c>
      <c r="C3" s="3" t="s">
        <v>1</v>
      </c>
    </row>
    <row r="4" spans="1:3">
      <c r="A4" s="15" t="s">
        <v>4</v>
      </c>
      <c r="B4" s="13">
        <v>30</v>
      </c>
      <c r="C4" s="14">
        <f>B4/$B$37</f>
        <v>0.26785714285714285</v>
      </c>
    </row>
    <row r="5" spans="1:3">
      <c r="A5" s="15" t="s">
        <v>9</v>
      </c>
      <c r="B5" s="13">
        <v>15</v>
      </c>
      <c r="C5" s="14">
        <f t="shared" ref="C5:C35" si="0">B5/$B$37</f>
        <v>0.13392857142857142</v>
      </c>
    </row>
    <row r="6" spans="1:3">
      <c r="A6" s="15" t="s">
        <v>8</v>
      </c>
      <c r="B6" s="13">
        <v>9</v>
      </c>
      <c r="C6" s="14">
        <f t="shared" si="0"/>
        <v>8.0357142857142863E-2</v>
      </c>
    </row>
    <row r="7" spans="1:3">
      <c r="A7" s="15" t="s">
        <v>23</v>
      </c>
      <c r="B7" s="13">
        <v>5</v>
      </c>
      <c r="C7" s="14">
        <f t="shared" si="0"/>
        <v>4.4642857142857144E-2</v>
      </c>
    </row>
    <row r="8" spans="1:3">
      <c r="A8" s="15" t="s">
        <v>24</v>
      </c>
      <c r="B8" s="13">
        <v>5</v>
      </c>
      <c r="C8" s="14">
        <f t="shared" si="0"/>
        <v>4.4642857142857144E-2</v>
      </c>
    </row>
    <row r="9" spans="1:3">
      <c r="A9" s="10" t="s">
        <v>6</v>
      </c>
      <c r="B9" s="7">
        <v>4</v>
      </c>
      <c r="C9" s="14">
        <f t="shared" si="0"/>
        <v>3.5714285714285712E-2</v>
      </c>
    </row>
    <row r="10" spans="1:3">
      <c r="A10" s="10" t="s">
        <v>5</v>
      </c>
      <c r="B10" s="7">
        <v>4</v>
      </c>
      <c r="C10" s="14">
        <f t="shared" si="0"/>
        <v>3.5714285714285712E-2</v>
      </c>
    </row>
    <row r="11" spans="1:3">
      <c r="A11" s="10" t="s">
        <v>25</v>
      </c>
      <c r="B11" s="7">
        <v>4</v>
      </c>
      <c r="C11" s="14">
        <f t="shared" si="0"/>
        <v>3.5714285714285712E-2</v>
      </c>
    </row>
    <row r="12" spans="1:3">
      <c r="A12" s="10" t="s">
        <v>26</v>
      </c>
      <c r="B12" s="7">
        <v>3</v>
      </c>
      <c r="C12" s="14">
        <f t="shared" si="0"/>
        <v>2.6785714285714284E-2</v>
      </c>
    </row>
    <row r="13" spans="1:3">
      <c r="A13" s="10" t="s">
        <v>15</v>
      </c>
      <c r="B13" s="7">
        <v>3</v>
      </c>
      <c r="C13" s="14">
        <f t="shared" si="0"/>
        <v>2.6785714285714284E-2</v>
      </c>
    </row>
    <row r="14" spans="1:3">
      <c r="A14" s="10" t="s">
        <v>17</v>
      </c>
      <c r="B14" s="7">
        <v>3</v>
      </c>
      <c r="C14" s="14">
        <f t="shared" si="0"/>
        <v>2.6785714285714284E-2</v>
      </c>
    </row>
    <row r="15" spans="1:3">
      <c r="A15" s="10" t="s">
        <v>27</v>
      </c>
      <c r="B15" s="7">
        <v>2</v>
      </c>
      <c r="C15" s="14">
        <f t="shared" si="0"/>
        <v>1.7857142857142856E-2</v>
      </c>
    </row>
    <row r="16" spans="1:3">
      <c r="A16" s="10" t="s">
        <v>7</v>
      </c>
      <c r="B16" s="7">
        <v>2</v>
      </c>
      <c r="C16" s="14">
        <f t="shared" si="0"/>
        <v>1.7857142857142856E-2</v>
      </c>
    </row>
    <row r="17" spans="1:3">
      <c r="A17" s="10" t="s">
        <v>16</v>
      </c>
      <c r="B17" s="7">
        <v>2</v>
      </c>
      <c r="C17" s="14">
        <f t="shared" si="0"/>
        <v>1.7857142857142856E-2</v>
      </c>
    </row>
    <row r="18" spans="1:3">
      <c r="A18" s="10" t="s">
        <v>28</v>
      </c>
      <c r="B18" s="7">
        <v>2</v>
      </c>
      <c r="C18" s="14">
        <f t="shared" si="0"/>
        <v>1.7857142857142856E-2</v>
      </c>
    </row>
    <row r="19" spans="1:3">
      <c r="A19" s="10" t="s">
        <v>29</v>
      </c>
      <c r="B19" s="7">
        <v>2</v>
      </c>
      <c r="C19" s="14">
        <f t="shared" si="0"/>
        <v>1.7857142857142856E-2</v>
      </c>
    </row>
    <row r="20" spans="1:3">
      <c r="A20" s="10" t="s">
        <v>30</v>
      </c>
      <c r="B20" s="7">
        <v>2</v>
      </c>
      <c r="C20" s="14">
        <f t="shared" si="0"/>
        <v>1.7857142857142856E-2</v>
      </c>
    </row>
    <row r="21" spans="1:3">
      <c r="A21" s="10" t="s">
        <v>31</v>
      </c>
      <c r="B21" s="7">
        <v>1</v>
      </c>
      <c r="C21" s="14">
        <f t="shared" si="0"/>
        <v>8.9285714285714281E-3</v>
      </c>
    </row>
    <row r="22" spans="1:3">
      <c r="A22" s="10" t="s">
        <v>32</v>
      </c>
      <c r="B22" s="7">
        <v>1</v>
      </c>
      <c r="C22" s="14">
        <f t="shared" si="0"/>
        <v>8.9285714285714281E-3</v>
      </c>
    </row>
    <row r="23" spans="1:3">
      <c r="A23" s="10" t="s">
        <v>10</v>
      </c>
      <c r="B23" s="7">
        <v>1</v>
      </c>
      <c r="C23" s="14">
        <f t="shared" si="0"/>
        <v>8.9285714285714281E-3</v>
      </c>
    </row>
    <row r="24" spans="1:3">
      <c r="A24" s="10" t="s">
        <v>33</v>
      </c>
      <c r="B24" s="7">
        <v>1</v>
      </c>
      <c r="C24" s="14">
        <f t="shared" si="0"/>
        <v>8.9285714285714281E-3</v>
      </c>
    </row>
    <row r="25" spans="1:3">
      <c r="A25" s="10" t="s">
        <v>34</v>
      </c>
      <c r="B25" s="7">
        <v>1</v>
      </c>
      <c r="C25" s="14">
        <f t="shared" si="0"/>
        <v>8.9285714285714281E-3</v>
      </c>
    </row>
    <row r="26" spans="1:3">
      <c r="A26" s="10" t="s">
        <v>35</v>
      </c>
      <c r="B26" s="7">
        <v>1</v>
      </c>
      <c r="C26" s="14">
        <f t="shared" si="0"/>
        <v>8.9285714285714281E-3</v>
      </c>
    </row>
    <row r="27" spans="1:3">
      <c r="A27" s="10" t="s">
        <v>36</v>
      </c>
      <c r="B27" s="7">
        <v>1</v>
      </c>
      <c r="C27" s="14">
        <f t="shared" si="0"/>
        <v>8.9285714285714281E-3</v>
      </c>
    </row>
    <row r="28" spans="1:3">
      <c r="A28" s="10" t="s">
        <v>37</v>
      </c>
      <c r="B28" s="7">
        <v>1</v>
      </c>
      <c r="C28" s="14">
        <f t="shared" si="0"/>
        <v>8.9285714285714281E-3</v>
      </c>
    </row>
    <row r="29" spans="1:3">
      <c r="A29" s="10" t="s">
        <v>38</v>
      </c>
      <c r="B29" s="7">
        <v>1</v>
      </c>
      <c r="C29" s="14">
        <f t="shared" si="0"/>
        <v>8.9285714285714281E-3</v>
      </c>
    </row>
    <row r="30" spans="1:3">
      <c r="A30" s="10" t="s">
        <v>39</v>
      </c>
      <c r="B30" s="7">
        <v>1</v>
      </c>
      <c r="C30" s="14">
        <f t="shared" si="0"/>
        <v>8.9285714285714281E-3</v>
      </c>
    </row>
    <row r="31" spans="1:3">
      <c r="A31" s="10" t="s">
        <v>40</v>
      </c>
      <c r="B31" s="7">
        <v>1</v>
      </c>
      <c r="C31" s="14">
        <f t="shared" si="0"/>
        <v>8.9285714285714281E-3</v>
      </c>
    </row>
    <row r="32" spans="1:3">
      <c r="A32" s="10" t="s">
        <v>41</v>
      </c>
      <c r="B32" s="7">
        <v>1</v>
      </c>
      <c r="C32" s="14">
        <f t="shared" si="0"/>
        <v>8.9285714285714281E-3</v>
      </c>
    </row>
    <row r="33" spans="1:3">
      <c r="A33" s="10" t="s">
        <v>13</v>
      </c>
      <c r="B33" s="7">
        <v>1</v>
      </c>
      <c r="C33" s="14">
        <f t="shared" si="0"/>
        <v>8.9285714285714281E-3</v>
      </c>
    </row>
    <row r="34" spans="1:3">
      <c r="A34" s="10" t="s">
        <v>42</v>
      </c>
      <c r="B34" s="7">
        <v>1</v>
      </c>
      <c r="C34" s="14">
        <f t="shared" si="0"/>
        <v>8.9285714285714281E-3</v>
      </c>
    </row>
    <row r="35" spans="1:3">
      <c r="A35" s="10" t="s">
        <v>43</v>
      </c>
      <c r="B35" s="7">
        <v>1</v>
      </c>
      <c r="C35" s="14">
        <f t="shared" si="0"/>
        <v>8.9285714285714281E-3</v>
      </c>
    </row>
    <row r="37" spans="1:3">
      <c r="A37" s="12" t="s">
        <v>22</v>
      </c>
      <c r="B37" s="7">
        <f>SUM(B4:B35)</f>
        <v>112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9EB9-55D3-C14A-A925-53C4EB5CF8DF}">
  <dimension ref="A1:C31"/>
  <sheetViews>
    <sheetView tabSelected="1" zoomScale="140" zoomScaleNormal="140" workbookViewId="0">
      <selection activeCell="A9" sqref="A9"/>
    </sheetView>
  </sheetViews>
  <sheetFormatPr baseColWidth="10" defaultRowHeight="16"/>
  <cols>
    <col min="1" max="1" width="53.1640625" style="4" bestFit="1" customWidth="1"/>
    <col min="2" max="2" width="10" bestFit="1" customWidth="1"/>
    <col min="3" max="3" width="12.1640625" bestFit="1" customWidth="1"/>
  </cols>
  <sheetData>
    <row r="1" spans="1:3">
      <c r="A1" s="16" t="s">
        <v>21</v>
      </c>
      <c r="B1" s="16"/>
      <c r="C1" s="16"/>
    </row>
    <row r="2" spans="1:3">
      <c r="C2" s="1"/>
    </row>
    <row r="3" spans="1:3">
      <c r="A3" s="5" t="s">
        <v>2</v>
      </c>
      <c r="B3" s="2" t="s">
        <v>0</v>
      </c>
      <c r="C3" s="3" t="s">
        <v>1</v>
      </c>
    </row>
    <row r="4" spans="1:3">
      <c r="A4" s="15" t="s">
        <v>4</v>
      </c>
      <c r="B4" s="13">
        <v>12</v>
      </c>
      <c r="C4" s="14">
        <f>B4/$B$31</f>
        <v>0.1875</v>
      </c>
    </row>
    <row r="5" spans="1:3">
      <c r="A5" s="15" t="s">
        <v>24</v>
      </c>
      <c r="B5" s="13">
        <v>5</v>
      </c>
      <c r="C5" s="14">
        <f t="shared" ref="C5:C29" si="0">B5/$B$31</f>
        <v>7.8125E-2</v>
      </c>
    </row>
    <row r="6" spans="1:3">
      <c r="A6" s="15" t="s">
        <v>5</v>
      </c>
      <c r="B6" s="13">
        <v>4</v>
      </c>
      <c r="C6" s="14">
        <f t="shared" si="0"/>
        <v>6.25E-2</v>
      </c>
    </row>
    <row r="7" spans="1:3">
      <c r="A7" s="15" t="s">
        <v>9</v>
      </c>
      <c r="B7" s="13">
        <v>4</v>
      </c>
      <c r="C7" s="14">
        <f t="shared" si="0"/>
        <v>6.25E-2</v>
      </c>
    </row>
    <row r="8" spans="1:3">
      <c r="A8" s="15" t="s">
        <v>6</v>
      </c>
      <c r="B8" s="13">
        <v>4</v>
      </c>
      <c r="C8" s="14">
        <f t="shared" si="0"/>
        <v>6.25E-2</v>
      </c>
    </row>
    <row r="9" spans="1:3">
      <c r="A9" s="15" t="s">
        <v>25</v>
      </c>
      <c r="B9" s="13">
        <v>3</v>
      </c>
      <c r="C9" s="14">
        <f t="shared" si="0"/>
        <v>4.6875E-2</v>
      </c>
    </row>
    <row r="10" spans="1:3">
      <c r="A10" s="15" t="s">
        <v>16</v>
      </c>
      <c r="B10" s="13">
        <v>3</v>
      </c>
      <c r="C10" s="14">
        <f t="shared" si="0"/>
        <v>4.6875E-2</v>
      </c>
    </row>
    <row r="11" spans="1:3">
      <c r="A11" s="15" t="s">
        <v>23</v>
      </c>
      <c r="B11" s="13">
        <v>3</v>
      </c>
      <c r="C11" s="14">
        <f t="shared" si="0"/>
        <v>4.6875E-2</v>
      </c>
    </row>
    <row r="12" spans="1:3">
      <c r="A12" s="15" t="s">
        <v>44</v>
      </c>
      <c r="B12" s="13">
        <v>3</v>
      </c>
      <c r="C12" s="14">
        <f t="shared" si="0"/>
        <v>4.6875E-2</v>
      </c>
    </row>
    <row r="13" spans="1:3">
      <c r="A13" s="15" t="s">
        <v>29</v>
      </c>
      <c r="B13" s="13">
        <v>3</v>
      </c>
      <c r="C13" s="14">
        <f t="shared" si="0"/>
        <v>4.6875E-2</v>
      </c>
    </row>
    <row r="14" spans="1:3">
      <c r="A14" s="15" t="s">
        <v>30</v>
      </c>
      <c r="B14" s="13">
        <v>2</v>
      </c>
      <c r="C14" s="14">
        <f t="shared" si="0"/>
        <v>3.125E-2</v>
      </c>
    </row>
    <row r="15" spans="1:3">
      <c r="A15" s="15" t="s">
        <v>28</v>
      </c>
      <c r="B15" s="13">
        <v>2</v>
      </c>
      <c r="C15" s="14">
        <f t="shared" si="0"/>
        <v>3.125E-2</v>
      </c>
    </row>
    <row r="16" spans="1:3">
      <c r="A16" s="15" t="s">
        <v>8</v>
      </c>
      <c r="B16" s="13">
        <v>2</v>
      </c>
      <c r="C16" s="14">
        <f t="shared" si="0"/>
        <v>3.125E-2</v>
      </c>
    </row>
    <row r="17" spans="1:3">
      <c r="A17" s="15" t="s">
        <v>15</v>
      </c>
      <c r="B17" s="13">
        <v>2</v>
      </c>
      <c r="C17" s="14">
        <f t="shared" si="0"/>
        <v>3.125E-2</v>
      </c>
    </row>
    <row r="18" spans="1:3">
      <c r="A18" s="15" t="s">
        <v>37</v>
      </c>
      <c r="B18" s="13">
        <v>1</v>
      </c>
      <c r="C18" s="14">
        <f t="shared" si="0"/>
        <v>1.5625E-2</v>
      </c>
    </row>
    <row r="19" spans="1:3">
      <c r="A19" s="15" t="s">
        <v>45</v>
      </c>
      <c r="B19" s="13">
        <v>1</v>
      </c>
      <c r="C19" s="14">
        <f t="shared" si="0"/>
        <v>1.5625E-2</v>
      </c>
    </row>
    <row r="20" spans="1:3">
      <c r="A20" s="15" t="s">
        <v>46</v>
      </c>
      <c r="B20" s="13">
        <v>1</v>
      </c>
      <c r="C20" s="14">
        <f t="shared" si="0"/>
        <v>1.5625E-2</v>
      </c>
    </row>
    <row r="21" spans="1:3">
      <c r="A21" s="15" t="s">
        <v>39</v>
      </c>
      <c r="B21" s="13">
        <v>1</v>
      </c>
      <c r="C21" s="14">
        <f t="shared" si="0"/>
        <v>1.5625E-2</v>
      </c>
    </row>
    <row r="22" spans="1:3">
      <c r="A22" s="15" t="s">
        <v>47</v>
      </c>
      <c r="B22" s="13">
        <v>1</v>
      </c>
      <c r="C22" s="14">
        <f t="shared" si="0"/>
        <v>1.5625E-2</v>
      </c>
    </row>
    <row r="23" spans="1:3">
      <c r="A23" s="15" t="s">
        <v>36</v>
      </c>
      <c r="B23" s="13">
        <v>1</v>
      </c>
      <c r="C23" s="14">
        <f t="shared" si="0"/>
        <v>1.5625E-2</v>
      </c>
    </row>
    <row r="24" spans="1:3">
      <c r="A24" s="15" t="s">
        <v>48</v>
      </c>
      <c r="B24" s="13">
        <v>1</v>
      </c>
      <c r="C24" s="14">
        <f t="shared" si="0"/>
        <v>1.5625E-2</v>
      </c>
    </row>
    <row r="25" spans="1:3">
      <c r="A25" s="15" t="s">
        <v>12</v>
      </c>
      <c r="B25" s="13">
        <v>1</v>
      </c>
      <c r="C25" s="14">
        <f t="shared" si="0"/>
        <v>1.5625E-2</v>
      </c>
    </row>
    <row r="26" spans="1:3">
      <c r="A26" s="15" t="s">
        <v>49</v>
      </c>
      <c r="B26" s="13">
        <v>1</v>
      </c>
      <c r="C26" s="14">
        <f t="shared" si="0"/>
        <v>1.5625E-2</v>
      </c>
    </row>
    <row r="27" spans="1:3">
      <c r="A27" s="15" t="s">
        <v>50</v>
      </c>
      <c r="B27" s="13">
        <v>1</v>
      </c>
      <c r="C27" s="14">
        <f t="shared" si="0"/>
        <v>1.5625E-2</v>
      </c>
    </row>
    <row r="28" spans="1:3">
      <c r="A28" s="15" t="s">
        <v>32</v>
      </c>
      <c r="B28" s="13">
        <v>1</v>
      </c>
      <c r="C28" s="14">
        <f t="shared" si="0"/>
        <v>1.5625E-2</v>
      </c>
    </row>
    <row r="29" spans="1:3">
      <c r="A29" s="15" t="s">
        <v>51</v>
      </c>
      <c r="B29" s="13">
        <v>1</v>
      </c>
      <c r="C29" s="14">
        <f t="shared" si="0"/>
        <v>1.5625E-2</v>
      </c>
    </row>
    <row r="31" spans="1:3">
      <c r="A31" s="12" t="s">
        <v>22</v>
      </c>
      <c r="B31" s="7">
        <f>SUM(B4:B29)</f>
        <v>64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Soft.Arch.</vt:lpstr>
      <vt:lpstr>Techs</vt:lpstr>
      <vt:lpstr>Manag.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Rainiero Perez Gutierrez</dc:creator>
  <cp:lastModifiedBy>Boris Rainiero Perez Gutierrez</cp:lastModifiedBy>
  <dcterms:created xsi:type="dcterms:W3CDTF">2020-01-08T14:17:39Z</dcterms:created>
  <dcterms:modified xsi:type="dcterms:W3CDTF">2020-01-09T02:35:51Z</dcterms:modified>
</cp:coreProperties>
</file>