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ris/Dropbox/4.062_tertiary_validation/20190618_qPCR_flow_inference/"/>
    </mc:Choice>
  </mc:AlternateContent>
  <xr:revisionPtr revIDLastSave="0" documentId="13_ncr:1_{B3A771ED-A90B-1440-9378-FF490202BA75}" xr6:coauthVersionLast="43" xr6:coauthVersionMax="43" xr10:uidLastSave="{00000000-0000-0000-0000-000000000000}"/>
  <bookViews>
    <workbookView xWindow="-27520" yWindow="460" windowWidth="33000" windowHeight="16240" activeTab="3" xr2:uid="{00000000-000D-0000-FFFF-FFFF00000000}"/>
  </bookViews>
  <sheets>
    <sheet name="log tagBFP" sheetId="1" r:id="rId1"/>
    <sheet name="log tdtomato" sheetId="2" r:id="rId2"/>
    <sheet name="qPCR_inference" sheetId="3" r:id="rId3"/>
    <sheet name="inferred mRNA_vs_protein" sheetId="5" r:id="rId4"/>
    <sheet name="qPCR_inference_trip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3" i="5" l="1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22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4" i="5"/>
  <c r="H36" i="2" l="1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36" i="4"/>
  <c r="I36" i="4"/>
  <c r="G23" i="4"/>
  <c r="H23" i="4"/>
  <c r="I23" i="4"/>
  <c r="G24" i="4"/>
  <c r="H24" i="4"/>
  <c r="I24" i="4"/>
  <c r="G25" i="4"/>
  <c r="H25" i="4"/>
  <c r="I25" i="4"/>
  <c r="G26" i="4"/>
  <c r="H26" i="4"/>
  <c r="I26" i="4"/>
  <c r="G27" i="4"/>
  <c r="H27" i="4"/>
  <c r="I27" i="4"/>
  <c r="G28" i="4"/>
  <c r="H28" i="4"/>
  <c r="I28" i="4"/>
  <c r="G29" i="4"/>
  <c r="H29" i="4"/>
  <c r="I29" i="4"/>
  <c r="G30" i="4"/>
  <c r="H30" i="4"/>
  <c r="I30" i="4"/>
  <c r="G31" i="4"/>
  <c r="H31" i="4"/>
  <c r="I31" i="4"/>
  <c r="G32" i="4"/>
  <c r="H32" i="4"/>
  <c r="I32" i="4"/>
  <c r="G33" i="4"/>
  <c r="H33" i="4"/>
  <c r="I33" i="4"/>
  <c r="G34" i="4"/>
  <c r="H34" i="4"/>
  <c r="I34" i="4"/>
  <c r="G35" i="4"/>
  <c r="H35" i="4"/>
  <c r="I35" i="4"/>
  <c r="H22" i="4"/>
  <c r="I22" i="4"/>
  <c r="G22" i="4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G18" i="4"/>
  <c r="H18" i="4"/>
  <c r="I18" i="4"/>
  <c r="H4" i="4"/>
  <c r="I4" i="4"/>
  <c r="G4" i="4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22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4" i="3"/>
</calcChain>
</file>

<file path=xl/sharedStrings.xml><?xml version="1.0" encoding="utf-8"?>
<sst xmlns="http://schemas.openxmlformats.org/spreadsheetml/2006/main" count="234" uniqueCount="68">
  <si>
    <t>sample</t>
  </si>
  <si>
    <t>guide_amplitude</t>
  </si>
  <si>
    <t>median_nt1</t>
  </si>
  <si>
    <t>median_guide</t>
  </si>
  <si>
    <t>width_guide</t>
  </si>
  <si>
    <t>fraction_guide</t>
  </si>
  <si>
    <t>guide_integral/total_integral</t>
  </si>
  <si>
    <t>UGAC NT1</t>
  </si>
  <si>
    <t>UGAC NT2</t>
  </si>
  <si>
    <t>UGAC ETF1</t>
  </si>
  <si>
    <t>UGAC UPF2</t>
  </si>
  <si>
    <t>UGAC GNB2L1</t>
  </si>
  <si>
    <t>UGAC eIF4E2</t>
  </si>
  <si>
    <t>UGAC GIGYF2</t>
  </si>
  <si>
    <t>UGAC MYLIP</t>
  </si>
  <si>
    <t>UGAC SNRPF</t>
  </si>
  <si>
    <t>UGAC NOP56</t>
  </si>
  <si>
    <t>UGAC CORO1A</t>
  </si>
  <si>
    <t>UGAC RBM8A</t>
  </si>
  <si>
    <t>UGAC EIF4A3</t>
  </si>
  <si>
    <t>UGAC AQR</t>
  </si>
  <si>
    <t>UGAC RPS8</t>
  </si>
  <si>
    <t>UGAC RPS27</t>
  </si>
  <si>
    <t>UGAC RPLP0</t>
  </si>
  <si>
    <t>AQP4 NT1</t>
  </si>
  <si>
    <t>AQP4 NT2</t>
  </si>
  <si>
    <t>AQP4 ETF1</t>
  </si>
  <si>
    <t>AQP4 UPF2</t>
  </si>
  <si>
    <t>AQP4 GNB2L1</t>
  </si>
  <si>
    <t>AQP4 eIF4E2</t>
  </si>
  <si>
    <t>AQP4 GIGYF2</t>
  </si>
  <si>
    <t>AQP4 MYLIP</t>
  </si>
  <si>
    <t>AQP4 SNRPF</t>
  </si>
  <si>
    <t>AQP4 NOP56</t>
  </si>
  <si>
    <t>AQP4 CORO1A</t>
  </si>
  <si>
    <t>AQP4 RBM8A</t>
  </si>
  <si>
    <t>AQP4 EIF4A3</t>
  </si>
  <si>
    <t>AQP4 AQR</t>
  </si>
  <si>
    <t>AQP4 RPS8</t>
  </si>
  <si>
    <t>AQP4 RPS27</t>
  </si>
  <si>
    <t>AQP4 RPLP0</t>
  </si>
  <si>
    <t>UGGC NT1</t>
  </si>
  <si>
    <t>UGGC NT2</t>
  </si>
  <si>
    <t>UGGC ETF1</t>
  </si>
  <si>
    <t>UGGC UPF2</t>
  </si>
  <si>
    <t>UGGC GNB2L1</t>
  </si>
  <si>
    <t>UGGC eIF4E2</t>
  </si>
  <si>
    <t>UGGC GIGYF2</t>
  </si>
  <si>
    <t>UGGC MYLIP</t>
  </si>
  <si>
    <t>UGGC SNRPF</t>
  </si>
  <si>
    <t>UGGC NOP56</t>
  </si>
  <si>
    <t>UGGC CORO1A</t>
  </si>
  <si>
    <t>UGGC RBM8A</t>
  </si>
  <si>
    <t>UGGC EIF4A3</t>
  </si>
  <si>
    <t>UGGC AQR</t>
  </si>
  <si>
    <t>UGGC RPS8</t>
  </si>
  <si>
    <t>UGGC RPS27</t>
  </si>
  <si>
    <t>UGGC RPLP0</t>
  </si>
  <si>
    <t>tagBFP pos fraction</t>
  </si>
  <si>
    <t>tdTomato pos fraction</t>
  </si>
  <si>
    <t>qPCR</t>
  </si>
  <si>
    <t>qPCR mean</t>
  </si>
  <si>
    <t>inferred</t>
  </si>
  <si>
    <t>inferred tagBFP</t>
  </si>
  <si>
    <t>linear Median_guide/nt1</t>
  </si>
  <si>
    <t>inferred qPCR mean</t>
  </si>
  <si>
    <t>inferred tdTomato</t>
  </si>
  <si>
    <t>tagBFP/mRNA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</si>
</sst>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"/>
  <sheetViews>
    <sheetView workbookViewId="0">
      <selection activeCell="H1" sqref="H1:H36"/>
    </sheetView>
  </sheetViews>
  <sheetFormatPr baseColWidth="10" defaultRowHeight="16" x14ac:dyDescent="0.2"/>
  <cols>
    <col min="2" max="2" width="15" bestFit="1" customWidth="1"/>
    <col min="3" max="3" width="11" bestFit="1" customWidth="1"/>
    <col min="4" max="4" width="12.83203125" bestFit="1" customWidth="1"/>
    <col min="5" max="5" width="11.33203125" bestFit="1" customWidth="1"/>
    <col min="6" max="6" width="13" bestFit="1" customWidth="1"/>
    <col min="7" max="7" width="25.332031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64</v>
      </c>
    </row>
    <row r="2" spans="1:8" x14ac:dyDescent="0.2">
      <c r="A2" t="s">
        <v>7</v>
      </c>
      <c r="B2">
        <v>5</v>
      </c>
      <c r="C2">
        <v>3.0093269999999999</v>
      </c>
      <c r="D2">
        <v>2.6542319999999999</v>
      </c>
      <c r="E2">
        <v>7.5939999999999994E-2</v>
      </c>
      <c r="F2">
        <v>1.931E-3</v>
      </c>
      <c r="G2">
        <v>9.6970000000000008E-3</v>
      </c>
      <c r="H2">
        <f>10^(D2-C2)</f>
        <v>0.44147386633172331</v>
      </c>
    </row>
    <row r="3" spans="1:8" x14ac:dyDescent="0.2">
      <c r="A3" t="s">
        <v>8</v>
      </c>
      <c r="B3">
        <v>2.7554989999999999</v>
      </c>
      <c r="C3">
        <v>3.0093269999999999</v>
      </c>
      <c r="D3">
        <v>2.7618909999999999</v>
      </c>
      <c r="E3">
        <v>0.37384299999999998</v>
      </c>
      <c r="F3">
        <v>6.6810000000000003E-3</v>
      </c>
      <c r="G3">
        <v>1.8411E-2</v>
      </c>
      <c r="H3">
        <f t="shared" ref="H3:H36" si="0">10^(D3-C3)</f>
        <v>0.56567111132281822</v>
      </c>
    </row>
    <row r="4" spans="1:8" x14ac:dyDescent="0.2">
      <c r="A4" t="s">
        <v>9</v>
      </c>
      <c r="B4">
        <v>0.95753500000000003</v>
      </c>
      <c r="C4">
        <v>3.0093269999999999</v>
      </c>
      <c r="D4">
        <v>2.9811299999999998</v>
      </c>
      <c r="E4">
        <v>0.14331099999999999</v>
      </c>
      <c r="F4">
        <v>0.779756</v>
      </c>
      <c r="G4">
        <v>0.77432299999999998</v>
      </c>
      <c r="H4">
        <f t="shared" si="0"/>
        <v>0.93713681655703751</v>
      </c>
    </row>
    <row r="5" spans="1:8" x14ac:dyDescent="0.2">
      <c r="A5" t="s">
        <v>10</v>
      </c>
      <c r="B5">
        <v>0.947488</v>
      </c>
      <c r="C5">
        <v>3.0093269999999999</v>
      </c>
      <c r="D5">
        <v>3.8898790000000001</v>
      </c>
      <c r="E5">
        <v>0.23860300000000001</v>
      </c>
      <c r="F5">
        <v>0.63670899999999997</v>
      </c>
      <c r="G5">
        <v>0.62695999999999996</v>
      </c>
      <c r="H5">
        <f t="shared" si="0"/>
        <v>7.5954236059124485</v>
      </c>
    </row>
    <row r="6" spans="1:8" x14ac:dyDescent="0.2">
      <c r="A6" t="s">
        <v>11</v>
      </c>
      <c r="B6">
        <v>0.96538800000000002</v>
      </c>
      <c r="C6">
        <v>3.0093269999999999</v>
      </c>
      <c r="D6">
        <v>3.8198889999999999</v>
      </c>
      <c r="E6">
        <v>0.160168</v>
      </c>
      <c r="F6">
        <v>0.90740699999999996</v>
      </c>
      <c r="G6">
        <v>0.90543899999999999</v>
      </c>
      <c r="H6">
        <f t="shared" si="0"/>
        <v>6.4649028054268154</v>
      </c>
    </row>
    <row r="7" spans="1:8" x14ac:dyDescent="0.2">
      <c r="A7" t="s">
        <v>12</v>
      </c>
      <c r="B7">
        <v>0.99536899999999995</v>
      </c>
      <c r="C7">
        <v>3.0093269999999999</v>
      </c>
      <c r="D7">
        <v>3.5995780000000002</v>
      </c>
      <c r="E7">
        <v>0.15975200000000001</v>
      </c>
      <c r="F7">
        <v>0.90311399999999997</v>
      </c>
      <c r="G7">
        <v>0.90375899999999998</v>
      </c>
      <c r="H7">
        <f t="shared" si="0"/>
        <v>3.8927005817957245</v>
      </c>
    </row>
    <row r="8" spans="1:8" x14ac:dyDescent="0.2">
      <c r="A8" t="s">
        <v>13</v>
      </c>
      <c r="B8">
        <v>1.0510200000000001</v>
      </c>
      <c r="C8">
        <v>3.0093269999999999</v>
      </c>
      <c r="D8">
        <v>3.5275629999999998</v>
      </c>
      <c r="E8">
        <v>0.247364</v>
      </c>
      <c r="F8">
        <v>0.62518600000000002</v>
      </c>
      <c r="G8">
        <v>0.63954999999999995</v>
      </c>
      <c r="H8">
        <f t="shared" si="0"/>
        <v>3.2978887409294924</v>
      </c>
    </row>
    <row r="9" spans="1:8" x14ac:dyDescent="0.2">
      <c r="A9" t="s">
        <v>14</v>
      </c>
      <c r="B9">
        <v>0.98854500000000001</v>
      </c>
      <c r="C9">
        <v>3.0093269999999999</v>
      </c>
      <c r="D9">
        <v>3.1242700000000001</v>
      </c>
      <c r="E9">
        <v>0.116719</v>
      </c>
      <c r="F9">
        <v>0.44456600000000002</v>
      </c>
      <c r="G9">
        <v>0.444693</v>
      </c>
      <c r="H9">
        <f t="shared" si="0"/>
        <v>1.3029957524892262</v>
      </c>
    </row>
    <row r="10" spans="1:8" x14ac:dyDescent="0.2">
      <c r="A10" t="s">
        <v>15</v>
      </c>
      <c r="B10">
        <v>0.98377199999999998</v>
      </c>
      <c r="C10">
        <v>3.0093269999999999</v>
      </c>
      <c r="D10">
        <v>3.169619</v>
      </c>
      <c r="E10">
        <v>0.286659</v>
      </c>
      <c r="F10">
        <v>0.58333500000000005</v>
      </c>
      <c r="G10">
        <v>0.582283</v>
      </c>
      <c r="H10">
        <f t="shared" si="0"/>
        <v>1.4464119459687965</v>
      </c>
    </row>
    <row r="11" spans="1:8" x14ac:dyDescent="0.2">
      <c r="A11" t="s">
        <v>16</v>
      </c>
      <c r="B11">
        <v>0.98232299999999995</v>
      </c>
      <c r="C11">
        <v>3.0093269999999999</v>
      </c>
      <c r="D11">
        <v>3.1255299999999999</v>
      </c>
      <c r="E11">
        <v>0.20829900000000001</v>
      </c>
      <c r="F11">
        <v>0.81172699999999998</v>
      </c>
      <c r="G11">
        <v>0.81083899999999998</v>
      </c>
      <c r="H11">
        <f t="shared" si="0"/>
        <v>1.306781567476081</v>
      </c>
    </row>
    <row r="12" spans="1:8" x14ac:dyDescent="0.2">
      <c r="A12" t="s">
        <v>17</v>
      </c>
      <c r="B12">
        <v>1.0605420000000001</v>
      </c>
      <c r="C12">
        <v>3.0093269999999999</v>
      </c>
      <c r="D12">
        <v>2.3995320000000002</v>
      </c>
      <c r="E12">
        <v>0.45777099999999998</v>
      </c>
      <c r="F12">
        <v>0.44771499999999997</v>
      </c>
      <c r="G12">
        <v>0.46528199999999997</v>
      </c>
      <c r="H12">
        <f t="shared" si="0"/>
        <v>0.24558678853098601</v>
      </c>
    </row>
    <row r="13" spans="1:8" x14ac:dyDescent="0.2">
      <c r="A13" t="s">
        <v>18</v>
      </c>
      <c r="B13">
        <v>0.89899200000000001</v>
      </c>
      <c r="C13">
        <v>3.0093269999999999</v>
      </c>
      <c r="D13">
        <v>2.96523</v>
      </c>
      <c r="E13">
        <v>0.175346</v>
      </c>
      <c r="F13">
        <v>0.82253299999999996</v>
      </c>
      <c r="G13">
        <v>0.80832400000000004</v>
      </c>
      <c r="H13">
        <f t="shared" si="0"/>
        <v>0.9034476654688276</v>
      </c>
    </row>
    <row r="14" spans="1:8" x14ac:dyDescent="0.2">
      <c r="A14" t="s">
        <v>19</v>
      </c>
      <c r="B14">
        <v>0.97862499999999997</v>
      </c>
      <c r="C14">
        <v>3.0093269999999999</v>
      </c>
      <c r="D14">
        <v>3.004632</v>
      </c>
      <c r="E14">
        <v>0.32273299999999999</v>
      </c>
      <c r="F14">
        <v>0.41080299999999997</v>
      </c>
      <c r="G14">
        <v>0.40848800000000002</v>
      </c>
      <c r="H14">
        <f t="shared" si="0"/>
        <v>0.98924758791960854</v>
      </c>
    </row>
    <row r="15" spans="1:8" x14ac:dyDescent="0.2">
      <c r="A15" t="s">
        <v>20</v>
      </c>
      <c r="B15">
        <v>1.0592779999999999</v>
      </c>
      <c r="C15">
        <v>3.0093269999999999</v>
      </c>
      <c r="D15">
        <v>3.2321460000000002</v>
      </c>
      <c r="E15">
        <v>0.52270499999999998</v>
      </c>
      <c r="F15">
        <v>0.34755999999999998</v>
      </c>
      <c r="G15">
        <v>0.36342400000000002</v>
      </c>
      <c r="H15">
        <f t="shared" si="0"/>
        <v>1.6703943024918984</v>
      </c>
    </row>
    <row r="16" spans="1:8" x14ac:dyDescent="0.2">
      <c r="A16" t="s">
        <v>21</v>
      </c>
      <c r="B16">
        <v>0.968553</v>
      </c>
      <c r="C16">
        <v>3.0093269999999999</v>
      </c>
      <c r="D16">
        <v>3.040753</v>
      </c>
      <c r="E16">
        <v>0.171985</v>
      </c>
      <c r="F16">
        <v>0.95</v>
      </c>
      <c r="G16">
        <v>0.94904500000000003</v>
      </c>
      <c r="H16">
        <f t="shared" si="0"/>
        <v>1.0750434067455887</v>
      </c>
    </row>
    <row r="17" spans="1:8" x14ac:dyDescent="0.2">
      <c r="A17" t="s">
        <v>22</v>
      </c>
      <c r="B17">
        <v>0.96219600000000005</v>
      </c>
      <c r="C17">
        <v>3.0093269999999999</v>
      </c>
      <c r="D17">
        <v>3.0392929999999998</v>
      </c>
      <c r="E17">
        <v>0.17660600000000001</v>
      </c>
      <c r="F17">
        <v>0.85503099999999999</v>
      </c>
      <c r="G17">
        <v>0.85171399999999997</v>
      </c>
      <c r="H17">
        <f t="shared" si="0"/>
        <v>1.0714354215322992</v>
      </c>
    </row>
    <row r="18" spans="1:8" x14ac:dyDescent="0.2">
      <c r="A18" t="s">
        <v>23</v>
      </c>
      <c r="B18">
        <v>1.0039039999999999</v>
      </c>
      <c r="C18">
        <v>3.0093269999999999</v>
      </c>
      <c r="D18">
        <v>3.0784319999999998</v>
      </c>
      <c r="E18">
        <v>0.26278600000000002</v>
      </c>
      <c r="F18">
        <v>0.62271100000000001</v>
      </c>
      <c r="G18">
        <v>0.62644599999999995</v>
      </c>
      <c r="H18">
        <f t="shared" si="0"/>
        <v>1.1724788031656621</v>
      </c>
    </row>
    <row r="19" spans="1:8" x14ac:dyDescent="0.2">
      <c r="H19">
        <f t="shared" si="0"/>
        <v>1</v>
      </c>
    </row>
    <row r="20" spans="1:8" x14ac:dyDescent="0.2">
      <c r="A20" t="s">
        <v>24</v>
      </c>
      <c r="B20">
        <v>2.179859</v>
      </c>
      <c r="C20">
        <v>3.0008469999999998</v>
      </c>
      <c r="D20">
        <v>2.7890450000000002</v>
      </c>
      <c r="E20">
        <v>0.41067599999999999</v>
      </c>
      <c r="F20">
        <v>2.2016999999999998E-2</v>
      </c>
      <c r="G20">
        <v>4.7961999999999998E-2</v>
      </c>
      <c r="H20">
        <f t="shared" si="0"/>
        <v>0.61404189033168888</v>
      </c>
    </row>
    <row r="21" spans="1:8" x14ac:dyDescent="0.2">
      <c r="A21" t="s">
        <v>25</v>
      </c>
      <c r="B21">
        <v>0.96941600000000006</v>
      </c>
      <c r="C21">
        <v>3.0008469999999998</v>
      </c>
      <c r="D21">
        <v>3.0966740000000001</v>
      </c>
      <c r="E21">
        <v>0.13752800000000001</v>
      </c>
      <c r="F21">
        <v>0.17802799999999999</v>
      </c>
      <c r="G21">
        <v>0.177317</v>
      </c>
      <c r="H21">
        <f t="shared" si="0"/>
        <v>1.2468867214409998</v>
      </c>
    </row>
    <row r="22" spans="1:8" x14ac:dyDescent="0.2">
      <c r="A22" t="s">
        <v>26</v>
      </c>
      <c r="B22">
        <v>0.96514100000000003</v>
      </c>
      <c r="C22">
        <v>3.0008469999999998</v>
      </c>
      <c r="D22">
        <v>3.2603870000000001</v>
      </c>
      <c r="E22">
        <v>0.15095</v>
      </c>
      <c r="F22">
        <v>0.71153200000000005</v>
      </c>
      <c r="G22">
        <v>0.70962099999999995</v>
      </c>
      <c r="H22">
        <f t="shared" si="0"/>
        <v>1.8177744716016431</v>
      </c>
    </row>
    <row r="23" spans="1:8" x14ac:dyDescent="0.2">
      <c r="A23" t="s">
        <v>27</v>
      </c>
      <c r="B23">
        <v>0.98758199999999996</v>
      </c>
      <c r="C23">
        <v>3.0008469999999998</v>
      </c>
      <c r="D23">
        <v>3.3194430000000001</v>
      </c>
      <c r="E23">
        <v>0.15967400000000001</v>
      </c>
      <c r="F23">
        <v>0.89361900000000005</v>
      </c>
      <c r="G23">
        <v>0.89491399999999999</v>
      </c>
      <c r="H23">
        <f t="shared" si="0"/>
        <v>2.0825526988054821</v>
      </c>
    </row>
    <row r="24" spans="1:8" x14ac:dyDescent="0.2">
      <c r="A24" t="s">
        <v>28</v>
      </c>
      <c r="B24">
        <v>1.0113300000000001</v>
      </c>
      <c r="C24">
        <v>3.0008469999999998</v>
      </c>
      <c r="D24">
        <v>3.5228380000000001</v>
      </c>
      <c r="E24">
        <v>0.17572499999999999</v>
      </c>
      <c r="F24">
        <v>0.89955099999999999</v>
      </c>
      <c r="G24">
        <v>0.90288500000000005</v>
      </c>
      <c r="H24">
        <f t="shared" si="0"/>
        <v>3.3265265957307917</v>
      </c>
    </row>
    <row r="25" spans="1:8" x14ac:dyDescent="0.2">
      <c r="A25" t="s">
        <v>29</v>
      </c>
      <c r="B25">
        <v>0.98902500000000004</v>
      </c>
      <c r="C25">
        <v>3.0008469999999998</v>
      </c>
      <c r="D25">
        <v>3.1558839999999999</v>
      </c>
      <c r="E25">
        <v>0.135658</v>
      </c>
      <c r="F25">
        <v>0.45178600000000002</v>
      </c>
      <c r="G25">
        <v>0.45554299999999998</v>
      </c>
      <c r="H25">
        <f t="shared" si="0"/>
        <v>1.4290156992442684</v>
      </c>
    </row>
    <row r="26" spans="1:8" x14ac:dyDescent="0.2">
      <c r="A26" t="s">
        <v>30</v>
      </c>
      <c r="B26">
        <v>0.96007299999999995</v>
      </c>
      <c r="C26">
        <v>3.0008469999999998</v>
      </c>
      <c r="D26">
        <v>3.184796</v>
      </c>
      <c r="E26">
        <v>0.116008</v>
      </c>
      <c r="F26">
        <v>0.24645900000000001</v>
      </c>
      <c r="G26">
        <v>0.24376600000000001</v>
      </c>
      <c r="H26">
        <f t="shared" si="0"/>
        <v>1.5273866838778625</v>
      </c>
    </row>
    <row r="27" spans="1:8" x14ac:dyDescent="0.2">
      <c r="A27" t="s">
        <v>31</v>
      </c>
      <c r="B27">
        <v>0.99392800000000003</v>
      </c>
      <c r="C27">
        <v>3.0008469999999998</v>
      </c>
      <c r="D27">
        <v>3.0982829999999999</v>
      </c>
      <c r="E27">
        <v>0.14875099999999999</v>
      </c>
      <c r="F27">
        <v>0.69193400000000005</v>
      </c>
      <c r="G27">
        <v>0.69620199999999999</v>
      </c>
      <c r="H27">
        <f t="shared" si="0"/>
        <v>1.2515148294008005</v>
      </c>
    </row>
    <row r="28" spans="1:8" x14ac:dyDescent="0.2">
      <c r="A28" t="s">
        <v>32</v>
      </c>
      <c r="B28">
        <v>0.99435300000000004</v>
      </c>
      <c r="C28">
        <v>3.0008469999999998</v>
      </c>
      <c r="D28">
        <v>3.1084890000000001</v>
      </c>
      <c r="E28">
        <v>0.257415</v>
      </c>
      <c r="F28">
        <v>0.95</v>
      </c>
      <c r="G28">
        <v>0.95096599999999998</v>
      </c>
      <c r="H28">
        <f t="shared" si="0"/>
        <v>1.281273960464502</v>
      </c>
    </row>
    <row r="29" spans="1:8" x14ac:dyDescent="0.2">
      <c r="A29" t="s">
        <v>33</v>
      </c>
      <c r="B29">
        <v>0.96442700000000003</v>
      </c>
      <c r="C29">
        <v>3.0008469999999998</v>
      </c>
      <c r="D29">
        <v>3.0838260000000002</v>
      </c>
      <c r="E29">
        <v>0.18393200000000001</v>
      </c>
      <c r="F29">
        <v>0.95</v>
      </c>
      <c r="G29">
        <v>0.94952099999999995</v>
      </c>
      <c r="H29">
        <f t="shared" si="0"/>
        <v>1.2105395973561985</v>
      </c>
    </row>
    <row r="30" spans="1:8" x14ac:dyDescent="0.2">
      <c r="A30" t="s">
        <v>34</v>
      </c>
      <c r="B30">
        <v>0.91806299999999996</v>
      </c>
      <c r="C30">
        <v>3.0008469999999998</v>
      </c>
      <c r="D30">
        <v>3.0141420000000001</v>
      </c>
      <c r="E30">
        <v>0.32747199999999999</v>
      </c>
      <c r="F30">
        <v>0.58252099999999996</v>
      </c>
      <c r="G30">
        <v>0.56803400000000004</v>
      </c>
      <c r="H30">
        <f t="shared" si="0"/>
        <v>1.0310862609620148</v>
      </c>
    </row>
    <row r="31" spans="1:8" x14ac:dyDescent="0.2">
      <c r="A31" t="s">
        <v>35</v>
      </c>
      <c r="B31">
        <v>1.006049</v>
      </c>
      <c r="C31">
        <v>3.0008469999999998</v>
      </c>
      <c r="D31">
        <v>3.0505620000000002</v>
      </c>
      <c r="E31">
        <v>0.273646</v>
      </c>
      <c r="F31">
        <v>0.76917500000000005</v>
      </c>
      <c r="G31">
        <v>0.77484600000000003</v>
      </c>
      <c r="H31">
        <f t="shared" si="0"/>
        <v>1.1212823861003047</v>
      </c>
    </row>
    <row r="32" spans="1:8" x14ac:dyDescent="0.2">
      <c r="A32" t="s">
        <v>36</v>
      </c>
      <c r="B32">
        <v>1.004346</v>
      </c>
      <c r="C32">
        <v>3.0008469999999998</v>
      </c>
      <c r="D32">
        <v>3.0573969999999999</v>
      </c>
      <c r="E32">
        <v>0.31674200000000002</v>
      </c>
      <c r="F32">
        <v>0.63702599999999998</v>
      </c>
      <c r="G32">
        <v>0.64405500000000004</v>
      </c>
      <c r="H32">
        <f t="shared" si="0"/>
        <v>1.139068914482082</v>
      </c>
    </row>
    <row r="33" spans="1:8" x14ac:dyDescent="0.2">
      <c r="A33" t="s">
        <v>37</v>
      </c>
      <c r="B33">
        <v>0.969642</v>
      </c>
      <c r="C33">
        <v>3.0008469999999998</v>
      </c>
      <c r="D33">
        <v>3.1330830000000001</v>
      </c>
      <c r="E33">
        <v>0.248477</v>
      </c>
      <c r="F33">
        <v>0.75549299999999997</v>
      </c>
      <c r="G33">
        <v>0.75463599999999997</v>
      </c>
      <c r="H33">
        <f t="shared" si="0"/>
        <v>1.3559260360669059</v>
      </c>
    </row>
    <row r="34" spans="1:8" x14ac:dyDescent="0.2">
      <c r="A34" t="s">
        <v>38</v>
      </c>
      <c r="B34">
        <v>0.98082800000000003</v>
      </c>
      <c r="C34">
        <v>3.0008469999999998</v>
      </c>
      <c r="D34">
        <v>3.0579239999999999</v>
      </c>
      <c r="E34">
        <v>0.221057</v>
      </c>
      <c r="F34">
        <v>0.95</v>
      </c>
      <c r="G34">
        <v>0.95032399999999995</v>
      </c>
      <c r="H34">
        <f t="shared" si="0"/>
        <v>1.1404519706906386</v>
      </c>
    </row>
    <row r="35" spans="1:8" x14ac:dyDescent="0.2">
      <c r="A35" t="s">
        <v>39</v>
      </c>
      <c r="B35">
        <v>0.97796799999999995</v>
      </c>
      <c r="C35">
        <v>3.0008469999999998</v>
      </c>
      <c r="D35">
        <v>3.1114329999999999</v>
      </c>
      <c r="E35">
        <v>0.22628799999999999</v>
      </c>
      <c r="F35">
        <v>0.95</v>
      </c>
      <c r="G35">
        <v>0.95018599999999998</v>
      </c>
      <c r="H35">
        <f t="shared" si="0"/>
        <v>1.2899889792162109</v>
      </c>
    </row>
    <row r="36" spans="1:8" x14ac:dyDescent="0.2">
      <c r="A36" t="s">
        <v>40</v>
      </c>
      <c r="B36">
        <v>0.97053400000000001</v>
      </c>
      <c r="C36">
        <v>3.0008469999999998</v>
      </c>
      <c r="D36">
        <v>3.0775600000000001</v>
      </c>
      <c r="E36">
        <v>0.20031599999999999</v>
      </c>
      <c r="F36">
        <v>0.95</v>
      </c>
      <c r="G36">
        <v>0.94982299999999997</v>
      </c>
      <c r="H36">
        <f t="shared" si="0"/>
        <v>1.1931993277279185</v>
      </c>
    </row>
    <row r="37" spans="1:8" x14ac:dyDescent="0.2">
      <c r="A37" t="s">
        <v>41</v>
      </c>
      <c r="B37">
        <v>5</v>
      </c>
      <c r="C37">
        <v>2.8849529999999999</v>
      </c>
      <c r="D37">
        <v>2.3926569999999998</v>
      </c>
      <c r="E37">
        <v>0.13942299999999999</v>
      </c>
      <c r="F37">
        <v>7.554E-3</v>
      </c>
      <c r="G37">
        <v>3.7423999999999999E-2</v>
      </c>
      <c r="H37">
        <f t="shared" ref="H37:H53" si="1">D37/C37</f>
        <v>0.82935735868140659</v>
      </c>
    </row>
    <row r="38" spans="1:8" x14ac:dyDescent="0.2">
      <c r="A38" t="s">
        <v>42</v>
      </c>
      <c r="B38">
        <v>1.6960660000000001</v>
      </c>
      <c r="C38">
        <v>2.8849529999999999</v>
      </c>
      <c r="D38">
        <v>2.662709</v>
      </c>
      <c r="E38">
        <v>0.58142400000000005</v>
      </c>
      <c r="F38">
        <v>3.9559999999999998E-2</v>
      </c>
      <c r="G38">
        <v>6.6611000000000004E-2</v>
      </c>
      <c r="H38">
        <f t="shared" si="1"/>
        <v>0.92296442957649572</v>
      </c>
    </row>
    <row r="39" spans="1:8" x14ac:dyDescent="0.2">
      <c r="A39" t="s">
        <v>43</v>
      </c>
      <c r="B39">
        <v>4.9999989999999999</v>
      </c>
      <c r="C39">
        <v>2.8849529999999999</v>
      </c>
      <c r="D39">
        <v>2.617165</v>
      </c>
      <c r="E39">
        <v>0.52221600000000001</v>
      </c>
      <c r="F39">
        <v>4.1710000000000002E-3</v>
      </c>
      <c r="G39">
        <v>2.0944999999999998E-2</v>
      </c>
      <c r="H39">
        <f t="shared" si="1"/>
        <v>0.90717769058976006</v>
      </c>
    </row>
    <row r="40" spans="1:8" x14ac:dyDescent="0.2">
      <c r="A40" t="s">
        <v>44</v>
      </c>
      <c r="B40">
        <v>5</v>
      </c>
      <c r="C40">
        <v>2.8849529999999999</v>
      </c>
      <c r="D40">
        <v>2.366425</v>
      </c>
      <c r="E40">
        <v>7.6509999999999995E-2</v>
      </c>
      <c r="F40">
        <v>4.4929999999999996E-3</v>
      </c>
      <c r="G40">
        <v>2.2534999999999999E-2</v>
      </c>
      <c r="H40">
        <f t="shared" si="1"/>
        <v>0.82026466289052202</v>
      </c>
    </row>
    <row r="41" spans="1:8" x14ac:dyDescent="0.2">
      <c r="A41" t="s">
        <v>45</v>
      </c>
      <c r="B41">
        <v>4.9999989999999999</v>
      </c>
      <c r="C41">
        <v>2.8849529999999999</v>
      </c>
      <c r="D41">
        <v>2.5364770000000001</v>
      </c>
      <c r="E41">
        <v>0.45772200000000002</v>
      </c>
      <c r="F41">
        <v>3.9449999999999997E-3</v>
      </c>
      <c r="G41">
        <v>1.9831000000000001E-2</v>
      </c>
      <c r="H41">
        <f t="shared" si="1"/>
        <v>0.87920912403079021</v>
      </c>
    </row>
    <row r="42" spans="1:8" x14ac:dyDescent="0.2">
      <c r="A42" t="s">
        <v>46</v>
      </c>
      <c r="B42">
        <v>4.9999419999999999</v>
      </c>
      <c r="C42">
        <v>2.8849529999999999</v>
      </c>
      <c r="D42">
        <v>2.3899859999999999</v>
      </c>
      <c r="E42">
        <v>9.7063999999999998E-2</v>
      </c>
      <c r="F42">
        <v>5.5880000000000001E-3</v>
      </c>
      <c r="G42">
        <v>2.7903000000000001E-2</v>
      </c>
      <c r="H42">
        <f t="shared" si="1"/>
        <v>0.82843152037485535</v>
      </c>
    </row>
    <row r="43" spans="1:8" x14ac:dyDescent="0.2">
      <c r="A43" t="s">
        <v>47</v>
      </c>
      <c r="B43">
        <v>2.4712339999999999</v>
      </c>
      <c r="C43">
        <v>2.8849529999999999</v>
      </c>
      <c r="D43">
        <v>2.5300349999999998</v>
      </c>
      <c r="E43">
        <v>0.24040800000000001</v>
      </c>
      <c r="F43">
        <v>3.1283999999999999E-2</v>
      </c>
      <c r="G43">
        <v>7.5383000000000006E-2</v>
      </c>
      <c r="H43">
        <f t="shared" si="1"/>
        <v>0.87697615871038448</v>
      </c>
    </row>
    <row r="44" spans="1:8" x14ac:dyDescent="0.2">
      <c r="A44" t="s">
        <v>48</v>
      </c>
      <c r="B44">
        <v>5</v>
      </c>
      <c r="C44">
        <v>2.8849529999999999</v>
      </c>
      <c r="D44">
        <v>2.4536120000000001</v>
      </c>
      <c r="E44">
        <v>0.25374200000000002</v>
      </c>
      <c r="F44">
        <v>1.0505E-2</v>
      </c>
      <c r="G44">
        <v>5.1436000000000003E-2</v>
      </c>
      <c r="H44">
        <f t="shared" si="1"/>
        <v>0.85048595245745784</v>
      </c>
    </row>
    <row r="45" spans="1:8" x14ac:dyDescent="0.2">
      <c r="A45" t="s">
        <v>49</v>
      </c>
      <c r="B45">
        <v>4.9999900000000004</v>
      </c>
      <c r="C45">
        <v>2.8849529999999999</v>
      </c>
      <c r="D45">
        <v>2.445487</v>
      </c>
      <c r="E45">
        <v>0.11730699999999999</v>
      </c>
      <c r="F45">
        <v>7.3749999999999996E-3</v>
      </c>
      <c r="G45">
        <v>3.6563999999999999E-2</v>
      </c>
      <c r="H45">
        <f t="shared" si="1"/>
        <v>0.84766961541487851</v>
      </c>
    </row>
    <row r="46" spans="1:8" x14ac:dyDescent="0.2">
      <c r="A46" t="s">
        <v>50</v>
      </c>
      <c r="B46">
        <v>5</v>
      </c>
      <c r="C46">
        <v>2.8849529999999999</v>
      </c>
      <c r="D46">
        <v>2.3882249999999998</v>
      </c>
      <c r="E46">
        <v>0.16534499999999999</v>
      </c>
      <c r="F46">
        <v>7.4819999999999999E-3</v>
      </c>
      <c r="G46">
        <v>3.7076999999999999E-2</v>
      </c>
      <c r="H46">
        <f t="shared" si="1"/>
        <v>0.82782111181707285</v>
      </c>
    </row>
    <row r="47" spans="1:8" x14ac:dyDescent="0.2">
      <c r="A47" t="s">
        <v>51</v>
      </c>
      <c r="B47">
        <v>0.99402599999999997</v>
      </c>
      <c r="C47">
        <v>2.8849529999999999</v>
      </c>
      <c r="D47">
        <v>2.9641489999999999</v>
      </c>
      <c r="E47">
        <v>0.120962</v>
      </c>
      <c r="F47">
        <v>0.25014799999999998</v>
      </c>
      <c r="G47">
        <v>0.25303799999999999</v>
      </c>
      <c r="H47">
        <f t="shared" si="1"/>
        <v>1.0274514004214281</v>
      </c>
    </row>
    <row r="48" spans="1:8" x14ac:dyDescent="0.2">
      <c r="A48" t="s">
        <v>52</v>
      </c>
      <c r="B48">
        <v>4.9999960000000003</v>
      </c>
      <c r="C48">
        <v>2.8849529999999999</v>
      </c>
      <c r="D48">
        <v>2.4297409999999999</v>
      </c>
      <c r="E48">
        <v>0.113409</v>
      </c>
      <c r="F48">
        <v>6.4669999999999997E-3</v>
      </c>
      <c r="G48">
        <v>3.2178999999999999E-2</v>
      </c>
      <c r="H48">
        <f t="shared" si="1"/>
        <v>0.84221164088288436</v>
      </c>
    </row>
    <row r="49" spans="1:8" x14ac:dyDescent="0.2">
      <c r="A49" t="s">
        <v>53</v>
      </c>
      <c r="B49">
        <v>4.9999960000000003</v>
      </c>
      <c r="C49">
        <v>2.8849529999999999</v>
      </c>
      <c r="D49">
        <v>2.4517060000000002</v>
      </c>
      <c r="E49">
        <v>9.5950999999999995E-2</v>
      </c>
      <c r="F49">
        <v>7.5259999999999997E-3</v>
      </c>
      <c r="G49">
        <v>3.7287000000000001E-2</v>
      </c>
      <c r="H49">
        <f t="shared" si="1"/>
        <v>0.84982528311553096</v>
      </c>
    </row>
    <row r="50" spans="1:8" x14ac:dyDescent="0.2">
      <c r="A50" t="s">
        <v>54</v>
      </c>
      <c r="B50">
        <v>5</v>
      </c>
      <c r="C50">
        <v>2.8849529999999999</v>
      </c>
      <c r="D50">
        <v>2.3830339999999999</v>
      </c>
      <c r="E50">
        <v>0.122947</v>
      </c>
      <c r="F50">
        <v>8.0210000000000004E-3</v>
      </c>
      <c r="G50">
        <v>3.9663999999999998E-2</v>
      </c>
      <c r="H50">
        <f t="shared" si="1"/>
        <v>0.82602177574470015</v>
      </c>
    </row>
    <row r="51" spans="1:8" x14ac:dyDescent="0.2">
      <c r="A51" t="s">
        <v>55</v>
      </c>
      <c r="B51">
        <v>5</v>
      </c>
      <c r="C51">
        <v>2.8849529999999999</v>
      </c>
      <c r="D51">
        <v>2.4164249999999998</v>
      </c>
      <c r="E51">
        <v>0.111344</v>
      </c>
      <c r="F51">
        <v>6.0860000000000003E-3</v>
      </c>
      <c r="G51">
        <v>3.0325999999999999E-2</v>
      </c>
      <c r="H51">
        <f t="shared" si="1"/>
        <v>0.83759596776793244</v>
      </c>
    </row>
    <row r="52" spans="1:8" x14ac:dyDescent="0.2">
      <c r="A52" t="s">
        <v>56</v>
      </c>
      <c r="B52">
        <v>5</v>
      </c>
      <c r="C52">
        <v>2.8849529999999999</v>
      </c>
      <c r="D52">
        <v>2.4092470000000001</v>
      </c>
      <c r="E52">
        <v>7.084E-2</v>
      </c>
      <c r="F52">
        <v>5.0549999999999996E-3</v>
      </c>
      <c r="G52">
        <v>2.5295999999999999E-2</v>
      </c>
      <c r="H52">
        <f t="shared" si="1"/>
        <v>0.83510788563973148</v>
      </c>
    </row>
    <row r="53" spans="1:8" x14ac:dyDescent="0.2">
      <c r="A53" t="s">
        <v>57</v>
      </c>
      <c r="B53">
        <v>5</v>
      </c>
      <c r="C53">
        <v>2.8849529999999999</v>
      </c>
      <c r="D53">
        <v>2.4534790000000002</v>
      </c>
      <c r="E53">
        <v>0.16811499999999999</v>
      </c>
      <c r="F53">
        <v>6.9579999999999998E-3</v>
      </c>
      <c r="G53">
        <v>3.4554000000000001E-2</v>
      </c>
      <c r="H53">
        <f t="shared" si="1"/>
        <v>0.85043985118648391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354A6-E935-4A48-A9DC-FF96F2A80A34}">
  <dimension ref="A1:H53"/>
  <sheetViews>
    <sheetView topLeftCell="A2" workbookViewId="0">
      <selection activeCell="H3" sqref="H3"/>
    </sheetView>
  </sheetViews>
  <sheetFormatPr baseColWidth="10" defaultRowHeight="16" x14ac:dyDescent="0.2"/>
  <cols>
    <col min="7" max="7" width="25.33203125" bestFit="1" customWidth="1"/>
    <col min="8" max="8" width="21.8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64</v>
      </c>
    </row>
    <row r="2" spans="1:8" x14ac:dyDescent="0.2">
      <c r="A2" t="s">
        <v>7</v>
      </c>
      <c r="B2">
        <v>4.9999979999999997</v>
      </c>
      <c r="C2">
        <v>2.929271</v>
      </c>
      <c r="D2">
        <v>2.584492</v>
      </c>
      <c r="E2">
        <v>7.7797000000000005E-2</v>
      </c>
      <c r="F2">
        <v>3.3630000000000001E-3</v>
      </c>
      <c r="G2">
        <v>1.6913999999999998E-2</v>
      </c>
      <c r="H2">
        <f>10^(D2-C2)</f>
        <v>0.45208593941323233</v>
      </c>
    </row>
    <row r="3" spans="1:8" x14ac:dyDescent="0.2">
      <c r="A3" t="s">
        <v>8</v>
      </c>
      <c r="B3">
        <v>1.2106380000000001</v>
      </c>
      <c r="C3">
        <v>2.929271</v>
      </c>
      <c r="D3">
        <v>2.9367589999999999</v>
      </c>
      <c r="E3">
        <v>0.30204900000000001</v>
      </c>
      <c r="F3">
        <v>8.9019000000000001E-2</v>
      </c>
      <c r="G3">
        <v>0.107641</v>
      </c>
      <c r="H3">
        <f t="shared" ref="H3:H36" si="0">10^(D3-C3)</f>
        <v>1.0173912542329968</v>
      </c>
    </row>
    <row r="4" spans="1:8" x14ac:dyDescent="0.2">
      <c r="A4" t="s">
        <v>9</v>
      </c>
      <c r="B4">
        <v>0.99610900000000002</v>
      </c>
      <c r="C4">
        <v>2.929271</v>
      </c>
      <c r="D4">
        <v>3.0731280000000001</v>
      </c>
      <c r="E4">
        <v>0.175648</v>
      </c>
      <c r="F4">
        <v>0.82022200000000001</v>
      </c>
      <c r="G4">
        <v>0.82250599999999996</v>
      </c>
      <c r="H4">
        <f t="shared" si="0"/>
        <v>1.3926981541806176</v>
      </c>
    </row>
    <row r="5" spans="1:8" x14ac:dyDescent="0.2">
      <c r="A5" t="s">
        <v>10</v>
      </c>
      <c r="B5">
        <v>0.99459799999999998</v>
      </c>
      <c r="C5">
        <v>2.929271</v>
      </c>
      <c r="D5">
        <v>3.075323</v>
      </c>
      <c r="E5">
        <v>0.14587800000000001</v>
      </c>
      <c r="F5">
        <v>0.60154399999999997</v>
      </c>
      <c r="G5">
        <v>0.60490500000000003</v>
      </c>
      <c r="H5">
        <f t="shared" si="0"/>
        <v>1.399754911388569</v>
      </c>
    </row>
    <row r="6" spans="1:8" x14ac:dyDescent="0.2">
      <c r="A6" t="s">
        <v>11</v>
      </c>
      <c r="B6">
        <v>1.008186</v>
      </c>
      <c r="C6">
        <v>2.929271</v>
      </c>
      <c r="D6">
        <v>3.1410309999999999</v>
      </c>
      <c r="E6">
        <v>0.14394299999999999</v>
      </c>
      <c r="F6">
        <v>0.86109899999999995</v>
      </c>
      <c r="G6">
        <v>0.86436900000000005</v>
      </c>
      <c r="H6">
        <f t="shared" si="0"/>
        <v>1.6283958991170744</v>
      </c>
    </row>
    <row r="7" spans="1:8" x14ac:dyDescent="0.2">
      <c r="A7" t="s">
        <v>12</v>
      </c>
      <c r="B7">
        <v>1.0067170000000001</v>
      </c>
      <c r="C7">
        <v>2.929271</v>
      </c>
      <c r="D7">
        <v>3.0602019999999999</v>
      </c>
      <c r="E7">
        <v>0.118412</v>
      </c>
      <c r="F7">
        <v>0.43895200000000001</v>
      </c>
      <c r="G7">
        <v>0.44540299999999999</v>
      </c>
      <c r="H7">
        <f t="shared" si="0"/>
        <v>1.3518577651712316</v>
      </c>
    </row>
    <row r="8" spans="1:8" x14ac:dyDescent="0.2">
      <c r="A8" t="s">
        <v>13</v>
      </c>
      <c r="B8">
        <v>0.90226099999999998</v>
      </c>
      <c r="C8">
        <v>2.929271</v>
      </c>
      <c r="D8">
        <v>3.1026159999999998</v>
      </c>
      <c r="E8">
        <v>8.5743E-2</v>
      </c>
      <c r="F8">
        <v>9.2682E-2</v>
      </c>
      <c r="G8">
        <v>8.5902999999999993E-2</v>
      </c>
      <c r="H8">
        <f t="shared" si="0"/>
        <v>1.4905446840846936</v>
      </c>
    </row>
    <row r="9" spans="1:8" x14ac:dyDescent="0.2">
      <c r="A9" t="s">
        <v>14</v>
      </c>
      <c r="B9">
        <v>1.005423</v>
      </c>
      <c r="C9">
        <v>2.929271</v>
      </c>
      <c r="D9">
        <v>3.152075</v>
      </c>
      <c r="E9">
        <v>0.14225299999999999</v>
      </c>
      <c r="F9">
        <v>0.72101599999999999</v>
      </c>
      <c r="G9">
        <v>0.72599100000000005</v>
      </c>
      <c r="H9">
        <f t="shared" si="0"/>
        <v>1.6703366101129098</v>
      </c>
    </row>
    <row r="10" spans="1:8" x14ac:dyDescent="0.2">
      <c r="A10" t="s">
        <v>15</v>
      </c>
      <c r="B10">
        <v>0.98675999999999997</v>
      </c>
      <c r="C10">
        <v>2.929271</v>
      </c>
      <c r="D10">
        <v>3.0729220000000002</v>
      </c>
      <c r="E10">
        <v>0.19086700000000001</v>
      </c>
      <c r="F10">
        <v>0.93146300000000004</v>
      </c>
      <c r="G10">
        <v>0.93185399999999996</v>
      </c>
      <c r="H10">
        <f t="shared" si="0"/>
        <v>1.3920377087905424</v>
      </c>
    </row>
    <row r="11" spans="1:8" x14ac:dyDescent="0.2">
      <c r="A11" t="s">
        <v>16</v>
      </c>
      <c r="B11">
        <v>1.003647</v>
      </c>
      <c r="C11">
        <v>2.929271</v>
      </c>
      <c r="D11">
        <v>3.1138479999999999</v>
      </c>
      <c r="E11">
        <v>0.16753000000000001</v>
      </c>
      <c r="F11">
        <v>0.79802499999999998</v>
      </c>
      <c r="G11">
        <v>0.80172299999999996</v>
      </c>
      <c r="H11">
        <f t="shared" si="0"/>
        <v>1.5295969184626264</v>
      </c>
    </row>
    <row r="12" spans="1:8" x14ac:dyDescent="0.2">
      <c r="A12" t="s">
        <v>17</v>
      </c>
      <c r="B12">
        <v>1.0269619999999999</v>
      </c>
      <c r="C12">
        <v>2.929271</v>
      </c>
      <c r="D12">
        <v>2.821145</v>
      </c>
      <c r="E12">
        <v>0.193716</v>
      </c>
      <c r="F12">
        <v>0.169076</v>
      </c>
      <c r="G12">
        <v>0.175647</v>
      </c>
      <c r="H12">
        <f t="shared" si="0"/>
        <v>0.77960389456674695</v>
      </c>
    </row>
    <row r="13" spans="1:8" x14ac:dyDescent="0.2">
      <c r="A13" t="s">
        <v>18</v>
      </c>
      <c r="B13">
        <v>0.96131100000000003</v>
      </c>
      <c r="C13">
        <v>2.929271</v>
      </c>
      <c r="D13">
        <v>3.0228709999999999</v>
      </c>
      <c r="E13">
        <v>0.159639</v>
      </c>
      <c r="F13">
        <v>0.72031500000000004</v>
      </c>
      <c r="G13">
        <v>0.71626800000000002</v>
      </c>
      <c r="H13">
        <f t="shared" si="0"/>
        <v>1.2405092300422251</v>
      </c>
    </row>
    <row r="14" spans="1:8" x14ac:dyDescent="0.2">
      <c r="A14" t="s">
        <v>19</v>
      </c>
      <c r="B14">
        <v>0.94260200000000005</v>
      </c>
      <c r="C14">
        <v>2.929271</v>
      </c>
      <c r="D14">
        <v>3.0139900000000002</v>
      </c>
      <c r="E14">
        <v>0.160859</v>
      </c>
      <c r="F14">
        <v>0.88057300000000005</v>
      </c>
      <c r="G14">
        <v>0.87634000000000001</v>
      </c>
      <c r="H14">
        <f t="shared" si="0"/>
        <v>1.2153993507021912</v>
      </c>
    </row>
    <row r="15" spans="1:8" x14ac:dyDescent="0.2">
      <c r="A15" t="s">
        <v>20</v>
      </c>
      <c r="B15">
        <v>1.002032</v>
      </c>
      <c r="C15">
        <v>2.929271</v>
      </c>
      <c r="D15">
        <v>3.086163</v>
      </c>
      <c r="E15">
        <v>0.19411200000000001</v>
      </c>
      <c r="F15">
        <v>0.419626</v>
      </c>
      <c r="G15">
        <v>0.424869</v>
      </c>
      <c r="H15">
        <f t="shared" si="0"/>
        <v>1.4351325013866696</v>
      </c>
    </row>
    <row r="16" spans="1:8" x14ac:dyDescent="0.2">
      <c r="A16" t="s">
        <v>21</v>
      </c>
      <c r="B16">
        <v>0.99122299999999997</v>
      </c>
      <c r="C16">
        <v>2.929271</v>
      </c>
      <c r="D16">
        <v>3.082382</v>
      </c>
      <c r="E16">
        <v>0.17698900000000001</v>
      </c>
      <c r="F16">
        <v>0.69717700000000005</v>
      </c>
      <c r="G16">
        <v>0.69941900000000001</v>
      </c>
      <c r="H16">
        <f t="shared" si="0"/>
        <v>1.4226923622533139</v>
      </c>
    </row>
    <row r="17" spans="1:8" x14ac:dyDescent="0.2">
      <c r="A17" t="s">
        <v>22</v>
      </c>
      <c r="B17">
        <v>0.99301799999999996</v>
      </c>
      <c r="C17">
        <v>2.929271</v>
      </c>
      <c r="D17">
        <v>3.078481</v>
      </c>
      <c r="E17">
        <v>0.17454900000000001</v>
      </c>
      <c r="F17">
        <v>0.73119699999999999</v>
      </c>
      <c r="G17">
        <v>0.73363699999999998</v>
      </c>
      <c r="H17">
        <f t="shared" si="0"/>
        <v>1.4099704147535361</v>
      </c>
    </row>
    <row r="18" spans="1:8" x14ac:dyDescent="0.2">
      <c r="A18" t="s">
        <v>23</v>
      </c>
      <c r="B18">
        <v>0.98708099999999999</v>
      </c>
      <c r="C18">
        <v>2.929271</v>
      </c>
      <c r="D18">
        <v>3.0306489999999999</v>
      </c>
      <c r="E18">
        <v>0.16250300000000001</v>
      </c>
      <c r="F18">
        <v>0.81145100000000003</v>
      </c>
      <c r="G18">
        <v>0.81243699999999996</v>
      </c>
      <c r="H18">
        <f t="shared" si="0"/>
        <v>1.2629262785546029</v>
      </c>
    </row>
    <row r="20" spans="1:8" x14ac:dyDescent="0.2">
      <c r="A20" t="s">
        <v>24</v>
      </c>
      <c r="B20">
        <v>4.4612379999999998</v>
      </c>
      <c r="C20">
        <v>2.9920170000000001</v>
      </c>
      <c r="D20">
        <v>2.6671589999999998</v>
      </c>
      <c r="E20">
        <v>7.5963000000000003E-2</v>
      </c>
      <c r="F20">
        <v>3.1050000000000001E-3</v>
      </c>
      <c r="G20">
        <v>1.3897E-2</v>
      </c>
      <c r="H20">
        <f t="shared" si="0"/>
        <v>0.47330598914299715</v>
      </c>
    </row>
    <row r="21" spans="1:8" x14ac:dyDescent="0.2">
      <c r="A21" t="s">
        <v>25</v>
      </c>
      <c r="B21">
        <v>0.99219400000000002</v>
      </c>
      <c r="C21">
        <v>2.9920170000000001</v>
      </c>
      <c r="D21">
        <v>3.001728</v>
      </c>
      <c r="E21">
        <v>0.15653900000000001</v>
      </c>
      <c r="F21">
        <v>0.95</v>
      </c>
      <c r="G21">
        <v>0.95029699999999995</v>
      </c>
      <c r="H21">
        <f t="shared" si="0"/>
        <v>1.0226122714518717</v>
      </c>
    </row>
    <row r="22" spans="1:8" x14ac:dyDescent="0.2">
      <c r="A22" t="s">
        <v>26</v>
      </c>
      <c r="B22">
        <v>1.06619</v>
      </c>
      <c r="C22">
        <v>2.9920170000000001</v>
      </c>
      <c r="D22">
        <v>3.714067</v>
      </c>
      <c r="E22">
        <v>0.440278</v>
      </c>
      <c r="F22">
        <v>0.87136400000000003</v>
      </c>
      <c r="G22">
        <v>0.87968500000000005</v>
      </c>
      <c r="H22">
        <f t="shared" si="0"/>
        <v>5.2729056449808018</v>
      </c>
    </row>
    <row r="23" spans="1:8" x14ac:dyDescent="0.2">
      <c r="A23" t="s">
        <v>27</v>
      </c>
      <c r="B23">
        <v>0.99355899999999997</v>
      </c>
      <c r="C23">
        <v>2.9920170000000001</v>
      </c>
      <c r="D23">
        <v>3.1657999999999999</v>
      </c>
      <c r="E23">
        <v>0.148198</v>
      </c>
      <c r="F23">
        <v>0.83985299999999996</v>
      </c>
      <c r="G23">
        <v>0.84087800000000001</v>
      </c>
      <c r="H23">
        <f t="shared" si="0"/>
        <v>1.49204870479879</v>
      </c>
    </row>
    <row r="24" spans="1:8" x14ac:dyDescent="0.2">
      <c r="A24" t="s">
        <v>28</v>
      </c>
      <c r="B24">
        <v>1.005865</v>
      </c>
      <c r="C24">
        <v>2.9920170000000001</v>
      </c>
      <c r="D24">
        <v>3.4235340000000001</v>
      </c>
      <c r="E24">
        <v>0.19791500000000001</v>
      </c>
      <c r="F24">
        <v>0.95</v>
      </c>
      <c r="G24">
        <v>0.95093899999999998</v>
      </c>
      <c r="H24">
        <f t="shared" si="0"/>
        <v>2.7009528322088046</v>
      </c>
    </row>
    <row r="25" spans="1:8" x14ac:dyDescent="0.2">
      <c r="A25" t="s">
        <v>29</v>
      </c>
      <c r="B25">
        <v>0.98978999999999995</v>
      </c>
      <c r="C25">
        <v>2.9920170000000001</v>
      </c>
      <c r="D25">
        <v>3.0986289999999999</v>
      </c>
      <c r="E25">
        <v>0.14061000000000001</v>
      </c>
      <c r="F25">
        <v>0.73175900000000005</v>
      </c>
      <c r="G25">
        <v>0.73251200000000005</v>
      </c>
      <c r="H25">
        <f t="shared" si="0"/>
        <v>1.2782388114708689</v>
      </c>
    </row>
    <row r="26" spans="1:8" x14ac:dyDescent="0.2">
      <c r="A26" t="s">
        <v>30</v>
      </c>
      <c r="B26">
        <v>0.99400200000000005</v>
      </c>
      <c r="C26">
        <v>2.9920170000000001</v>
      </c>
      <c r="D26">
        <v>3.1380620000000001</v>
      </c>
      <c r="E26">
        <v>0.11426799999999999</v>
      </c>
      <c r="F26">
        <v>0.20025200000000001</v>
      </c>
      <c r="G26">
        <v>0.20155000000000001</v>
      </c>
      <c r="H26">
        <f t="shared" si="0"/>
        <v>1.3997323501868413</v>
      </c>
    </row>
    <row r="27" spans="1:8" x14ac:dyDescent="0.2">
      <c r="A27" t="s">
        <v>31</v>
      </c>
      <c r="B27">
        <v>1.011045</v>
      </c>
      <c r="C27">
        <v>2.9920170000000001</v>
      </c>
      <c r="D27">
        <v>3.244739</v>
      </c>
      <c r="E27">
        <v>0.142231</v>
      </c>
      <c r="F27">
        <v>0.82314100000000001</v>
      </c>
      <c r="G27">
        <v>0.82676400000000005</v>
      </c>
      <c r="H27">
        <f t="shared" si="0"/>
        <v>1.7894600205966535</v>
      </c>
    </row>
    <row r="28" spans="1:8" x14ac:dyDescent="0.2">
      <c r="A28" t="s">
        <v>32</v>
      </c>
      <c r="B28">
        <v>0.99521499999999996</v>
      </c>
      <c r="C28">
        <v>2.9920170000000001</v>
      </c>
      <c r="D28">
        <v>3.2600180000000001</v>
      </c>
      <c r="E28">
        <v>0.22715299999999999</v>
      </c>
      <c r="F28">
        <v>0.95</v>
      </c>
      <c r="G28">
        <v>0.95043999999999995</v>
      </c>
      <c r="H28">
        <f t="shared" si="0"/>
        <v>1.8535358913340103</v>
      </c>
    </row>
    <row r="29" spans="1:8" x14ac:dyDescent="0.2">
      <c r="A29" t="s">
        <v>33</v>
      </c>
      <c r="B29">
        <v>1.035866</v>
      </c>
      <c r="C29">
        <v>2.9920170000000001</v>
      </c>
      <c r="D29">
        <v>3.4188800000000001</v>
      </c>
      <c r="E29">
        <v>0.28015699999999999</v>
      </c>
      <c r="F29">
        <v>0.94513499999999995</v>
      </c>
      <c r="G29">
        <v>0.94763799999999998</v>
      </c>
      <c r="H29">
        <f t="shared" si="0"/>
        <v>2.6721633306612542</v>
      </c>
    </row>
    <row r="30" spans="1:8" x14ac:dyDescent="0.2">
      <c r="A30" t="s">
        <v>34</v>
      </c>
      <c r="B30">
        <v>0.93972800000000001</v>
      </c>
      <c r="C30">
        <v>2.9920170000000001</v>
      </c>
      <c r="D30">
        <v>3.1625459999999999</v>
      </c>
      <c r="E30">
        <v>0.19172500000000001</v>
      </c>
      <c r="F30">
        <v>0.69958699999999996</v>
      </c>
      <c r="G30">
        <v>0.68938999999999995</v>
      </c>
      <c r="H30">
        <f t="shared" si="0"/>
        <v>1.4809111397594872</v>
      </c>
    </row>
    <row r="31" spans="1:8" x14ac:dyDescent="0.2">
      <c r="A31" t="s">
        <v>35</v>
      </c>
      <c r="B31">
        <v>0.98059300000000005</v>
      </c>
      <c r="C31">
        <v>2.9920170000000001</v>
      </c>
      <c r="D31">
        <v>3.1790530000000001</v>
      </c>
      <c r="E31">
        <v>0.19248499999999999</v>
      </c>
      <c r="F31">
        <v>0.95</v>
      </c>
      <c r="G31">
        <v>0.94973799999999997</v>
      </c>
      <c r="H31">
        <f t="shared" si="0"/>
        <v>1.5382821479377482</v>
      </c>
    </row>
    <row r="32" spans="1:8" x14ac:dyDescent="0.2">
      <c r="A32" t="s">
        <v>36</v>
      </c>
      <c r="B32">
        <v>0.955399</v>
      </c>
      <c r="C32">
        <v>2.9920170000000001</v>
      </c>
      <c r="D32">
        <v>3.1727259999999999</v>
      </c>
      <c r="E32">
        <v>0.19695299999999999</v>
      </c>
      <c r="F32">
        <v>0.94641399999999998</v>
      </c>
      <c r="G32">
        <v>0.94479299999999999</v>
      </c>
      <c r="H32">
        <f t="shared" si="0"/>
        <v>1.516034204907986</v>
      </c>
    </row>
    <row r="33" spans="1:8" x14ac:dyDescent="0.2">
      <c r="A33" t="s">
        <v>37</v>
      </c>
      <c r="B33">
        <v>0.94164499999999995</v>
      </c>
      <c r="C33">
        <v>2.9920170000000001</v>
      </c>
      <c r="D33">
        <v>3.1725759999999998</v>
      </c>
      <c r="E33">
        <v>0.18948899999999999</v>
      </c>
      <c r="F33">
        <v>0.95</v>
      </c>
      <c r="G33">
        <v>0.94776800000000005</v>
      </c>
      <c r="H33">
        <f t="shared" si="0"/>
        <v>1.5155106756593848</v>
      </c>
    </row>
    <row r="34" spans="1:8" x14ac:dyDescent="0.2">
      <c r="A34" t="s">
        <v>38</v>
      </c>
      <c r="B34">
        <v>1.023001</v>
      </c>
      <c r="C34">
        <v>2.9920170000000001</v>
      </c>
      <c r="D34">
        <v>3.3594819999999999</v>
      </c>
      <c r="E34">
        <v>0.23100599999999999</v>
      </c>
      <c r="F34">
        <v>0.95</v>
      </c>
      <c r="G34">
        <v>0.95172100000000004</v>
      </c>
      <c r="H34">
        <f t="shared" si="0"/>
        <v>2.3305852847313511</v>
      </c>
    </row>
    <row r="35" spans="1:8" x14ac:dyDescent="0.2">
      <c r="A35" t="s">
        <v>39</v>
      </c>
      <c r="B35">
        <v>1.010877</v>
      </c>
      <c r="C35">
        <v>2.9920170000000001</v>
      </c>
      <c r="D35">
        <v>3.3363320000000001</v>
      </c>
      <c r="E35">
        <v>0.23919599999999999</v>
      </c>
      <c r="F35">
        <v>0.95</v>
      </c>
      <c r="G35">
        <v>0.95117099999999999</v>
      </c>
      <c r="H35">
        <f t="shared" si="0"/>
        <v>2.2096068113706426</v>
      </c>
    </row>
    <row r="36" spans="1:8" x14ac:dyDescent="0.2">
      <c r="A36" t="s">
        <v>40</v>
      </c>
      <c r="B36">
        <v>0.98090500000000003</v>
      </c>
      <c r="C36">
        <v>2.9920170000000001</v>
      </c>
      <c r="D36">
        <v>3.2528350000000001</v>
      </c>
      <c r="E36">
        <v>0.23565700000000001</v>
      </c>
      <c r="F36">
        <v>0.95</v>
      </c>
      <c r="G36">
        <v>0.94975399999999999</v>
      </c>
      <c r="H36">
        <f t="shared" si="0"/>
        <v>1.8231315215935449</v>
      </c>
    </row>
    <row r="37" spans="1:8" x14ac:dyDescent="0.2">
      <c r="A37" t="s">
        <v>41</v>
      </c>
      <c r="B37">
        <v>5</v>
      </c>
      <c r="C37">
        <v>2.9922900000000001</v>
      </c>
      <c r="D37">
        <v>2.50326</v>
      </c>
      <c r="E37">
        <v>0.12359299999999999</v>
      </c>
      <c r="F37">
        <v>3.7620000000000002E-3</v>
      </c>
      <c r="G37">
        <v>1.8772E-2</v>
      </c>
    </row>
    <row r="38" spans="1:8" x14ac:dyDescent="0.2">
      <c r="A38" t="s">
        <v>42</v>
      </c>
      <c r="B38">
        <v>1.0865400000000001</v>
      </c>
      <c r="C38">
        <v>2.9922900000000001</v>
      </c>
      <c r="D38">
        <v>3.093601</v>
      </c>
      <c r="E38">
        <v>1.1743999999999999E-2</v>
      </c>
      <c r="F38">
        <v>0.14533799999999999</v>
      </c>
      <c r="G38">
        <v>0.157697</v>
      </c>
    </row>
    <row r="39" spans="1:8" x14ac:dyDescent="0.2">
      <c r="A39" t="s">
        <v>43</v>
      </c>
      <c r="B39">
        <v>0.995174</v>
      </c>
      <c r="C39">
        <v>2.9922900000000001</v>
      </c>
      <c r="D39">
        <v>3.0183309999999999</v>
      </c>
      <c r="E39">
        <v>0.16513</v>
      </c>
      <c r="F39">
        <v>0.831955</v>
      </c>
      <c r="G39">
        <v>0.83311800000000003</v>
      </c>
    </row>
    <row r="40" spans="1:8" x14ac:dyDescent="0.2">
      <c r="A40" t="s">
        <v>44</v>
      </c>
      <c r="B40">
        <v>0.97534200000000004</v>
      </c>
      <c r="C40">
        <v>2.9922900000000001</v>
      </c>
      <c r="D40">
        <v>3.0408089999999999</v>
      </c>
      <c r="E40">
        <v>0.14721899999999999</v>
      </c>
      <c r="F40">
        <v>0.41987000000000002</v>
      </c>
      <c r="G40">
        <v>0.41700199999999998</v>
      </c>
    </row>
    <row r="41" spans="1:8" x14ac:dyDescent="0.2">
      <c r="A41" t="s">
        <v>45</v>
      </c>
      <c r="B41">
        <v>0.98463100000000003</v>
      </c>
      <c r="C41">
        <v>2.9922900000000001</v>
      </c>
      <c r="D41">
        <v>3.0645509999999998</v>
      </c>
      <c r="E41">
        <v>0.13816200000000001</v>
      </c>
      <c r="F41">
        <v>0.32325300000000001</v>
      </c>
      <c r="G41">
        <v>0.32274799999999998</v>
      </c>
    </row>
    <row r="42" spans="1:8" x14ac:dyDescent="0.2">
      <c r="A42" t="s">
        <v>46</v>
      </c>
      <c r="B42">
        <v>0.972109</v>
      </c>
      <c r="C42">
        <v>2.9922900000000001</v>
      </c>
      <c r="D42">
        <v>3.077966</v>
      </c>
      <c r="E42">
        <v>0.15226799999999999</v>
      </c>
      <c r="F42">
        <v>0.212783</v>
      </c>
      <c r="G42">
        <v>0.21026400000000001</v>
      </c>
    </row>
    <row r="43" spans="1:8" x14ac:dyDescent="0.2">
      <c r="A43" t="s">
        <v>47</v>
      </c>
      <c r="B43">
        <v>5</v>
      </c>
      <c r="C43">
        <v>2.9922900000000001</v>
      </c>
      <c r="D43">
        <v>2.5642619999999998</v>
      </c>
      <c r="E43">
        <v>0.10172200000000001</v>
      </c>
      <c r="F43">
        <v>3.643E-3</v>
      </c>
      <c r="G43">
        <v>1.8186999999999998E-2</v>
      </c>
    </row>
    <row r="44" spans="1:8" x14ac:dyDescent="0.2">
      <c r="A44" t="s">
        <v>48</v>
      </c>
      <c r="B44">
        <v>0.94815899999999997</v>
      </c>
      <c r="C44">
        <v>2.9922900000000001</v>
      </c>
      <c r="D44">
        <v>3.076489</v>
      </c>
      <c r="E44">
        <v>0.12703</v>
      </c>
      <c r="F44">
        <v>0.14912600000000001</v>
      </c>
      <c r="G44">
        <v>0.14411499999999999</v>
      </c>
    </row>
    <row r="45" spans="1:8" x14ac:dyDescent="0.2">
      <c r="A45" t="s">
        <v>49</v>
      </c>
      <c r="B45">
        <v>0.99794700000000003</v>
      </c>
      <c r="C45">
        <v>2.9922900000000001</v>
      </c>
      <c r="D45">
        <v>3.1512609999999999</v>
      </c>
      <c r="E45">
        <v>0.104227</v>
      </c>
      <c r="F45">
        <v>9.1642000000000001E-2</v>
      </c>
      <c r="G45">
        <v>9.2572000000000002E-2</v>
      </c>
    </row>
    <row r="46" spans="1:8" x14ac:dyDescent="0.2">
      <c r="A46" t="s">
        <v>50</v>
      </c>
      <c r="B46">
        <v>0.86780400000000002</v>
      </c>
      <c r="C46">
        <v>2.9922900000000001</v>
      </c>
      <c r="D46">
        <v>3.1230380000000002</v>
      </c>
      <c r="E46">
        <v>3.3070000000000002E-2</v>
      </c>
      <c r="F46">
        <v>4.1645000000000001E-2</v>
      </c>
      <c r="G46">
        <v>3.6804000000000003E-2</v>
      </c>
    </row>
    <row r="47" spans="1:8" x14ac:dyDescent="0.2">
      <c r="A47" t="s">
        <v>51</v>
      </c>
      <c r="B47">
        <v>1.000939</v>
      </c>
      <c r="C47">
        <v>2.9922900000000001</v>
      </c>
      <c r="D47">
        <v>3.0537260000000002</v>
      </c>
      <c r="E47">
        <v>0.15102199999999999</v>
      </c>
      <c r="F47">
        <v>0.59974400000000005</v>
      </c>
      <c r="G47">
        <v>0.60312900000000003</v>
      </c>
    </row>
    <row r="48" spans="1:8" x14ac:dyDescent="0.2">
      <c r="A48" t="s">
        <v>52</v>
      </c>
      <c r="B48">
        <v>2.3412899999999999</v>
      </c>
      <c r="C48">
        <v>2.9922900000000001</v>
      </c>
      <c r="D48">
        <v>2.5988769999999999</v>
      </c>
      <c r="E48">
        <v>0.44656800000000002</v>
      </c>
      <c r="F48">
        <v>1.1138E-2</v>
      </c>
      <c r="G48">
        <v>2.6025E-2</v>
      </c>
    </row>
    <row r="49" spans="1:7" x14ac:dyDescent="0.2">
      <c r="A49" t="s">
        <v>53</v>
      </c>
      <c r="B49">
        <v>0.96908899999999998</v>
      </c>
      <c r="C49">
        <v>2.9922900000000001</v>
      </c>
      <c r="D49">
        <v>3.0898059999999998</v>
      </c>
      <c r="E49">
        <v>0.12625700000000001</v>
      </c>
      <c r="F49">
        <v>0.16277700000000001</v>
      </c>
      <c r="G49">
        <v>0.16031000000000001</v>
      </c>
    </row>
    <row r="50" spans="1:7" x14ac:dyDescent="0.2">
      <c r="A50" t="s">
        <v>54</v>
      </c>
      <c r="B50">
        <v>0.89155799999999996</v>
      </c>
      <c r="C50">
        <v>2.9922900000000001</v>
      </c>
      <c r="D50">
        <v>3.1041180000000002</v>
      </c>
      <c r="E50">
        <v>0.116038</v>
      </c>
      <c r="F50">
        <v>8.5847999999999994E-2</v>
      </c>
      <c r="G50">
        <v>7.8202999999999995E-2</v>
      </c>
    </row>
    <row r="51" spans="1:7" x14ac:dyDescent="0.2">
      <c r="A51" t="s">
        <v>55</v>
      </c>
      <c r="B51">
        <v>1.0144979999999999</v>
      </c>
      <c r="C51">
        <v>2.9922900000000001</v>
      </c>
      <c r="D51">
        <v>3.1035789999999999</v>
      </c>
      <c r="E51">
        <v>0.102974</v>
      </c>
      <c r="F51">
        <v>6.8165000000000003E-2</v>
      </c>
      <c r="G51">
        <v>6.9938E-2</v>
      </c>
    </row>
    <row r="52" spans="1:7" x14ac:dyDescent="0.2">
      <c r="A52" t="s">
        <v>56</v>
      </c>
      <c r="B52">
        <v>1.092489</v>
      </c>
      <c r="C52">
        <v>2.9922900000000001</v>
      </c>
      <c r="D52">
        <v>3.1406130000000001</v>
      </c>
      <c r="E52">
        <v>0.12012299999999999</v>
      </c>
      <c r="F52">
        <v>6.2271E-2</v>
      </c>
      <c r="G52">
        <v>6.8476999999999996E-2</v>
      </c>
    </row>
    <row r="53" spans="1:7" x14ac:dyDescent="0.2">
      <c r="A53" t="s">
        <v>57</v>
      </c>
      <c r="B53">
        <v>0.98892100000000005</v>
      </c>
      <c r="C53">
        <v>2.9922900000000001</v>
      </c>
      <c r="D53">
        <v>3.0270269999999999</v>
      </c>
      <c r="E53">
        <v>0.150396</v>
      </c>
      <c r="F53">
        <v>0.289545</v>
      </c>
      <c r="G53">
        <v>0.28996499999999997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FAE7C-31CF-DA46-BD99-CBFF17CBD3EC}">
  <dimension ref="A1:E36"/>
  <sheetViews>
    <sheetView workbookViewId="0">
      <selection activeCell="D31" sqref="D31"/>
    </sheetView>
  </sheetViews>
  <sheetFormatPr baseColWidth="10" defaultRowHeight="16" x14ac:dyDescent="0.2"/>
  <cols>
    <col min="1" max="1" width="13.6640625" bestFit="1" customWidth="1"/>
    <col min="2" max="2" width="17.33203125" bestFit="1" customWidth="1"/>
    <col min="3" max="3" width="19.5" bestFit="1" customWidth="1"/>
  </cols>
  <sheetData>
    <row r="1" spans="1:5" x14ac:dyDescent="0.2">
      <c r="A1" t="s">
        <v>0</v>
      </c>
      <c r="B1" t="s">
        <v>58</v>
      </c>
      <c r="C1" t="s">
        <v>59</v>
      </c>
      <c r="D1" t="s">
        <v>61</v>
      </c>
    </row>
    <row r="2" spans="1:5" x14ac:dyDescent="0.2">
      <c r="A2" t="s">
        <v>7</v>
      </c>
      <c r="B2">
        <v>9.6970000000000008E-3</v>
      </c>
      <c r="C2">
        <v>1.6913999999999998E-2</v>
      </c>
      <c r="D2">
        <v>1</v>
      </c>
    </row>
    <row r="3" spans="1:5" x14ac:dyDescent="0.2">
      <c r="A3" t="s">
        <v>8</v>
      </c>
      <c r="B3">
        <v>1.8411E-2</v>
      </c>
      <c r="C3">
        <v>0.107641</v>
      </c>
      <c r="D3">
        <v>1.0379788116616966</v>
      </c>
    </row>
    <row r="4" spans="1:5" x14ac:dyDescent="0.2">
      <c r="A4" t="s">
        <v>9</v>
      </c>
      <c r="B4">
        <v>0.77432299999999998</v>
      </c>
      <c r="C4">
        <v>0.82250599999999996</v>
      </c>
      <c r="D4">
        <v>0.99748409200691135</v>
      </c>
      <c r="E4">
        <f>(D4-(1-MAX(B4:C4))*AVERAGE(D$2:D$3))/MAX(B4:C4)</f>
        <v>0.99284331835679107</v>
      </c>
    </row>
    <row r="5" spans="1:5" x14ac:dyDescent="0.2">
      <c r="A5" t="s">
        <v>10</v>
      </c>
      <c r="B5">
        <v>0.62695999999999996</v>
      </c>
      <c r="C5">
        <v>0.60490500000000003</v>
      </c>
      <c r="D5">
        <v>8.7860988007632201</v>
      </c>
      <c r="E5">
        <f t="shared" ref="E5:E18" si="0">(D5-(1-MAX(B5:C5))*AVERAGE(D$2:D$3))/MAX(B5:C5)</f>
        <v>13.40751402451844</v>
      </c>
    </row>
    <row r="6" spans="1:5" x14ac:dyDescent="0.2">
      <c r="A6" t="s">
        <v>11</v>
      </c>
      <c r="B6">
        <v>0.90543899999999999</v>
      </c>
      <c r="C6">
        <v>0.86436900000000005</v>
      </c>
      <c r="D6">
        <v>4.1544148837571218</v>
      </c>
      <c r="E6">
        <f t="shared" si="0"/>
        <v>4.481868161800354</v>
      </c>
    </row>
    <row r="7" spans="1:5" x14ac:dyDescent="0.2">
      <c r="A7" t="s">
        <v>12</v>
      </c>
      <c r="B7">
        <v>0.90375899999999998</v>
      </c>
      <c r="C7">
        <v>0.44540299999999999</v>
      </c>
      <c r="D7">
        <v>2.3932663109792922</v>
      </c>
      <c r="E7">
        <f t="shared" si="0"/>
        <v>2.5396126086409381</v>
      </c>
    </row>
    <row r="8" spans="1:5" x14ac:dyDescent="0.2">
      <c r="A8" t="s">
        <v>13</v>
      </c>
      <c r="B8">
        <v>0.63954999999999995</v>
      </c>
      <c r="C8">
        <v>8.5902999999999993E-2</v>
      </c>
      <c r="D8">
        <v>1.8836392648344071</v>
      </c>
      <c r="E8">
        <f t="shared" si="0"/>
        <v>2.3709554116217308</v>
      </c>
    </row>
    <row r="9" spans="1:5" x14ac:dyDescent="0.2">
      <c r="A9" t="s">
        <v>14</v>
      </c>
      <c r="B9">
        <v>0.444693</v>
      </c>
      <c r="C9">
        <v>0.72599100000000005</v>
      </c>
      <c r="D9">
        <v>1.1413471539401232</v>
      </c>
      <c r="E9">
        <f t="shared" si="0"/>
        <v>1.1875283382821802</v>
      </c>
    </row>
    <row r="10" spans="1:5" x14ac:dyDescent="0.2">
      <c r="A10" t="s">
        <v>15</v>
      </c>
      <c r="B10">
        <v>0.582283</v>
      </c>
      <c r="C10">
        <v>0.93185399999999996</v>
      </c>
      <c r="D10">
        <v>3.5367746805192355</v>
      </c>
      <c r="E10">
        <f t="shared" si="0"/>
        <v>3.7208990125808188</v>
      </c>
    </row>
    <row r="11" spans="1:5" x14ac:dyDescent="0.2">
      <c r="A11" t="s">
        <v>16</v>
      </c>
      <c r="B11">
        <v>0.81083899999999998</v>
      </c>
      <c r="C11">
        <v>0.80172299999999996</v>
      </c>
      <c r="D11">
        <v>1.5060214866439823</v>
      </c>
      <c r="E11">
        <f t="shared" si="0"/>
        <v>1.6196414228319225</v>
      </c>
    </row>
    <row r="12" spans="1:5" x14ac:dyDescent="0.2">
      <c r="A12" t="s">
        <v>17</v>
      </c>
      <c r="B12">
        <v>0.46528199999999997</v>
      </c>
      <c r="C12">
        <v>0.175647</v>
      </c>
      <c r="D12">
        <v>1.294984702999636</v>
      </c>
      <c r="E12">
        <f t="shared" si="0"/>
        <v>1.6121679452301538</v>
      </c>
    </row>
    <row r="13" spans="1:5" x14ac:dyDescent="0.2">
      <c r="A13" t="s">
        <v>18</v>
      </c>
      <c r="B13">
        <v>0.80832400000000004</v>
      </c>
      <c r="C13">
        <v>0.71626800000000002</v>
      </c>
      <c r="D13">
        <v>2.1023312803286696</v>
      </c>
      <c r="E13">
        <f t="shared" si="0"/>
        <v>2.359221632633246</v>
      </c>
    </row>
    <row r="14" spans="1:5" x14ac:dyDescent="0.2">
      <c r="A14" t="s">
        <v>19</v>
      </c>
      <c r="B14">
        <v>0.40848800000000002</v>
      </c>
      <c r="C14">
        <v>0.87634000000000001</v>
      </c>
      <c r="D14">
        <v>1.3114251609994165</v>
      </c>
      <c r="E14">
        <f t="shared" si="0"/>
        <v>1.3526906578204507</v>
      </c>
    </row>
    <row r="15" spans="1:5" x14ac:dyDescent="0.2">
      <c r="A15" t="s">
        <v>20</v>
      </c>
      <c r="B15">
        <v>0.36342400000000002</v>
      </c>
      <c r="C15">
        <v>0.424869</v>
      </c>
      <c r="D15">
        <v>2.5524381485940966</v>
      </c>
      <c r="E15">
        <f t="shared" si="0"/>
        <v>4.628216585886932</v>
      </c>
    </row>
    <row r="16" spans="1:5" x14ac:dyDescent="0.2">
      <c r="A16" t="s">
        <v>21</v>
      </c>
      <c r="B16">
        <v>0.94904500000000003</v>
      </c>
      <c r="C16">
        <v>0.69941900000000001</v>
      </c>
      <c r="D16">
        <v>1.2987184777994587</v>
      </c>
      <c r="E16">
        <f t="shared" si="0"/>
        <v>1.3137373597936324</v>
      </c>
    </row>
    <row r="17" spans="1:5" x14ac:dyDescent="0.2">
      <c r="A17" t="s">
        <v>22</v>
      </c>
      <c r="B17">
        <v>0.85171399999999997</v>
      </c>
      <c r="C17">
        <v>0.73363699999999998</v>
      </c>
      <c r="D17">
        <v>1.4962815052915939</v>
      </c>
      <c r="E17">
        <f t="shared" si="0"/>
        <v>1.5793795126751007</v>
      </c>
    </row>
    <row r="18" spans="1:5" x14ac:dyDescent="0.2">
      <c r="A18" t="s">
        <v>23</v>
      </c>
      <c r="B18">
        <v>0.62644599999999995</v>
      </c>
      <c r="C18">
        <v>0.81243699999999996</v>
      </c>
      <c r="D18">
        <v>2.012239666552698</v>
      </c>
      <c r="E18">
        <f t="shared" si="0"/>
        <v>2.2415460603429516</v>
      </c>
    </row>
    <row r="20" spans="1:5" x14ac:dyDescent="0.2">
      <c r="A20" t="s">
        <v>24</v>
      </c>
      <c r="B20">
        <v>4.7961999999999998E-2</v>
      </c>
      <c r="C20">
        <v>1.3897E-2</v>
      </c>
      <c r="D20">
        <v>1</v>
      </c>
    </row>
    <row r="21" spans="1:5" x14ac:dyDescent="0.2">
      <c r="A21" t="s">
        <v>25</v>
      </c>
      <c r="B21">
        <v>0.177317</v>
      </c>
      <c r="C21">
        <v>0.95029699999999995</v>
      </c>
      <c r="D21">
        <v>1.2081511672811758</v>
      </c>
    </row>
    <row r="22" spans="1:5" x14ac:dyDescent="0.2">
      <c r="A22" t="s">
        <v>26</v>
      </c>
      <c r="B22">
        <v>0.70962099999999995</v>
      </c>
      <c r="C22">
        <v>0.87968500000000005</v>
      </c>
      <c r="D22">
        <v>2.2621218912272245</v>
      </c>
      <c r="E22">
        <f>(D22-(1-MAX(B22:C22))*AVERAGE(D$20:D$21))/MAX(B22:C22)</f>
        <v>2.420508519960562</v>
      </c>
    </row>
    <row r="23" spans="1:5" x14ac:dyDescent="0.2">
      <c r="A23" t="s">
        <v>27</v>
      </c>
      <c r="B23">
        <v>0.89491399999999999</v>
      </c>
      <c r="C23">
        <v>0.84087800000000001</v>
      </c>
      <c r="D23">
        <v>3.0660662532547662</v>
      </c>
      <c r="E23">
        <f t="shared" ref="E23:E36" si="1">(D23-(1-MAX(B23:C23))*AVERAGE(D$20:D$21))/MAX(B23:C23)</f>
        <v>3.296454593930044</v>
      </c>
    </row>
    <row r="24" spans="1:5" x14ac:dyDescent="0.2">
      <c r="A24" t="s">
        <v>28</v>
      </c>
      <c r="B24">
        <v>0.90288500000000005</v>
      </c>
      <c r="C24">
        <v>0.95093899999999998</v>
      </c>
      <c r="D24">
        <v>3.403200835518275</v>
      </c>
      <c r="E24">
        <f t="shared" si="1"/>
        <v>3.5218176805339607</v>
      </c>
    </row>
    <row r="25" spans="1:5" x14ac:dyDescent="0.2">
      <c r="A25" t="s">
        <v>29</v>
      </c>
      <c r="B25">
        <v>0.45554299999999998</v>
      </c>
      <c r="C25">
        <v>0.73251200000000005</v>
      </c>
      <c r="D25">
        <v>1.6552601881917894</v>
      </c>
      <c r="E25">
        <f t="shared" si="1"/>
        <v>1.8565337065808285</v>
      </c>
    </row>
    <row r="26" spans="1:5" x14ac:dyDescent="0.2">
      <c r="A26" t="s">
        <v>30</v>
      </c>
      <c r="B26">
        <v>0.24376600000000001</v>
      </c>
      <c r="C26">
        <v>0.20155000000000001</v>
      </c>
      <c r="D26">
        <v>1.2603419085010537</v>
      </c>
      <c r="E26">
        <f t="shared" si="1"/>
        <v>1.7451261192381111</v>
      </c>
    </row>
    <row r="27" spans="1:5" x14ac:dyDescent="0.2">
      <c r="A27" t="s">
        <v>31</v>
      </c>
      <c r="B27">
        <v>0.69620199999999999</v>
      </c>
      <c r="C27">
        <v>0.82676400000000005</v>
      </c>
      <c r="D27">
        <v>1.3686527428798219</v>
      </c>
      <c r="E27">
        <f t="shared" si="1"/>
        <v>1.4240909196242955</v>
      </c>
    </row>
    <row r="28" spans="1:5" x14ac:dyDescent="0.2">
      <c r="A28" t="s">
        <v>32</v>
      </c>
      <c r="B28">
        <v>0.95096599999999998</v>
      </c>
      <c r="C28">
        <v>0.95043999999999995</v>
      </c>
      <c r="D28">
        <v>1.5138209403792402</v>
      </c>
      <c r="E28">
        <f t="shared" si="1"/>
        <v>1.5349483558939094</v>
      </c>
    </row>
    <row r="29" spans="1:5" x14ac:dyDescent="0.2">
      <c r="A29" t="s">
        <v>33</v>
      </c>
      <c r="B29">
        <v>0.94952099999999995</v>
      </c>
      <c r="C29">
        <v>0.94763799999999998</v>
      </c>
      <c r="D29">
        <v>1.8386741499347912</v>
      </c>
      <c r="E29">
        <f t="shared" si="1"/>
        <v>1.8777273157183443</v>
      </c>
    </row>
    <row r="30" spans="1:5" x14ac:dyDescent="0.2">
      <c r="A30" t="s">
        <v>34</v>
      </c>
      <c r="B30">
        <v>0.56803400000000004</v>
      </c>
      <c r="C30">
        <v>0.68938999999999995</v>
      </c>
      <c r="D30">
        <v>1.6302851192780585</v>
      </c>
      <c r="E30">
        <f t="shared" si="1"/>
        <v>1.8673728981323425</v>
      </c>
    </row>
    <row r="31" spans="1:5" x14ac:dyDescent="0.2">
      <c r="A31" t="s">
        <v>35</v>
      </c>
      <c r="B31">
        <v>0.77484600000000003</v>
      </c>
      <c r="C31">
        <v>0.94973799999999997</v>
      </c>
      <c r="D31">
        <v>2.1661623629592346</v>
      </c>
      <c r="E31">
        <f t="shared" si="1"/>
        <v>2.2223700809847466</v>
      </c>
    </row>
    <row r="32" spans="1:5" x14ac:dyDescent="0.2">
      <c r="A32" t="s">
        <v>36</v>
      </c>
      <c r="B32">
        <v>0.64405500000000004</v>
      </c>
      <c r="C32">
        <v>0.94479299999999999</v>
      </c>
      <c r="D32">
        <v>1.5309742113529345</v>
      </c>
      <c r="E32">
        <f t="shared" si="1"/>
        <v>1.5559191384852433</v>
      </c>
    </row>
    <row r="33" spans="1:5" x14ac:dyDescent="0.2">
      <c r="A33" t="s">
        <v>37</v>
      </c>
      <c r="B33">
        <v>0.75463599999999997</v>
      </c>
      <c r="C33">
        <v>0.94776800000000005</v>
      </c>
      <c r="D33">
        <v>2.6027275266939642</v>
      </c>
      <c r="E33">
        <f t="shared" si="1"/>
        <v>2.6853190346258251</v>
      </c>
    </row>
    <row r="34" spans="1:5" x14ac:dyDescent="0.2">
      <c r="A34" t="s">
        <v>38</v>
      </c>
      <c r="B34">
        <v>0.95032399999999995</v>
      </c>
      <c r="C34">
        <v>0.95172100000000004</v>
      </c>
      <c r="D34">
        <v>1.4405085408894118</v>
      </c>
      <c r="E34">
        <f t="shared" si="1"/>
        <v>1.4575751462737796</v>
      </c>
    </row>
    <row r="35" spans="1:5" x14ac:dyDescent="0.2">
      <c r="A35" t="s">
        <v>39</v>
      </c>
      <c r="B35">
        <v>0.95018599999999998</v>
      </c>
      <c r="C35">
        <v>0.95117099999999999</v>
      </c>
      <c r="D35">
        <v>2.026256509288586</v>
      </c>
      <c r="E35">
        <f t="shared" si="1"/>
        <v>2.0735972844157358</v>
      </c>
    </row>
    <row r="36" spans="1:5" x14ac:dyDescent="0.2">
      <c r="A36" t="s">
        <v>40</v>
      </c>
      <c r="B36">
        <v>0.94982299999999997</v>
      </c>
      <c r="C36">
        <v>0.94975399999999999</v>
      </c>
      <c r="D36">
        <v>1.9260531261428711</v>
      </c>
      <c r="E36">
        <f t="shared" si="1"/>
        <v>1.9694763398891555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2D848-747D-0045-9B13-B268496FBECC}">
  <dimension ref="A1:E36"/>
  <sheetViews>
    <sheetView tabSelected="1" topLeftCell="A11" workbookViewId="0">
      <selection activeCell="L23" sqref="L23"/>
    </sheetView>
  </sheetViews>
  <sheetFormatPr baseColWidth="10" defaultRowHeight="16" x14ac:dyDescent="0.2"/>
  <cols>
    <col min="1" max="1" width="13.6640625" bestFit="1" customWidth="1"/>
    <col min="2" max="2" width="17.6640625" bestFit="1" customWidth="1"/>
    <col min="3" max="3" width="14" bestFit="1" customWidth="1"/>
    <col min="4" max="4" width="16.33203125" bestFit="1" customWidth="1"/>
  </cols>
  <sheetData>
    <row r="1" spans="1:5" x14ac:dyDescent="0.2">
      <c r="A1" t="s">
        <v>0</v>
      </c>
      <c r="B1" t="s">
        <v>65</v>
      </c>
      <c r="C1" t="s">
        <v>63</v>
      </c>
      <c r="D1" t="s">
        <v>66</v>
      </c>
      <c r="E1" t="s">
        <v>67</v>
      </c>
    </row>
    <row r="2" spans="1:5" x14ac:dyDescent="0.2">
      <c r="A2" t="s">
        <v>7</v>
      </c>
    </row>
    <row r="3" spans="1:5" x14ac:dyDescent="0.2">
      <c r="A3" t="s">
        <v>8</v>
      </c>
    </row>
    <row r="4" spans="1:5" x14ac:dyDescent="0.2">
      <c r="A4" t="s">
        <v>9</v>
      </c>
      <c r="B4">
        <v>0.99284331835679107</v>
      </c>
      <c r="C4">
        <v>0.93713681655703751</v>
      </c>
      <c r="D4">
        <v>1.3926981541806176</v>
      </c>
      <c r="E4">
        <f>C4/B4</f>
        <v>0.94389195075417254</v>
      </c>
    </row>
    <row r="5" spans="1:5" x14ac:dyDescent="0.2">
      <c r="A5" t="s">
        <v>10</v>
      </c>
      <c r="B5">
        <v>13.40751402451844</v>
      </c>
      <c r="C5">
        <v>7.5954236059124485</v>
      </c>
      <c r="D5">
        <v>1.399754911388569</v>
      </c>
      <c r="E5">
        <f t="shared" ref="E5:E18" si="0">C5/B5</f>
        <v>0.56650499056145909</v>
      </c>
    </row>
    <row r="6" spans="1:5" x14ac:dyDescent="0.2">
      <c r="A6" t="s">
        <v>11</v>
      </c>
      <c r="B6">
        <v>4.481868161800354</v>
      </c>
      <c r="C6">
        <v>6.4649028054268154</v>
      </c>
      <c r="D6">
        <v>1.6283958991170744</v>
      </c>
      <c r="E6">
        <f t="shared" si="0"/>
        <v>1.4424571567116071</v>
      </c>
    </row>
    <row r="7" spans="1:5" x14ac:dyDescent="0.2">
      <c r="A7" t="s">
        <v>12</v>
      </c>
      <c r="B7">
        <v>2.5396126086409381</v>
      </c>
      <c r="C7">
        <v>3.8927005817957245</v>
      </c>
      <c r="D7">
        <v>1.3518577651712316</v>
      </c>
      <c r="E7">
        <f t="shared" si="0"/>
        <v>1.5327930600718214</v>
      </c>
    </row>
    <row r="8" spans="1:5" x14ac:dyDescent="0.2">
      <c r="A8" t="s">
        <v>13</v>
      </c>
      <c r="B8">
        <v>2.3709554116217308</v>
      </c>
      <c r="C8">
        <v>3.2978887409294924</v>
      </c>
      <c r="D8">
        <v>1.4905446840846936</v>
      </c>
      <c r="E8">
        <f t="shared" si="0"/>
        <v>1.3909535053945785</v>
      </c>
    </row>
    <row r="9" spans="1:5" x14ac:dyDescent="0.2">
      <c r="A9" t="s">
        <v>14</v>
      </c>
      <c r="B9">
        <v>1.1875283382821802</v>
      </c>
      <c r="C9">
        <v>1.3029957524892262</v>
      </c>
      <c r="D9">
        <v>1.6703366101129098</v>
      </c>
      <c r="E9">
        <f t="shared" si="0"/>
        <v>1.0972333968670385</v>
      </c>
    </row>
    <row r="10" spans="1:5" x14ac:dyDescent="0.2">
      <c r="A10" t="s">
        <v>15</v>
      </c>
      <c r="B10">
        <v>3.7208990125808188</v>
      </c>
      <c r="C10">
        <v>1.4464119459687965</v>
      </c>
      <c r="D10">
        <v>1.3920377087905424</v>
      </c>
      <c r="E10">
        <f t="shared" si="0"/>
        <v>0.38872647203761757</v>
      </c>
    </row>
    <row r="11" spans="1:5" x14ac:dyDescent="0.2">
      <c r="A11" t="s">
        <v>16</v>
      </c>
      <c r="B11">
        <v>1.6196414228319225</v>
      </c>
      <c r="C11">
        <v>1.306781567476081</v>
      </c>
      <c r="D11">
        <v>1.5295969184626264</v>
      </c>
      <c r="E11">
        <f t="shared" si="0"/>
        <v>0.80683387634726578</v>
      </c>
    </row>
    <row r="12" spans="1:5" x14ac:dyDescent="0.2">
      <c r="A12" t="s">
        <v>17</v>
      </c>
      <c r="B12">
        <v>1.6121679452301538</v>
      </c>
      <c r="C12">
        <v>0.24558678853098601</v>
      </c>
      <c r="D12">
        <v>0.77960389456674695</v>
      </c>
      <c r="E12">
        <f t="shared" si="0"/>
        <v>0.15233325365238293</v>
      </c>
    </row>
    <row r="13" spans="1:5" x14ac:dyDescent="0.2">
      <c r="A13" t="s">
        <v>18</v>
      </c>
      <c r="B13">
        <v>2.359221632633246</v>
      </c>
      <c r="C13">
        <v>0.9034476654688276</v>
      </c>
      <c r="D13">
        <v>1.2405092300422251</v>
      </c>
      <c r="E13">
        <f t="shared" si="0"/>
        <v>0.38294310842701296</v>
      </c>
    </row>
    <row r="14" spans="1:5" x14ac:dyDescent="0.2">
      <c r="A14" t="s">
        <v>19</v>
      </c>
      <c r="B14">
        <v>1.3526906578204507</v>
      </c>
      <c r="C14">
        <v>0.98924758791960854</v>
      </c>
      <c r="D14">
        <v>1.2153993507021912</v>
      </c>
      <c r="E14">
        <f t="shared" si="0"/>
        <v>0.73131841504217454</v>
      </c>
    </row>
    <row r="15" spans="1:5" x14ac:dyDescent="0.2">
      <c r="A15" t="s">
        <v>20</v>
      </c>
      <c r="B15">
        <v>4.628216585886932</v>
      </c>
      <c r="C15">
        <v>1.6703943024918984</v>
      </c>
      <c r="D15">
        <v>1.4351325013866696</v>
      </c>
      <c r="E15">
        <f t="shared" si="0"/>
        <v>0.36091532699345164</v>
      </c>
    </row>
    <row r="16" spans="1:5" x14ac:dyDescent="0.2">
      <c r="A16" t="s">
        <v>21</v>
      </c>
      <c r="B16">
        <v>1.3137373597936324</v>
      </c>
      <c r="C16">
        <v>1.0750434067455887</v>
      </c>
      <c r="D16">
        <v>1.4226923622533139</v>
      </c>
      <c r="E16">
        <f t="shared" si="0"/>
        <v>0.81830922956660168</v>
      </c>
    </row>
    <row r="17" spans="1:5" x14ac:dyDescent="0.2">
      <c r="A17" t="s">
        <v>22</v>
      </c>
      <c r="B17">
        <v>1.5793795126751007</v>
      </c>
      <c r="C17">
        <v>1.0714354215322992</v>
      </c>
      <c r="D17">
        <v>1.4099704147535361</v>
      </c>
      <c r="E17">
        <f t="shared" si="0"/>
        <v>0.67839009746146284</v>
      </c>
    </row>
    <row r="18" spans="1:5" x14ac:dyDescent="0.2">
      <c r="A18" t="s">
        <v>23</v>
      </c>
      <c r="B18">
        <v>2.2415460603429516</v>
      </c>
      <c r="C18">
        <v>1.1724788031656621</v>
      </c>
      <c r="D18">
        <v>1.2629262785546029</v>
      </c>
      <c r="E18">
        <f t="shared" si="0"/>
        <v>0.52306701339265604</v>
      </c>
    </row>
    <row r="20" spans="1:5" x14ac:dyDescent="0.2">
      <c r="A20" t="s">
        <v>24</v>
      </c>
    </row>
    <row r="21" spans="1:5" x14ac:dyDescent="0.2">
      <c r="A21" t="s">
        <v>25</v>
      </c>
    </row>
    <row r="22" spans="1:5" x14ac:dyDescent="0.2">
      <c r="A22" t="s">
        <v>26</v>
      </c>
      <c r="B22">
        <v>2.420508519960562</v>
      </c>
      <c r="C22">
        <v>1.8177744716016431</v>
      </c>
      <c r="D22">
        <v>5.2729056449808018</v>
      </c>
      <c r="E22">
        <f>C22/B22</f>
        <v>0.75098866895591865</v>
      </c>
    </row>
    <row r="23" spans="1:5" x14ac:dyDescent="0.2">
      <c r="A23" t="s">
        <v>27</v>
      </c>
      <c r="B23">
        <v>3.296454593930044</v>
      </c>
      <c r="C23">
        <v>2.0825526988054821</v>
      </c>
      <c r="D23">
        <v>1.49204870479879</v>
      </c>
      <c r="E23">
        <f t="shared" ref="E23:E36" si="1">C23/B23</f>
        <v>0.63175531149138497</v>
      </c>
    </row>
    <row r="24" spans="1:5" x14ac:dyDescent="0.2">
      <c r="A24" t="s">
        <v>28</v>
      </c>
      <c r="B24">
        <v>3.5218176805339607</v>
      </c>
      <c r="C24">
        <v>3.3265265957307917</v>
      </c>
      <c r="D24">
        <v>2.7009528322088046</v>
      </c>
      <c r="E24">
        <f t="shared" si="1"/>
        <v>0.94454821273611189</v>
      </c>
    </row>
    <row r="25" spans="1:5" x14ac:dyDescent="0.2">
      <c r="A25" t="s">
        <v>29</v>
      </c>
      <c r="B25">
        <v>1.8565337065808285</v>
      </c>
      <c r="C25">
        <v>1.4290156992442684</v>
      </c>
      <c r="D25">
        <v>1.2782388114708689</v>
      </c>
      <c r="E25">
        <f t="shared" si="1"/>
        <v>0.76972246406238509</v>
      </c>
    </row>
    <row r="26" spans="1:5" x14ac:dyDescent="0.2">
      <c r="A26" t="s">
        <v>30</v>
      </c>
      <c r="B26">
        <v>1.7451261192381111</v>
      </c>
      <c r="C26">
        <v>1.5273866838778625</v>
      </c>
      <c r="D26">
        <v>1.3997323501868413</v>
      </c>
      <c r="E26">
        <f t="shared" si="1"/>
        <v>0.87522997165654159</v>
      </c>
    </row>
    <row r="27" spans="1:5" x14ac:dyDescent="0.2">
      <c r="A27" t="s">
        <v>31</v>
      </c>
      <c r="B27">
        <v>1.4240909196242955</v>
      </c>
      <c r="C27">
        <v>1.2515148294008005</v>
      </c>
      <c r="D27">
        <v>1.7894600205966535</v>
      </c>
      <c r="E27">
        <f t="shared" si="1"/>
        <v>0.87881666272471981</v>
      </c>
    </row>
    <row r="28" spans="1:5" x14ac:dyDescent="0.2">
      <c r="A28" t="s">
        <v>32</v>
      </c>
      <c r="B28">
        <v>1.5349483558939094</v>
      </c>
      <c r="C28">
        <v>1.281273960464502</v>
      </c>
      <c r="D28">
        <v>1.8535358913340103</v>
      </c>
      <c r="E28">
        <f t="shared" si="1"/>
        <v>0.83473424727591261</v>
      </c>
    </row>
    <row r="29" spans="1:5" x14ac:dyDescent="0.2">
      <c r="A29" t="s">
        <v>33</v>
      </c>
      <c r="B29">
        <v>1.8777273157183443</v>
      </c>
      <c r="C29">
        <v>1.2105395973561985</v>
      </c>
      <c r="D29">
        <v>2.6721633306612542</v>
      </c>
      <c r="E29">
        <f t="shared" si="1"/>
        <v>0.64468338252463131</v>
      </c>
    </row>
    <row r="30" spans="1:5" x14ac:dyDescent="0.2">
      <c r="A30" t="s">
        <v>34</v>
      </c>
      <c r="B30">
        <v>1.8673728981323425</v>
      </c>
      <c r="C30">
        <v>1.0310862609620148</v>
      </c>
      <c r="D30">
        <v>1.4809111397594872</v>
      </c>
      <c r="E30">
        <f t="shared" si="1"/>
        <v>0.55215873701136942</v>
      </c>
    </row>
    <row r="31" spans="1:5" x14ac:dyDescent="0.2">
      <c r="A31" t="s">
        <v>35</v>
      </c>
      <c r="B31">
        <v>2.2223700809847466</v>
      </c>
      <c r="C31">
        <v>1.1212823861003047</v>
      </c>
      <c r="D31">
        <v>1.5382821479377482</v>
      </c>
      <c r="E31">
        <f t="shared" si="1"/>
        <v>0.50454350321502583</v>
      </c>
    </row>
    <row r="32" spans="1:5" x14ac:dyDescent="0.2">
      <c r="A32" t="s">
        <v>36</v>
      </c>
      <c r="B32">
        <v>1.5559191384852433</v>
      </c>
      <c r="C32">
        <v>1.139068914482082</v>
      </c>
      <c r="D32">
        <v>1.516034204907986</v>
      </c>
      <c r="E32">
        <f t="shared" si="1"/>
        <v>0.73208747569685173</v>
      </c>
    </row>
    <row r="33" spans="1:5" x14ac:dyDescent="0.2">
      <c r="A33" t="s">
        <v>37</v>
      </c>
      <c r="B33">
        <v>2.6853190346258251</v>
      </c>
      <c r="C33">
        <v>1.3559260360669059</v>
      </c>
      <c r="D33">
        <v>1.5155106756593848</v>
      </c>
      <c r="E33">
        <f t="shared" si="1"/>
        <v>0.50494038830504995</v>
      </c>
    </row>
    <row r="34" spans="1:5" x14ac:dyDescent="0.2">
      <c r="A34" t="s">
        <v>38</v>
      </c>
      <c r="B34">
        <v>1.4575751462737796</v>
      </c>
      <c r="C34">
        <v>1.1404519706906386</v>
      </c>
      <c r="D34">
        <v>2.3305852847313511</v>
      </c>
      <c r="E34">
        <f t="shared" si="1"/>
        <v>0.78243099411110906</v>
      </c>
    </row>
    <row r="35" spans="1:5" x14ac:dyDescent="0.2">
      <c r="A35" t="s">
        <v>39</v>
      </c>
      <c r="B35">
        <v>2.0735972844157358</v>
      </c>
      <c r="C35">
        <v>1.2899889792162109</v>
      </c>
      <c r="D35">
        <v>2.2096068113706426</v>
      </c>
      <c r="E35">
        <f t="shared" si="1"/>
        <v>0.62210198137855044</v>
      </c>
    </row>
    <row r="36" spans="1:5" x14ac:dyDescent="0.2">
      <c r="A36" t="s">
        <v>40</v>
      </c>
      <c r="B36">
        <v>1.9694763398891555</v>
      </c>
      <c r="C36">
        <v>1.1931993277279185</v>
      </c>
      <c r="D36">
        <v>1.8231315215935449</v>
      </c>
      <c r="E36">
        <f t="shared" si="1"/>
        <v>0.6058459822853588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760C9-E4EF-2644-B8ED-20A667A8494B}">
  <dimension ref="A1:I36"/>
  <sheetViews>
    <sheetView topLeftCell="E1" workbookViewId="0">
      <selection activeCell="G1" sqref="G1:I1048576"/>
    </sheetView>
  </sheetViews>
  <sheetFormatPr baseColWidth="10" defaultRowHeight="16" x14ac:dyDescent="0.2"/>
  <cols>
    <col min="1" max="1" width="13.6640625" bestFit="1" customWidth="1"/>
    <col min="2" max="2" width="17.33203125" bestFit="1" customWidth="1"/>
    <col min="3" max="3" width="19.5" bestFit="1" customWidth="1"/>
    <col min="4" max="6" width="19.5" customWidth="1"/>
  </cols>
  <sheetData>
    <row r="1" spans="1:9" x14ac:dyDescent="0.2">
      <c r="A1" t="s">
        <v>0</v>
      </c>
      <c r="B1" t="s">
        <v>58</v>
      </c>
      <c r="C1" t="s">
        <v>59</v>
      </c>
      <c r="D1" t="s">
        <v>60</v>
      </c>
      <c r="G1" t="s">
        <v>62</v>
      </c>
    </row>
    <row r="2" spans="1:9" x14ac:dyDescent="0.2">
      <c r="A2" t="s">
        <v>7</v>
      </c>
      <c r="B2">
        <v>9.6970000000000008E-3</v>
      </c>
      <c r="C2">
        <v>1.6913999999999998E-2</v>
      </c>
      <c r="D2">
        <v>0.9430554485843663</v>
      </c>
      <c r="E2">
        <v>0.98679336151605168</v>
      </c>
      <c r="F2">
        <v>1.0701511898995821</v>
      </c>
    </row>
    <row r="3" spans="1:9" x14ac:dyDescent="0.2">
      <c r="A3" t="s">
        <v>8</v>
      </c>
      <c r="B3">
        <v>1.8411E-2</v>
      </c>
      <c r="C3">
        <v>0.107641</v>
      </c>
      <c r="D3">
        <v>1.0082582642195732</v>
      </c>
      <c r="E3">
        <v>1.1850805106934894</v>
      </c>
      <c r="F3">
        <v>0.92059766007202759</v>
      </c>
    </row>
    <row r="4" spans="1:9" x14ac:dyDescent="0.2">
      <c r="A4" t="s">
        <v>9</v>
      </c>
      <c r="B4">
        <v>0.77432299999999998</v>
      </c>
      <c r="C4">
        <v>0.82250599999999996</v>
      </c>
      <c r="D4">
        <v>0.931520531068736</v>
      </c>
      <c r="E4">
        <v>1.0340460874169721</v>
      </c>
      <c r="F4">
        <v>1.0268856575350258</v>
      </c>
      <c r="G4">
        <f>(D4-(1-MAX($B4:$C4))*AVERAGE(D$2:D$3))/MAX($B4:$C4)</f>
        <v>0.92199606203301232</v>
      </c>
      <c r="H4">
        <f t="shared" ref="H4:I4" si="0">(E4-(1-MAX($B4:$C4))*AVERAGE(E$2:E$3))/MAX($B4:$C4)</f>
        <v>1.0228482185904928</v>
      </c>
      <c r="I4">
        <f t="shared" si="0"/>
        <v>1.0336856744468677</v>
      </c>
    </row>
    <row r="5" spans="1:9" x14ac:dyDescent="0.2">
      <c r="A5" t="s">
        <v>10</v>
      </c>
      <c r="B5">
        <v>0.62695999999999996</v>
      </c>
      <c r="C5">
        <v>0.60490500000000003</v>
      </c>
      <c r="D5">
        <v>8.9929390671501963</v>
      </c>
      <c r="E5">
        <v>7.7525167232329864</v>
      </c>
      <c r="F5">
        <v>9.612840611906476</v>
      </c>
      <c r="G5">
        <f t="shared" ref="G5:G18" si="1">(D5-(1-MAX($B5:$C5))*AVERAGE(D$2:D$3))/MAX($B5:$C5)</f>
        <v>13.763206637485654</v>
      </c>
      <c r="H5">
        <f t="shared" ref="H5:H18" si="2">(E5-(1-MAX($B5:$C5))*AVERAGE(E$2:E$3))/MAX($B5:$C5)</f>
        <v>11.719118936755875</v>
      </c>
      <c r="I5">
        <f t="shared" ref="I5:I18" si="3">(F5-(1-MAX($B5:$C5))*AVERAGE(F$2:F$3))/MAX($B5:$C5)</f>
        <v>14.740216499313787</v>
      </c>
    </row>
    <row r="6" spans="1:9" x14ac:dyDescent="0.2">
      <c r="A6" t="s">
        <v>11</v>
      </c>
      <c r="B6">
        <v>0.90543899999999999</v>
      </c>
      <c r="C6">
        <v>0.86436900000000005</v>
      </c>
      <c r="D6">
        <v>4.1860622416692879</v>
      </c>
      <c r="E6">
        <v>3.9283695008908173</v>
      </c>
      <c r="F6">
        <v>4.3488129087112597</v>
      </c>
      <c r="G6">
        <f t="shared" si="1"/>
        <v>4.5213461687325829</v>
      </c>
      <c r="H6">
        <f t="shared" si="2"/>
        <v>4.2252235857697915</v>
      </c>
      <c r="I6">
        <f t="shared" si="3"/>
        <v>4.6990347308986884</v>
      </c>
    </row>
    <row r="7" spans="1:9" x14ac:dyDescent="0.2">
      <c r="A7" t="s">
        <v>12</v>
      </c>
      <c r="B7">
        <v>0.90375899999999998</v>
      </c>
      <c r="C7">
        <v>0.44540299999999999</v>
      </c>
      <c r="D7">
        <v>2.1176610492162173</v>
      </c>
      <c r="E7">
        <v>2.3506224340528301</v>
      </c>
      <c r="F7">
        <v>2.7115154496688292</v>
      </c>
      <c r="G7">
        <f t="shared" si="1"/>
        <v>2.2392727017924416</v>
      </c>
      <c r="H7">
        <f t="shared" si="2"/>
        <v>2.4852983786442744</v>
      </c>
      <c r="I7">
        <f t="shared" si="3"/>
        <v>2.8942667454860982</v>
      </c>
    </row>
    <row r="8" spans="1:9" x14ac:dyDescent="0.2">
      <c r="A8" t="s">
        <v>13</v>
      </c>
      <c r="B8">
        <v>0.63954999999999995</v>
      </c>
      <c r="C8">
        <v>8.5902999999999993E-2</v>
      </c>
      <c r="D8">
        <v>1.9544421966890231</v>
      </c>
      <c r="E8">
        <v>2.0522252467439697</v>
      </c>
      <c r="F8">
        <v>1.6442503510702282</v>
      </c>
      <c r="G8">
        <f t="shared" si="1"/>
        <v>2.5060850329120994</v>
      </c>
      <c r="H8">
        <f t="shared" si="2"/>
        <v>2.5968247644828479</v>
      </c>
      <c r="I8">
        <f t="shared" si="3"/>
        <v>2.0099564374702443</v>
      </c>
    </row>
    <row r="9" spans="1:9" x14ac:dyDescent="0.2">
      <c r="A9" t="s">
        <v>14</v>
      </c>
      <c r="B9">
        <v>0.444693</v>
      </c>
      <c r="C9">
        <v>0.72599100000000005</v>
      </c>
      <c r="D9">
        <v>1.0662684128716933</v>
      </c>
      <c r="E9">
        <v>1.1035236663638293</v>
      </c>
      <c r="F9">
        <v>1.2542493825848471</v>
      </c>
      <c r="G9">
        <f t="shared" si="1"/>
        <v>1.1004677100760836</v>
      </c>
      <c r="H9">
        <f t="shared" si="2"/>
        <v>1.1101613827701682</v>
      </c>
      <c r="I9">
        <f t="shared" si="3"/>
        <v>1.3519559220002886</v>
      </c>
    </row>
    <row r="10" spans="1:9" x14ac:dyDescent="0.2">
      <c r="A10" t="s">
        <v>15</v>
      </c>
      <c r="B10">
        <v>0.582283</v>
      </c>
      <c r="C10">
        <v>0.93185399999999996</v>
      </c>
      <c r="D10">
        <v>2.9658963122184523</v>
      </c>
      <c r="E10">
        <v>4.3014868804422095</v>
      </c>
      <c r="F10">
        <v>3.3429408488970451</v>
      </c>
      <c r="G10">
        <f t="shared" si="1"/>
        <v>3.1114414919956173</v>
      </c>
      <c r="H10">
        <f t="shared" si="2"/>
        <v>4.5366383811137947</v>
      </c>
      <c r="I10">
        <f t="shared" si="3"/>
        <v>3.5146171646330462</v>
      </c>
    </row>
    <row r="11" spans="1:9" x14ac:dyDescent="0.2">
      <c r="A11" t="s">
        <v>16</v>
      </c>
      <c r="B11">
        <v>0.81083899999999998</v>
      </c>
      <c r="C11">
        <v>0.80172299999999996</v>
      </c>
      <c r="D11">
        <v>1.3778621451862441</v>
      </c>
      <c r="E11">
        <v>1.5785428706495108</v>
      </c>
      <c r="F11">
        <v>1.5616594440961915</v>
      </c>
      <c r="G11">
        <f t="shared" si="1"/>
        <v>1.4716928003862557</v>
      </c>
      <c r="H11">
        <f t="shared" si="2"/>
        <v>1.693463133715813</v>
      </c>
      <c r="I11">
        <f t="shared" si="3"/>
        <v>1.6937683343936978</v>
      </c>
    </row>
    <row r="12" spans="1:9" x14ac:dyDescent="0.2">
      <c r="A12" t="s">
        <v>17</v>
      </c>
      <c r="B12">
        <v>0.46528199999999997</v>
      </c>
      <c r="C12">
        <v>0.175647</v>
      </c>
      <c r="D12">
        <v>1.2755153217404185</v>
      </c>
      <c r="E12">
        <v>1.2417204552803358</v>
      </c>
      <c r="F12">
        <v>1.3677183319781538</v>
      </c>
      <c r="G12">
        <f t="shared" si="1"/>
        <v>1.620122933616323</v>
      </c>
      <c r="H12">
        <f t="shared" si="2"/>
        <v>1.420752207650984</v>
      </c>
      <c r="I12">
        <f t="shared" si="3"/>
        <v>1.7956286944231545</v>
      </c>
    </row>
    <row r="13" spans="1:9" x14ac:dyDescent="0.2">
      <c r="A13" t="s">
        <v>18</v>
      </c>
      <c r="B13">
        <v>0.80832400000000004</v>
      </c>
      <c r="C13">
        <v>0.71626800000000002</v>
      </c>
      <c r="D13">
        <v>1.8425420267011359</v>
      </c>
      <c r="E13">
        <v>2.1819558290059966</v>
      </c>
      <c r="F13">
        <v>2.2824959852788771</v>
      </c>
      <c r="G13">
        <f t="shared" si="1"/>
        <v>2.0481045015283872</v>
      </c>
      <c r="H13">
        <f t="shared" si="2"/>
        <v>2.4418522533553113</v>
      </c>
      <c r="I13">
        <f t="shared" si="3"/>
        <v>2.5877081430160405</v>
      </c>
    </row>
    <row r="14" spans="1:9" x14ac:dyDescent="0.2">
      <c r="A14" t="s">
        <v>19</v>
      </c>
      <c r="B14">
        <v>0.40848800000000002</v>
      </c>
      <c r="C14">
        <v>0.87634000000000001</v>
      </c>
      <c r="D14">
        <v>1.2275109637828605</v>
      </c>
      <c r="E14">
        <v>1.4233795334996762</v>
      </c>
      <c r="F14">
        <v>1.2833849857157136</v>
      </c>
      <c r="G14">
        <f t="shared" si="1"/>
        <v>1.2630499999089313</v>
      </c>
      <c r="H14">
        <f t="shared" si="2"/>
        <v>1.4709959284991674</v>
      </c>
      <c r="I14">
        <f t="shared" si="3"/>
        <v>1.3240260450532544</v>
      </c>
    </row>
    <row r="15" spans="1:9" x14ac:dyDescent="0.2">
      <c r="A15" t="s">
        <v>20</v>
      </c>
      <c r="B15">
        <v>0.36342400000000002</v>
      </c>
      <c r="C15">
        <v>0.424869</v>
      </c>
      <c r="D15">
        <v>2.4978075247576137</v>
      </c>
      <c r="E15">
        <v>2.5348588062524304</v>
      </c>
      <c r="F15">
        <v>2.6246481147722456</v>
      </c>
      <c r="G15">
        <f t="shared" si="1"/>
        <v>4.5582921354071315</v>
      </c>
      <c r="H15">
        <f t="shared" si="2"/>
        <v>4.4962160342448083</v>
      </c>
      <c r="I15">
        <f t="shared" si="3"/>
        <v>4.8301415880088561</v>
      </c>
    </row>
    <row r="16" spans="1:9" x14ac:dyDescent="0.2">
      <c r="A16" t="s">
        <v>21</v>
      </c>
      <c r="B16">
        <v>0.94904500000000003</v>
      </c>
      <c r="C16">
        <v>0.69941900000000001</v>
      </c>
      <c r="D16">
        <v>1.2747056448027059</v>
      </c>
      <c r="E16">
        <v>1.1656303764555747</v>
      </c>
      <c r="F16">
        <v>1.4558194121400954</v>
      </c>
      <c r="G16">
        <f t="shared" si="1"/>
        <v>1.2907618181274265</v>
      </c>
      <c r="H16">
        <f t="shared" si="2"/>
        <v>1.1699091822583292</v>
      </c>
      <c r="I16">
        <f t="shared" si="3"/>
        <v>1.480541078995141</v>
      </c>
    </row>
    <row r="17" spans="1:9" x14ac:dyDescent="0.2">
      <c r="A17" t="s">
        <v>22</v>
      </c>
      <c r="B17">
        <v>0.85171399999999997</v>
      </c>
      <c r="C17">
        <v>0.73363699999999998</v>
      </c>
      <c r="D17">
        <v>1.4896437273118177</v>
      </c>
      <c r="E17">
        <v>1.4113795366685977</v>
      </c>
      <c r="F17">
        <v>1.5878212518943657</v>
      </c>
      <c r="G17">
        <f t="shared" si="1"/>
        <v>1.5791304061027474</v>
      </c>
      <c r="H17">
        <f t="shared" si="2"/>
        <v>1.4680400840673813</v>
      </c>
      <c r="I17">
        <f t="shared" si="3"/>
        <v>1.690968047855173</v>
      </c>
    </row>
    <row r="18" spans="1:9" x14ac:dyDescent="0.2">
      <c r="A18" t="s">
        <v>23</v>
      </c>
      <c r="B18">
        <v>0.62644599999999995</v>
      </c>
      <c r="C18">
        <v>0.81243699999999996</v>
      </c>
      <c r="D18">
        <v>1.8608265363874084</v>
      </c>
      <c r="E18">
        <v>2.2190141776316028</v>
      </c>
      <c r="F18">
        <v>1.9568782856390838</v>
      </c>
      <c r="G18">
        <f t="shared" si="1"/>
        <v>2.0651809425593441</v>
      </c>
      <c r="H18">
        <f t="shared" si="2"/>
        <v>2.4806016812195701</v>
      </c>
      <c r="I18">
        <f t="shared" si="3"/>
        <v>2.1788555572499422</v>
      </c>
    </row>
    <row r="20" spans="1:9" x14ac:dyDescent="0.2">
      <c r="A20" t="s">
        <v>24</v>
      </c>
      <c r="B20">
        <v>4.7961999999999998E-2</v>
      </c>
      <c r="C20">
        <v>1.3897E-2</v>
      </c>
      <c r="D20">
        <v>1.0216127893764018</v>
      </c>
      <c r="E20">
        <v>1.0585345742548848</v>
      </c>
      <c r="F20">
        <v>0.91985263636871362</v>
      </c>
    </row>
    <row r="21" spans="1:9" x14ac:dyDescent="0.2">
      <c r="A21" t="s">
        <v>25</v>
      </c>
      <c r="B21">
        <v>0.177317</v>
      </c>
      <c r="C21">
        <v>0.95029699999999995</v>
      </c>
      <c r="D21">
        <v>1.2909375721440319</v>
      </c>
      <c r="E21">
        <v>1.0819105299587832</v>
      </c>
      <c r="F21">
        <v>1.2516053997407117</v>
      </c>
    </row>
    <row r="22" spans="1:9" x14ac:dyDescent="0.2">
      <c r="A22" t="s">
        <v>26</v>
      </c>
      <c r="B22">
        <v>0.70962099999999995</v>
      </c>
      <c r="C22">
        <v>0.87968500000000005</v>
      </c>
      <c r="D22">
        <v>2.2202368714382033</v>
      </c>
      <c r="E22">
        <v>2.3651659619246814</v>
      </c>
      <c r="F22">
        <v>2.2009628403187889</v>
      </c>
      <c r="G22">
        <f>(D22-(1-MAX($B22:$C22))*AVERAGE(D$2:D$3))/MAX($B22:$C22)</f>
        <v>2.3904587628073686</v>
      </c>
      <c r="H22">
        <f t="shared" ref="H22:I22" si="4">(E22-(1-MAX($B22:$C22))*AVERAGE(E$2:E$3))/MAX($B22:$C22)</f>
        <v>2.5401268175053979</v>
      </c>
      <c r="I22">
        <f t="shared" si="4"/>
        <v>2.3658518292077528</v>
      </c>
    </row>
    <row r="23" spans="1:9" x14ac:dyDescent="0.2">
      <c r="A23" t="s">
        <v>27</v>
      </c>
      <c r="B23">
        <v>0.89491399999999999</v>
      </c>
      <c r="C23">
        <v>0.84087800000000001</v>
      </c>
      <c r="D23">
        <v>3.119043244670296</v>
      </c>
      <c r="E23">
        <v>2.9808436826165865</v>
      </c>
      <c r="F23">
        <v>3.0983118324774162</v>
      </c>
      <c r="G23">
        <f t="shared" ref="G23:G35" si="5">(D23-(1-MAX($B23:$C23))*AVERAGE(D$2:D$3))/MAX($B23:$C23)</f>
        <v>3.3707321242694142</v>
      </c>
      <c r="H23">
        <f t="shared" ref="H23:H36" si="6">(E23-(1-MAX($B23:$C23))*AVERAGE(E$2:E$3))/MAX($B23:$C23)</f>
        <v>3.2033546393833161</v>
      </c>
      <c r="I23">
        <f t="shared" ref="I23:I36" si="7">(F23-(1-MAX($B23:$C23))*AVERAGE(F$2:F$3))/MAX($B23:$C23)</f>
        <v>3.345250957805284</v>
      </c>
    </row>
    <row r="24" spans="1:9" x14ac:dyDescent="0.2">
      <c r="A24" t="s">
        <v>28</v>
      </c>
      <c r="B24">
        <v>0.90288500000000005</v>
      </c>
      <c r="C24">
        <v>0.95093899999999998</v>
      </c>
      <c r="D24">
        <v>3.8802359497797481</v>
      </c>
      <c r="E24">
        <v>3.1619192458570624</v>
      </c>
      <c r="F24">
        <v>3.1674473109180146</v>
      </c>
      <c r="G24">
        <f t="shared" si="5"/>
        <v>4.0300894681444461</v>
      </c>
      <c r="H24">
        <f t="shared" si="6"/>
        <v>3.2690236638047514</v>
      </c>
      <c r="I24">
        <f t="shared" si="7"/>
        <v>3.2795092495457503</v>
      </c>
    </row>
    <row r="25" spans="1:9" x14ac:dyDescent="0.2">
      <c r="A25" t="s">
        <v>29</v>
      </c>
      <c r="B25">
        <v>0.45554299999999998</v>
      </c>
      <c r="C25">
        <v>0.73251200000000005</v>
      </c>
      <c r="D25">
        <v>1.8538793814658554</v>
      </c>
      <c r="E25">
        <v>1.3796281097429652</v>
      </c>
      <c r="F25">
        <v>1.7322730733665477</v>
      </c>
      <c r="G25">
        <f t="shared" si="5"/>
        <v>2.1745758161785815</v>
      </c>
      <c r="H25">
        <f t="shared" si="6"/>
        <v>1.4868739496119823</v>
      </c>
      <c r="I25">
        <f t="shared" si="7"/>
        <v>2.0013629253526832</v>
      </c>
    </row>
    <row r="26" spans="1:9" x14ac:dyDescent="0.2">
      <c r="A26" t="s">
        <v>30</v>
      </c>
      <c r="B26">
        <v>0.24376600000000001</v>
      </c>
      <c r="C26">
        <v>0.20155000000000001</v>
      </c>
      <c r="D26">
        <v>1.1310181613305605</v>
      </c>
      <c r="E26">
        <v>1.1714489394901686</v>
      </c>
      <c r="F26">
        <v>1.478558624682432</v>
      </c>
      <c r="G26">
        <f t="shared" si="5"/>
        <v>1.6129947334175945</v>
      </c>
      <c r="H26">
        <f t="shared" si="6"/>
        <v>1.4367323849589917</v>
      </c>
      <c r="I26">
        <f t="shared" si="7"/>
        <v>2.9775384663066911</v>
      </c>
    </row>
    <row r="27" spans="1:9" x14ac:dyDescent="0.2">
      <c r="A27" t="s">
        <v>31</v>
      </c>
      <c r="B27">
        <v>0.69620199999999999</v>
      </c>
      <c r="C27">
        <v>0.82676400000000005</v>
      </c>
      <c r="D27">
        <v>1.3969977084564067</v>
      </c>
      <c r="E27">
        <v>1.2768645041615962</v>
      </c>
      <c r="F27">
        <v>1.4320960160214624</v>
      </c>
      <c r="G27">
        <f t="shared" si="5"/>
        <v>1.4852833665722684</v>
      </c>
      <c r="H27">
        <f t="shared" si="6"/>
        <v>1.3168705133490939</v>
      </c>
      <c r="I27">
        <f t="shared" si="7"/>
        <v>1.523604477377609</v>
      </c>
    </row>
    <row r="28" spans="1:9" x14ac:dyDescent="0.2">
      <c r="A28" t="s">
        <v>32</v>
      </c>
      <c r="B28">
        <v>0.95096599999999998</v>
      </c>
      <c r="C28">
        <v>0.95043999999999995</v>
      </c>
      <c r="D28">
        <v>1.7522498273063789</v>
      </c>
      <c r="E28">
        <v>1.3968417204029036</v>
      </c>
      <c r="F28">
        <v>1.3923712734284375</v>
      </c>
      <c r="G28">
        <f t="shared" si="5"/>
        <v>1.7922927518013945</v>
      </c>
      <c r="H28">
        <f t="shared" si="6"/>
        <v>1.4128726880644966</v>
      </c>
      <c r="I28">
        <f t="shared" si="7"/>
        <v>1.4128413464557972</v>
      </c>
    </row>
    <row r="29" spans="1:9" x14ac:dyDescent="0.2">
      <c r="A29" t="s">
        <v>33</v>
      </c>
      <c r="B29">
        <v>0.94952099999999995</v>
      </c>
      <c r="C29">
        <v>0.94763799999999998</v>
      </c>
      <c r="D29">
        <v>1.5457501850425981</v>
      </c>
      <c r="E29">
        <v>2.0462610131223995</v>
      </c>
      <c r="F29">
        <v>1.9240112516393764</v>
      </c>
      <c r="G29">
        <f t="shared" si="5"/>
        <v>1.5760578255649778</v>
      </c>
      <c r="H29">
        <f t="shared" si="6"/>
        <v>2.0973143327264663</v>
      </c>
      <c r="I29">
        <f t="shared" si="7"/>
        <v>1.9733799947979223</v>
      </c>
    </row>
    <row r="30" spans="1:9" x14ac:dyDescent="0.2">
      <c r="A30" t="s">
        <v>34</v>
      </c>
      <c r="B30">
        <v>0.56803400000000004</v>
      </c>
      <c r="C30">
        <v>0.68938999999999995</v>
      </c>
      <c r="D30">
        <v>1.5255480368154017</v>
      </c>
      <c r="E30">
        <v>1.7888094683269429</v>
      </c>
      <c r="F30">
        <v>1.5764978526918312</v>
      </c>
      <c r="G30">
        <f t="shared" si="5"/>
        <v>1.7733057640064203</v>
      </c>
      <c r="H30">
        <f t="shared" si="6"/>
        <v>2.1054941275670376</v>
      </c>
      <c r="I30">
        <f t="shared" si="7"/>
        <v>1.8383275106209698</v>
      </c>
    </row>
    <row r="31" spans="1:9" x14ac:dyDescent="0.2">
      <c r="A31" t="s">
        <v>35</v>
      </c>
      <c r="B31">
        <v>0.77484600000000003</v>
      </c>
      <c r="C31">
        <v>0.94973799999999997</v>
      </c>
      <c r="D31">
        <v>1.9917600008040697</v>
      </c>
      <c r="E31">
        <v>2.4445224495065676</v>
      </c>
      <c r="F31">
        <v>2.0622046385670676</v>
      </c>
      <c r="G31">
        <f t="shared" si="5"/>
        <v>2.0455341745698221</v>
      </c>
      <c r="H31">
        <f t="shared" si="6"/>
        <v>2.5164214627866524</v>
      </c>
      <c r="I31">
        <f t="shared" si="7"/>
        <v>2.1186633884486366</v>
      </c>
    </row>
    <row r="32" spans="1:9" x14ac:dyDescent="0.2">
      <c r="A32" t="s">
        <v>36</v>
      </c>
      <c r="B32">
        <v>0.64405500000000004</v>
      </c>
      <c r="C32">
        <v>0.94479299999999999</v>
      </c>
      <c r="D32">
        <v>1.7768906553494794</v>
      </c>
      <c r="E32">
        <v>1.2991735147430772</v>
      </c>
      <c r="F32">
        <v>1.5168584639662468</v>
      </c>
      <c r="G32">
        <f t="shared" si="5"/>
        <v>1.8237090741338007</v>
      </c>
      <c r="H32">
        <f t="shared" si="6"/>
        <v>1.3116335475723688</v>
      </c>
      <c r="I32">
        <f t="shared" si="7"/>
        <v>1.5473302914882472</v>
      </c>
    </row>
    <row r="33" spans="1:9" x14ac:dyDescent="0.2">
      <c r="A33" t="s">
        <v>37</v>
      </c>
      <c r="B33">
        <v>0.75463599999999997</v>
      </c>
      <c r="C33">
        <v>0.94776800000000005</v>
      </c>
      <c r="D33">
        <v>2.5173807924050458</v>
      </c>
      <c r="E33">
        <v>2.6235062944737195</v>
      </c>
      <c r="F33">
        <v>2.6672954932031274</v>
      </c>
      <c r="G33">
        <f t="shared" si="5"/>
        <v>2.6023460208420817</v>
      </c>
      <c r="H33">
        <f t="shared" si="6"/>
        <v>2.7082425619213724</v>
      </c>
      <c r="I33">
        <f t="shared" si="7"/>
        <v>2.7594359550409688</v>
      </c>
    </row>
    <row r="34" spans="1:9" x14ac:dyDescent="0.2">
      <c r="A34" t="s">
        <v>38</v>
      </c>
      <c r="B34">
        <v>0.95032399999999995</v>
      </c>
      <c r="C34">
        <v>0.95172100000000004</v>
      </c>
      <c r="D34">
        <v>1.4997285419734521</v>
      </c>
      <c r="E34">
        <v>1.3741512955626425</v>
      </c>
      <c r="F34">
        <v>1.4476457851321411</v>
      </c>
      <c r="G34">
        <f t="shared" si="5"/>
        <v>1.52631370391451</v>
      </c>
      <c r="H34">
        <f t="shared" si="6"/>
        <v>1.3887718629981267</v>
      </c>
      <c r="I34">
        <f t="shared" si="7"/>
        <v>1.4705886528386487</v>
      </c>
    </row>
    <row r="35" spans="1:9" x14ac:dyDescent="0.2">
      <c r="A35" t="s">
        <v>39</v>
      </c>
      <c r="B35">
        <v>0.95018599999999998</v>
      </c>
      <c r="C35">
        <v>0.95117099999999999</v>
      </c>
      <c r="D35">
        <v>2.3981348551522723</v>
      </c>
      <c r="E35">
        <v>2.0372651644845834</v>
      </c>
      <c r="F35">
        <v>1.6433695082289022</v>
      </c>
      <c r="G35">
        <f t="shared" si="5"/>
        <v>2.4711587154265855</v>
      </c>
      <c r="H35">
        <f t="shared" si="6"/>
        <v>2.0861022359087098</v>
      </c>
      <c r="I35">
        <f t="shared" si="7"/>
        <v>1.6766347695958668</v>
      </c>
    </row>
    <row r="36" spans="1:9" x14ac:dyDescent="0.2">
      <c r="A36" t="s">
        <v>40</v>
      </c>
      <c r="B36">
        <v>0.94982299999999997</v>
      </c>
      <c r="C36">
        <v>0.94975399999999999</v>
      </c>
      <c r="E36">
        <v>1.8067440292855688</v>
      </c>
      <c r="F36">
        <v>2.0453622230001733</v>
      </c>
      <c r="H36">
        <f t="shared" si="6"/>
        <v>1.8448226371046392</v>
      </c>
      <c r="I36">
        <f t="shared" si="7"/>
        <v>2.1008307026442408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log tagBFP</vt:lpstr>
      <vt:lpstr>log tdtomato</vt:lpstr>
      <vt:lpstr>qPCR_inference</vt:lpstr>
      <vt:lpstr>inferred mRNA_vs_protein</vt:lpstr>
      <vt:lpstr>qPCR_inference_trip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Zinshteyn</dc:creator>
  <cp:lastModifiedBy>Boris Zinshteyn</cp:lastModifiedBy>
  <dcterms:created xsi:type="dcterms:W3CDTF">2019-06-18T15:22:30Z</dcterms:created>
  <dcterms:modified xsi:type="dcterms:W3CDTF">2019-06-20T19:51:59Z</dcterms:modified>
</cp:coreProperties>
</file>