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ja\Desktop\Apuntes Python\Introduction to Data Science\IBM Data Analyst Professional Certificate\IBM_Professional_Data_Analyst-main\Data Visualization Excel Dashboard\"/>
    </mc:Choice>
  </mc:AlternateContent>
  <xr:revisionPtr revIDLastSave="0" documentId="13_ncr:1_{D0DF1F15-847A-463C-867E-DFDF1F86CEAC}" xr6:coauthVersionLast="47" xr6:coauthVersionMax="47" xr10:uidLastSave="{00000000-0000-0000-0000-000000000000}"/>
  <bookViews>
    <workbookView xWindow="-119" yWindow="-119" windowWidth="25603" windowHeight="13898" activeTab="3" xr2:uid="{00000000-000D-0000-FFFF-FFFF00000000}"/>
  </bookViews>
  <sheets>
    <sheet name="Pivot1" sheetId="16" r:id="rId1"/>
    <sheet name="Histogram Chart" sheetId="11" r:id="rId2"/>
    <sheet name="Scatter Chart" sheetId="15" r:id="rId3"/>
    <sheet name="Sunburst Chart" sheetId="14" r:id="rId4"/>
    <sheet name="Car_Sales" sheetId="5" r:id="rId5"/>
  </sheets>
  <definedNames>
    <definedName name="_xlchart.v1.0" hidden="1">'Histogram Chart'!$B$2:$B$156</definedName>
    <definedName name="_xlchart.v1.1" hidden="1">'Histogram Chart'!$C$1</definedName>
    <definedName name="_xlchart.v1.2" hidden="1">'Histogram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'Sunburst Chart'!$B$2:$B$156</definedName>
    <definedName name="_xlchart.v1.7" hidden="1">'Sunburst Chart'!$C$1</definedName>
    <definedName name="_xlchart.v1.8" hidden="1">'Sunburst Chart'!$C$2:$C$156</definedName>
  </definedNames>
  <calcPr calcId="191029"/>
  <pivotCaches>
    <pivotCache cacheId="7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6" l="1"/>
  <c r="H6" i="16"/>
  <c r="H5" i="16"/>
  <c r="G156" i="15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H113" i="5"/>
  <c r="I113" i="5" s="1"/>
  <c r="L112" i="5" a="1"/>
  <c r="L112" i="5" s="1"/>
  <c r="H112" i="5"/>
  <c r="I112" i="5" s="1"/>
  <c r="L111" i="5"/>
  <c r="L111" i="5" a="1"/>
  <c r="H111" i="5"/>
  <c r="I111" i="5" s="1"/>
  <c r="L110" i="5" a="1"/>
  <c r="L110" i="5" s="1"/>
  <c r="H110" i="5"/>
  <c r="I110" i="5" s="1"/>
  <c r="L109" i="5" a="1"/>
  <c r="L109" i="5" s="1"/>
  <c r="H109" i="5"/>
  <c r="I109" i="5" s="1"/>
  <c r="L108" i="5" a="1"/>
  <c r="L108" i="5" s="1"/>
  <c r="H108" i="5"/>
  <c r="I108" i="5" s="1"/>
  <c r="L107" i="5"/>
  <c r="L107" i="5" a="1"/>
  <c r="H107" i="5"/>
  <c r="I107" i="5" s="1"/>
  <c r="L106" i="5" a="1"/>
  <c r="L106" i="5" s="1"/>
  <c r="H106" i="5"/>
  <c r="I106" i="5" s="1"/>
  <c r="L105" i="5" a="1"/>
  <c r="L105" i="5" s="1"/>
  <c r="H105" i="5"/>
  <c r="I105" i="5" s="1"/>
  <c r="L104" i="5" a="1"/>
  <c r="L104" i="5" s="1"/>
  <c r="H104" i="5"/>
  <c r="I104" i="5" s="1"/>
  <c r="L103" i="5"/>
  <c r="L103" i="5" a="1"/>
  <c r="H103" i="5"/>
  <c r="I103" i="5" s="1"/>
  <c r="L102" i="5" a="1"/>
  <c r="L102" i="5" s="1"/>
  <c r="H102" i="5"/>
  <c r="I102" i="5" s="1"/>
  <c r="L101" i="5" a="1"/>
  <c r="L101" i="5" s="1"/>
  <c r="H101" i="5"/>
  <c r="I101" i="5" s="1"/>
  <c r="L100" i="5" a="1"/>
  <c r="L100" i="5" s="1"/>
  <c r="H100" i="5"/>
  <c r="I100" i="5" s="1"/>
  <c r="L99" i="5"/>
  <c r="L99" i="5" a="1"/>
  <c r="H99" i="5"/>
  <c r="I99" i="5" s="1"/>
  <c r="L98" i="5" a="1"/>
  <c r="L98" i="5" s="1"/>
  <c r="H98" i="5"/>
  <c r="I98" i="5" s="1"/>
  <c r="L97" i="5" a="1"/>
  <c r="L97" i="5" s="1"/>
  <c r="H97" i="5"/>
  <c r="I97" i="5" s="1"/>
  <c r="L96" i="5" a="1"/>
  <c r="L96" i="5" s="1"/>
  <c r="H96" i="5"/>
  <c r="I96" i="5" s="1"/>
  <c r="L95" i="5"/>
  <c r="L95" i="5" a="1"/>
  <c r="H95" i="5"/>
  <c r="I95" i="5" s="1"/>
  <c r="L94" i="5" a="1"/>
  <c r="L94" i="5" s="1"/>
  <c r="H94" i="5"/>
  <c r="I94" i="5" s="1"/>
  <c r="L93" i="5" a="1"/>
  <c r="L93" i="5" s="1"/>
  <c r="H93" i="5"/>
  <c r="I93" i="5" s="1"/>
  <c r="L92" i="5" a="1"/>
  <c r="L92" i="5" s="1"/>
  <c r="H92" i="5"/>
  <c r="I92" i="5" s="1"/>
  <c r="L91" i="5"/>
  <c r="L91" i="5" a="1"/>
  <c r="H91" i="5"/>
  <c r="I91" i="5" s="1"/>
  <c r="L90" i="5" a="1"/>
  <c r="L90" i="5" s="1"/>
  <c r="H90" i="5"/>
  <c r="I90" i="5" s="1"/>
  <c r="L89" i="5" a="1"/>
  <c r="L89" i="5" s="1"/>
  <c r="H89" i="5"/>
  <c r="I89" i="5" s="1"/>
  <c r="L88" i="5" a="1"/>
  <c r="L88" i="5" s="1"/>
  <c r="H88" i="5"/>
  <c r="I88" i="5" s="1"/>
  <c r="L87" i="5"/>
  <c r="L87" i="5" a="1"/>
  <c r="H87" i="5"/>
  <c r="I87" i="5" s="1"/>
  <c r="L86" i="5" a="1"/>
  <c r="L86" i="5" s="1"/>
  <c r="H86" i="5"/>
  <c r="I86" i="5" s="1"/>
  <c r="L85" i="5" a="1"/>
  <c r="L85" i="5" s="1"/>
  <c r="H85" i="5"/>
  <c r="I85" i="5" s="1"/>
  <c r="L84" i="5" a="1"/>
  <c r="L84" i="5" s="1"/>
  <c r="H84" i="5"/>
  <c r="I84" i="5" s="1"/>
  <c r="L83" i="5"/>
  <c r="L83" i="5" a="1"/>
  <c r="H83" i="5"/>
  <c r="I83" i="5" s="1"/>
  <c r="L82" i="5" a="1"/>
  <c r="L82" i="5" s="1"/>
  <c r="H82" i="5"/>
  <c r="I82" i="5" s="1"/>
  <c r="L81" i="5" a="1"/>
  <c r="L81" i="5" s="1"/>
  <c r="H81" i="5"/>
  <c r="I81" i="5" s="1"/>
  <c r="L80" i="5" a="1"/>
  <c r="L80" i="5" s="1"/>
  <c r="H80" i="5"/>
  <c r="I80" i="5" s="1"/>
  <c r="L79" i="5"/>
  <c r="L79" i="5" a="1"/>
  <c r="H79" i="5"/>
  <c r="I79" i="5" s="1"/>
  <c r="L78" i="5" a="1"/>
  <c r="L78" i="5" s="1"/>
  <c r="H78" i="5"/>
  <c r="I78" i="5" s="1"/>
  <c r="L77" i="5" a="1"/>
  <c r="L77" i="5" s="1"/>
  <c r="H77" i="5"/>
  <c r="I77" i="5" s="1"/>
  <c r="L76" i="5" a="1"/>
  <c r="L76" i="5" s="1"/>
  <c r="H76" i="5"/>
  <c r="I76" i="5" s="1"/>
  <c r="L75" i="5"/>
  <c r="L75" i="5" a="1"/>
  <c r="H75" i="5"/>
  <c r="I75" i="5" s="1"/>
  <c r="L74" i="5" a="1"/>
  <c r="L74" i="5" s="1"/>
  <c r="H74" i="5"/>
  <c r="I74" i="5" s="1"/>
  <c r="L73" i="5" a="1"/>
  <c r="L73" i="5" s="1"/>
  <c r="H73" i="5"/>
  <c r="I73" i="5" s="1"/>
  <c r="L72" i="5" a="1"/>
  <c r="L72" i="5" s="1"/>
  <c r="H72" i="5"/>
  <c r="I72" i="5" s="1"/>
  <c r="L71" i="5"/>
  <c r="L71" i="5" a="1"/>
  <c r="H71" i="5"/>
  <c r="I71" i="5" s="1"/>
  <c r="L70" i="5" a="1"/>
  <c r="L70" i="5" s="1"/>
  <c r="H70" i="5"/>
  <c r="I70" i="5" s="1"/>
  <c r="L69" i="5" a="1"/>
  <c r="L69" i="5" s="1"/>
  <c r="H69" i="5"/>
  <c r="I69" i="5" s="1"/>
  <c r="L68" i="5" a="1"/>
  <c r="L68" i="5" s="1"/>
  <c r="H68" i="5"/>
  <c r="I68" i="5" s="1"/>
  <c r="L67" i="5"/>
  <c r="L67" i="5" a="1"/>
  <c r="H67" i="5"/>
  <c r="I67" i="5" s="1"/>
  <c r="L66" i="5" a="1"/>
  <c r="L66" i="5" s="1"/>
  <c r="H66" i="5"/>
  <c r="I66" i="5" s="1"/>
  <c r="L65" i="5" a="1"/>
  <c r="L65" i="5" s="1"/>
  <c r="H65" i="5"/>
  <c r="I65" i="5" s="1"/>
  <c r="L64" i="5" a="1"/>
  <c r="L64" i="5" s="1"/>
  <c r="H64" i="5"/>
  <c r="I64" i="5" s="1"/>
  <c r="L63" i="5"/>
  <c r="L63" i="5" a="1"/>
  <c r="H63" i="5"/>
  <c r="I63" i="5" s="1"/>
  <c r="L62" i="5" a="1"/>
  <c r="L62" i="5" s="1"/>
  <c r="H62" i="5"/>
  <c r="I62" i="5" s="1"/>
  <c r="L61" i="5" a="1"/>
  <c r="L61" i="5" s="1"/>
  <c r="H61" i="5"/>
  <c r="I61" i="5" s="1"/>
  <c r="L60" i="5" a="1"/>
  <c r="L60" i="5" s="1"/>
  <c r="H60" i="5"/>
  <c r="I60" i="5" s="1"/>
  <c r="L59" i="5"/>
  <c r="L59" i="5" a="1"/>
  <c r="H59" i="5"/>
  <c r="I59" i="5" s="1"/>
  <c r="L58" i="5" a="1"/>
  <c r="L58" i="5" s="1"/>
  <c r="H58" i="5"/>
  <c r="I58" i="5" s="1"/>
  <c r="L57" i="5" a="1"/>
  <c r="L57" i="5" s="1"/>
  <c r="H57" i="5"/>
  <c r="I57" i="5" s="1"/>
  <c r="L56" i="5" a="1"/>
  <c r="L56" i="5" s="1"/>
  <c r="H56" i="5"/>
  <c r="I56" i="5" s="1"/>
  <c r="L55" i="5"/>
  <c r="L55" i="5" a="1"/>
  <c r="H55" i="5"/>
  <c r="I55" i="5" s="1"/>
  <c r="L54" i="5" a="1"/>
  <c r="L54" i="5" s="1"/>
  <c r="H54" i="5"/>
  <c r="I54" i="5" s="1"/>
  <c r="L53" i="5" a="1"/>
  <c r="L53" i="5" s="1"/>
  <c r="H53" i="5"/>
  <c r="I53" i="5" s="1"/>
  <c r="L52" i="5" a="1"/>
  <c r="L52" i="5" s="1"/>
  <c r="H52" i="5"/>
  <c r="I52" i="5" s="1"/>
  <c r="L51" i="5"/>
  <c r="L51" i="5" a="1"/>
  <c r="H51" i="5"/>
  <c r="I51" i="5" s="1"/>
  <c r="L50" i="5" a="1"/>
  <c r="L50" i="5" s="1"/>
  <c r="H50" i="5"/>
  <c r="I50" i="5" s="1"/>
  <c r="L49" i="5" a="1"/>
  <c r="L49" i="5" s="1"/>
  <c r="H49" i="5"/>
  <c r="I49" i="5" s="1"/>
  <c r="L48" i="5" a="1"/>
  <c r="L48" i="5" s="1"/>
  <c r="H48" i="5"/>
  <c r="I48" i="5" s="1"/>
  <c r="L47" i="5"/>
  <c r="L47" i="5" a="1"/>
  <c r="H47" i="5"/>
  <c r="I47" i="5" s="1"/>
  <c r="L46" i="5" a="1"/>
  <c r="L46" i="5" s="1"/>
  <c r="H46" i="5"/>
  <c r="I46" i="5" s="1"/>
  <c r="L45" i="5" a="1"/>
  <c r="L45" i="5" s="1"/>
  <c r="H45" i="5"/>
  <c r="I45" i="5" s="1"/>
  <c r="L44" i="5" a="1"/>
  <c r="L44" i="5" s="1"/>
  <c r="H44" i="5"/>
  <c r="I44" i="5" s="1"/>
  <c r="L43" i="5"/>
  <c r="L43" i="5" a="1"/>
  <c r="H43" i="5"/>
  <c r="I43" i="5" s="1"/>
  <c r="L42" i="5" a="1"/>
  <c r="L42" i="5" s="1"/>
  <c r="H42" i="5"/>
  <c r="I42" i="5" s="1"/>
  <c r="L41" i="5" a="1"/>
  <c r="L41" i="5" s="1"/>
  <c r="H41" i="5"/>
  <c r="I41" i="5" s="1"/>
  <c r="L40" i="5" a="1"/>
  <c r="L40" i="5" s="1"/>
  <c r="H40" i="5"/>
  <c r="I40" i="5" s="1"/>
  <c r="L39" i="5"/>
  <c r="L39" i="5" a="1"/>
  <c r="H39" i="5"/>
  <c r="I39" i="5" s="1"/>
  <c r="L38" i="5" a="1"/>
  <c r="L38" i="5" s="1"/>
  <c r="H38" i="5"/>
  <c r="I38" i="5" s="1"/>
  <c r="L37" i="5" a="1"/>
  <c r="L37" i="5" s="1"/>
  <c r="H37" i="5"/>
  <c r="I37" i="5" s="1"/>
  <c r="L36" i="5" a="1"/>
  <c r="L36" i="5" s="1"/>
  <c r="H36" i="5"/>
  <c r="I36" i="5" s="1"/>
  <c r="L35" i="5"/>
  <c r="L35" i="5" a="1"/>
  <c r="H35" i="5"/>
  <c r="I35" i="5" s="1"/>
  <c r="L34" i="5" a="1"/>
  <c r="L34" i="5" s="1"/>
  <c r="H34" i="5"/>
  <c r="I34" i="5" s="1"/>
  <c r="L33" i="5" a="1"/>
  <c r="L33" i="5" s="1"/>
  <c r="H33" i="5"/>
  <c r="I33" i="5" s="1"/>
  <c r="L32" i="5" a="1"/>
  <c r="L32" i="5" s="1"/>
  <c r="H32" i="5"/>
  <c r="I32" i="5" s="1"/>
  <c r="L31" i="5"/>
  <c r="L31" i="5" a="1"/>
  <c r="H31" i="5"/>
  <c r="I31" i="5" s="1"/>
  <c r="L30" i="5" a="1"/>
  <c r="L30" i="5" s="1"/>
  <c r="H30" i="5"/>
  <c r="I30" i="5" s="1"/>
  <c r="L29" i="5" a="1"/>
  <c r="L29" i="5" s="1"/>
  <c r="H29" i="5"/>
  <c r="I29" i="5" s="1"/>
  <c r="L28" i="5" a="1"/>
  <c r="L28" i="5" s="1"/>
  <c r="H28" i="5"/>
  <c r="I28" i="5" s="1"/>
  <c r="L27" i="5"/>
  <c r="L27" i="5" a="1"/>
  <c r="H27" i="5"/>
  <c r="I27" i="5" s="1"/>
  <c r="L26" i="5" a="1"/>
  <c r="L26" i="5" s="1"/>
  <c r="H26" i="5"/>
  <c r="I26" i="5" s="1"/>
  <c r="L25" i="5" a="1"/>
  <c r="L25" i="5" s="1"/>
  <c r="H25" i="5"/>
  <c r="I25" i="5" s="1"/>
  <c r="L24" i="5" a="1"/>
  <c r="L24" i="5" s="1"/>
  <c r="H24" i="5"/>
  <c r="I24" i="5" s="1"/>
  <c r="L23" i="5"/>
  <c r="L23" i="5" a="1"/>
  <c r="H23" i="5"/>
  <c r="I23" i="5" s="1"/>
  <c r="L22" i="5" a="1"/>
  <c r="L22" i="5" s="1"/>
  <c r="H22" i="5"/>
  <c r="I22" i="5" s="1"/>
  <c r="L21" i="5" a="1"/>
  <c r="L21" i="5" s="1"/>
  <c r="H21" i="5"/>
  <c r="I21" i="5" s="1"/>
  <c r="L20" i="5" a="1"/>
  <c r="L20" i="5" s="1"/>
  <c r="H20" i="5"/>
  <c r="I20" i="5" s="1"/>
  <c r="L19" i="5"/>
  <c r="L19" i="5" a="1"/>
  <c r="H19" i="5"/>
  <c r="I19" i="5" s="1"/>
  <c r="L18" i="5" a="1"/>
  <c r="L18" i="5" s="1"/>
  <c r="H18" i="5"/>
  <c r="I18" i="5" s="1"/>
  <c r="L17" i="5" a="1"/>
  <c r="L17" i="5" s="1"/>
  <c r="H17" i="5"/>
  <c r="I17" i="5" s="1"/>
  <c r="L16" i="5" a="1"/>
  <c r="L16" i="5" s="1"/>
  <c r="H16" i="5"/>
  <c r="I16" i="5" s="1"/>
  <c r="L15" i="5"/>
  <c r="L15" i="5" a="1"/>
  <c r="H15" i="5"/>
  <c r="I15" i="5" s="1"/>
  <c r="L14" i="5" a="1"/>
  <c r="L14" i="5" s="1"/>
  <c r="H14" i="5"/>
  <c r="I14" i="5" s="1"/>
  <c r="L13" i="5" a="1"/>
  <c r="L13" i="5" s="1"/>
  <c r="H13" i="5"/>
  <c r="I13" i="5" s="1"/>
  <c r="L12" i="5" a="1"/>
  <c r="L12" i="5" s="1"/>
  <c r="H12" i="5"/>
  <c r="I12" i="5" s="1"/>
  <c r="L11" i="5"/>
  <c r="L11" i="5" a="1"/>
  <c r="H11" i="5"/>
  <c r="I11" i="5" s="1"/>
  <c r="L10" i="5" a="1"/>
  <c r="L10" i="5" s="1"/>
  <c r="H10" i="5"/>
  <c r="I10" i="5" s="1"/>
  <c r="L9" i="5" a="1"/>
  <c r="L9" i="5" s="1"/>
  <c r="H9" i="5"/>
  <c r="I9" i="5" s="1"/>
  <c r="L8" i="5" a="1"/>
  <c r="L8" i="5" s="1"/>
  <c r="H8" i="5"/>
  <c r="I8" i="5" s="1"/>
  <c r="L7" i="5"/>
  <c r="L7" i="5" a="1"/>
  <c r="H7" i="5"/>
  <c r="I7" i="5" s="1"/>
  <c r="L6" i="5" a="1"/>
  <c r="L6" i="5" s="1"/>
  <c r="H6" i="5"/>
  <c r="I6" i="5" s="1"/>
  <c r="L5" i="5" a="1"/>
  <c r="L5" i="5" s="1"/>
  <c r="H5" i="5"/>
  <c r="I5" i="5" s="1"/>
  <c r="L4" i="5" a="1"/>
  <c r="L4" i="5" s="1"/>
  <c r="H4" i="5"/>
  <c r="I4" i="5" s="1"/>
  <c r="L3" i="5"/>
  <c r="L3" i="5" a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<sst xmlns="http://schemas.openxmlformats.org/spreadsheetml/2006/main" count="2261" uniqueCount="240">
  <si>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</si>
  <si>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</si>
  <si>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</si>
  <si>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</si>
  <si>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</si>
  <si>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</si>
  <si>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</si>
  <si>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</si>
  <si>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</si>
  <si>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</si>
  <si>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</si>
  <si>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</si>
  <si>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</si>
  <si>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</si>
  <si>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</si>
  <si>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</si>
  <si>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</si>
  <si>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</si>
  <si>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</si>
  <si>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</si>
  <si>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</si>
  <si>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</si>
  <si>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</si>
  <si>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</si>
  <si>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</si>
  <si>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</si>
  <si>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</si>
  <si>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</si>
  <si>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</si>
  <si>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</si>
  <si>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</si>
  <si>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</si>
  <si>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</si>
  <si>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</si>
  <si>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</si>
  <si>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</si>
  <si>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</si>
  <si>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</si>
  <si>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</si>
  <si>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</si>
  <si>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</si>
  <si>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</si>
  <si>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</si>
  <si>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</si>
  <si>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</si>
  <si>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</si>
  <si>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</si>
  <si>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</si>
  <si>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</si>
  <si>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</si>
  <si>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</si>
  <si>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</si>
  <si>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</si>
  <si>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</si>
  <si>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</si>
  <si>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</si>
  <si>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</si>
  <si>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</si>
  <si>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</si>
  <si>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</si>
  <si>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</si>
  <si>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</si>
  <si>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</si>
  <si>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</si>
  <si>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</si>
  <si>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</si>
  <si>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</si>
  <si>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</si>
  <si>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</si>
  <si>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</si>
  <si>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</si>
  <si>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</si>
  <si>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</si>
  <si>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</si>
  <si>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</si>
  <si>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</si>
  <si>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</si>
  <si>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</si>
  <si>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</si>
  <si>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</si>
  <si>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</si>
  <si>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</si>
  <si>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</si>
  <si>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</si>
  <si>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</si>
  <si>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</si>
  <si>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</si>
  <si>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</si>
  <si>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</si>
  <si>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</si>
  <si>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</si>
  <si>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</si>
  <si>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</si>
  <si>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</si>
  <si>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</si>
  <si>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</si>
  <si>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</si>
  <si>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</si>
  <si>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</si>
  <si>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</si>
  <si>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</si>
  <si>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</si>
  <si>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</si>
  <si>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</si>
  <si>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</si>
  <si>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</si>
  <si>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</si>
  <si>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</si>
  <si>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</si>
  <si>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</si>
  <si>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</si>
  <si>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</si>
  <si>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</si>
  <si>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</si>
  <si>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</si>
  <si>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</si>
  <si>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</si>
  <si>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</si>
  <si>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</si>
  <si>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</si>
  <si>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</si>
  <si>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</si>
  <si>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</si>
  <si>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</si>
  <si>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</si>
  <si>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</si>
  <si>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</si>
  <si>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</si>
  <si>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</si>
  <si>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</si>
  <si>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</si>
  <si>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</si>
  <si>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</si>
  <si>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</si>
  <si>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</si>
  <si>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</si>
  <si>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</si>
  <si>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</si>
  <si>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</si>
  <si>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</si>
  <si>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</si>
  <si>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</si>
  <si>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</si>
  <si>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</si>
  <si>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</si>
  <si>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</si>
  <si>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</si>
  <si>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</si>
  <si>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</si>
  <si>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</si>
  <si>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</si>
  <si>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</si>
  <si>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</si>
  <si>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</si>
  <si>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</si>
  <si>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</si>
  <si>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</si>
  <si>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</si>
  <si>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</si>
  <si>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</si>
  <si>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</si>
  <si>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</si>
  <si>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</si>
  <si>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</si>
  <si>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</si>
  <si>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</si>
  <si>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</si>
  <si>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</si>
  <si>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</si>
  <si>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</si>
  <si>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</si>
  <si>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</si>
  <si>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</si>
  <si>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</si>
  <si>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</si>
  <si>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</si>
  <si>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</si>
  <si>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</si>
  <si>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</si>
  <si>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</si>
  <si>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</si>
  <si>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</si>
  <si>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</si>
  <si>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</si>
  <si>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</si>
  <si>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</si>
  <si>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</si>
  <si>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</si>
  <si>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</si>
  <si>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</si>
  <si>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</si>
  <si>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</si>
  <si>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</si>
  <si>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</si>
  <si>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</si>
  <si>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</si>
  <si>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</si>
  <si>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</si>
  <si>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</si>
  <si>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</si>
  <si>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</si>
  <si>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</si>
  <si>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</si>
  <si>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</si>
  <si>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</si>
  <si>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</si>
  <si>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</si>
  <si>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</si>
  <si>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</si>
  <si>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</si>
  <si>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</si>
  <si>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</si>
  <si>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</si>
  <si>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</si>
  <si>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</si>
  <si>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</si>
  <si>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</si>
  <si>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</si>
  <si>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</si>
  <si>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</si>
  <si>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</si>
  <si>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</si>
  <si>
    <t>Row Labels</t>
  </si>
  <si>
    <t>Grand Total</t>
  </si>
  <si>
    <t>Sum of Price</t>
  </si>
  <si>
    <t>Sum of Unit Sales</t>
  </si>
  <si>
    <t>Sum of Year Resale Value</t>
  </si>
  <si>
    <t>Calculation</t>
  </si>
  <si>
    <t>Values</t>
  </si>
  <si>
    <t>Average</t>
  </si>
  <si>
    <t>Max</t>
  </si>
  <si>
    <t>Min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</si>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</sst>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-409]#,##0.00"/>
    <numFmt numFmtId="165" formatCode="[$$-409]#,##0"/>
    <numFmt numFmtId="166" formatCode="_-[$$-409]* #,##0_ ;_-[$$-409]* \-#,##0\ ;_-[$$-409]* &quot;-&quot;??_ ;_-@_ "/>
    <numFmt numFmtId="167" formatCode="#,##0\ &quot;€&quot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7" fontId="0" fillId="0" borderId="0" xfId="0" applyNumberFormat="1"/>
    <xf numFmtId="0" fontId="1" fillId="12" borderId="11" xfId="2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9">
    <dxf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numFmt numFmtId="167" formatCode="#,##0\ &quot;€&quot;"/>
    </dxf>
    <dxf>
      <border outline="0">
        <bottom style="double">
          <color rgb="FF3F3F3F"/>
        </bottom>
      </border>
    </dxf>
    <dxf>
      <border outline="0">
        <top style="double">
          <color rgb="FF3F3F3F"/>
        </top>
      </border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7" formatCode="#,##0\ &quot;€&quot;"/>
    </dxf>
    <dxf>
      <numFmt numFmtId="167" formatCode="#,##0\ &quot;€&quot;"/>
    </dxf>
    <dxf>
      <numFmt numFmtId="167" formatCode="#,##0\ &quot;€&quot;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Price with Year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242680762284978"/>
          <c:y val="0.26038889973707036"/>
          <c:w val="0.76923991928037039"/>
          <c:h val="0.62812030280049591"/>
        </c:manualLayout>
      </c:layout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2-45F3-977E-3894FD33B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011640"/>
        <c:axId val="662009016"/>
      </c:scatterChart>
      <c:valAx>
        <c:axId val="662011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009016"/>
        <c:crosses val="autoZero"/>
        <c:crossBetween val="midCat"/>
      </c:valAx>
      <c:valAx>
        <c:axId val="66200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  <a:r>
                  <a:rPr lang="en-US" baseline="0"/>
                  <a:t> Resale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011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Count of Car German Models by Price Range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Car German Models by Price Range</a:t>
          </a:r>
        </a:p>
      </cx:txPr>
    </cx:title>
    <cx:plotArea>
      <cx:plotAreaRegion>
        <cx:series layoutId="clusteredColumn" uniqueId="{29BC0942-A63F-4F25-82C4-6A003DC2B08D}">
          <cx:tx>
            <cx:txData>
              <cx:f>_xlchart.v1.1</cx:f>
              <cx:v>Price</cx:v>
            </cx:txData>
          </cx:tx>
          <cx:dataPt idx="0">
            <cx:spPr>
              <a:solidFill>
                <a:srgbClr val="FFC000"/>
              </a:solidFill>
            </cx:spPr>
          </cx:dataPt>
          <cx:dataPt idx="1">
            <cx:spPr>
              <a:solidFill>
                <a:srgbClr val="FFC000"/>
              </a:solidFill>
            </cx:spPr>
          </cx:dataPt>
          <cx:dataPt idx="2">
            <cx:spPr>
              <a:solidFill>
                <a:srgbClr val="FFC000"/>
              </a:solidFill>
            </cx:spPr>
          </cx:dataPt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</cx:chartData>
  <cx:chart>
    <cx:title pos="t" align="ctr" overlay="0">
      <cx:tx>
        <cx:txData>
          <cx:v>Unit Sales of Nissan Cars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Unit Sales of Nissan Cars</a:t>
          </a:r>
        </a:p>
      </cx:txPr>
    </cx:title>
    <cx:plotArea>
      <cx:plotAreaRegion>
        <cx:series layoutId="sunburst" uniqueId="{EF341DF3-EE8A-4E24-9D82-570AC5753022}">
          <cx:tx>
            <cx:txData>
              <cx:f>_xlchart.v1.7</cx:f>
              <cx:v>Unit Sales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362125</xdr:colOff>
      <xdr:row>7</xdr:row>
      <xdr:rowOff>20588</xdr:rowOff>
    </xdr:from>
    <xdr:to>
      <xdr:col>24</xdr:col>
      <xdr:colOff>339265</xdr:colOff>
      <xdr:row>144</xdr:row>
      <xdr:rowOff>20588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10B3C80-77B2-4F8A-BD67-C71DEE1024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83923" y="725263"/>
              <a:ext cx="5035702" cy="26425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266700</xdr:colOff>
      <xdr:row>0</xdr:row>
      <xdr:rowOff>19050</xdr:rowOff>
    </xdr:from>
    <xdr:to>
      <xdr:col>24</xdr:col>
      <xdr:colOff>243840</xdr:colOff>
      <xdr:row>99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0C1AA3-56B0-44AF-A019-B9EA3A148C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156</xdr:row>
      <xdr:rowOff>99060</xdr:rowOff>
    </xdr:from>
    <xdr:to>
      <xdr:col>6</xdr:col>
      <xdr:colOff>289560</xdr:colOff>
      <xdr:row>175</xdr:row>
      <xdr:rowOff>53340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06AA4DF-483F-4D28-9E0A-88E3839546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508410"/>
              <a:ext cx="8007432" cy="36202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orja" refreshedDate="45032.454870138892" createdVersion="8" refreshedVersion="8" minRefreshableVersion="3" recordCount="149" xr:uid="{F823392B-E869-4EC8-BDE0-0D05D88F4DD4}">
  <cacheSource type="worksheet">
    <worksheetSource ref="B1:I150" sheet="Histogram Chart"/>
  </cacheSource>
  <cacheFields count="8">
    <cacheField name="Model" numFmtId="0">
      <sharedItems count="148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</sharedItems>
    </cacheField>
    <cacheField name="Price" numFmtId="165">
      <sharedItems containsSemiMixedTypes="0" containsString="0" containsNumber="1" minValue="9235" maxValue="85500"/>
    </cacheField>
    <cacheField name="Unit Sales" numFmtId="1">
      <sharedItems containsSemiMixedTypes="0" containsString="0" containsNumber="1" minValue="110" maxValue="540561"/>
    </cacheField>
    <cacheField name="Country of Sale" numFmtId="1">
      <sharedItems count="16">
        <s v="USA"/>
        <s v="NORWAY"/>
        <s v="DENMARK"/>
        <s v="ITALY"/>
        <s v="SWEDEN"/>
        <s v="SINGAPORE"/>
        <s v="AUSTRIA"/>
        <s v="FRANCE"/>
        <s v="AUSTRALIA"/>
        <s v="SPAIN"/>
        <s v="UK"/>
        <s v="FINLAND"/>
        <s v="PHILIPPINES"/>
        <s v="CANADA"/>
        <s v="JAPAN"/>
        <s v="GERMANY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">
  <r>
    <x v="0"/>
    <n v="21500"/>
    <n v="16919"/>
    <x v="0"/>
    <n v="16360"/>
    <n v="0.76093023255813952"/>
    <n v="1.8"/>
    <n v="140"/>
  </r>
  <r>
    <x v="1"/>
    <n v="28400"/>
    <n v="39384"/>
    <x v="0"/>
    <n v="19875"/>
    <n v="0.69982394366197187"/>
    <n v="3.2"/>
    <n v="225"/>
  </r>
  <r>
    <x v="2"/>
    <n v="42000"/>
    <n v="8588"/>
    <x v="1"/>
    <n v="29725"/>
    <n v="0.70773809523809528"/>
    <n v="3.5"/>
    <n v="210"/>
  </r>
  <r>
    <x v="3"/>
    <n v="23990"/>
    <n v="20397"/>
    <x v="1"/>
    <n v="22255"/>
    <n v="0.92767819924968742"/>
    <n v="1.8"/>
    <n v="150"/>
  </r>
  <r>
    <x v="4"/>
    <n v="33950"/>
    <n v="18780"/>
    <x v="2"/>
    <n v="23555"/>
    <n v="0.6938144329896907"/>
    <n v="2.8"/>
    <n v="200"/>
  </r>
  <r>
    <x v="5"/>
    <n v="62000"/>
    <n v="1380"/>
    <x v="2"/>
    <n v="39000"/>
    <n v="0.62903225806451613"/>
    <n v="4.2"/>
    <n v="310"/>
  </r>
  <r>
    <x v="6"/>
    <n v="26990"/>
    <n v="19747"/>
    <x v="3"/>
    <n v="24500"/>
    <n v="0.9077436087439793"/>
    <n v="2.5"/>
    <n v="170"/>
  </r>
  <r>
    <x v="7"/>
    <n v="33400"/>
    <n v="9231"/>
    <x v="3"/>
    <n v="28675"/>
    <n v="0.85853293413173648"/>
    <n v="2.8"/>
    <n v="193"/>
  </r>
  <r>
    <x v="8"/>
    <n v="38900"/>
    <n v="17527"/>
    <x v="0"/>
    <n v="36125"/>
    <n v="0.92866323907455017"/>
    <n v="2.8"/>
    <n v="193"/>
  </r>
  <r>
    <x v="9"/>
    <n v="21975"/>
    <n v="91561"/>
    <x v="4"/>
    <n v="12475"/>
    <n v="0.56769055745164965"/>
    <n v="3.1"/>
    <n v="175"/>
  </r>
  <r>
    <x v="10"/>
    <n v="25300"/>
    <n v="39350"/>
    <x v="0"/>
    <n v="13740"/>
    <n v="0.54308300395256914"/>
    <n v="3.8"/>
    <n v="240"/>
  </r>
  <r>
    <x v="11"/>
    <n v="31965"/>
    <n v="27851"/>
    <x v="5"/>
    <n v="20190"/>
    <n v="0.63162834350070385"/>
    <n v="3.8"/>
    <n v="205"/>
  </r>
  <r>
    <x v="12"/>
    <n v="27885"/>
    <n v="83257"/>
    <x v="6"/>
    <n v="13360"/>
    <n v="0.4791106329567868"/>
    <n v="3.8"/>
    <n v="205"/>
  </r>
  <r>
    <x v="13"/>
    <n v="39895"/>
    <n v="63729"/>
    <x v="6"/>
    <n v="22525"/>
    <n v="0.56460709362075445"/>
    <n v="4.5999999999999996"/>
    <n v="275"/>
  </r>
  <r>
    <x v="14"/>
    <n v="44475"/>
    <n v="15943"/>
    <x v="6"/>
    <n v="27100"/>
    <n v="0.60933108487914556"/>
    <n v="4.5999999999999996"/>
    <n v="275"/>
  </r>
  <r>
    <x v="15"/>
    <n v="39665"/>
    <n v="6536"/>
    <x v="7"/>
    <n v="25725"/>
    <n v="0.6485566620446237"/>
    <n v="4.5999999999999996"/>
    <n v="275"/>
  </r>
  <r>
    <x v="16"/>
    <n v="31010"/>
    <n v="11185"/>
    <x v="8"/>
    <n v="18225"/>
    <n v="0.58771364076104482"/>
    <n v="3"/>
    <n v="200"/>
  </r>
  <r>
    <x v="17"/>
    <n v="46225"/>
    <n v="14785"/>
    <x v="9"/>
    <n v="31245"/>
    <n v="0.67593293672255272"/>
    <n v="5.7"/>
    <n v="255"/>
  </r>
  <r>
    <x v="18"/>
    <n v="13260"/>
    <n v="145519"/>
    <x v="9"/>
    <n v="9250"/>
    <n v="0.69758672699849167"/>
    <n v="2.2000000000000002"/>
    <n v="115"/>
  </r>
  <r>
    <x v="19"/>
    <n v="16535"/>
    <n v="135126"/>
    <x v="9"/>
    <n v="11225"/>
    <n v="0.67886301784094349"/>
    <n v="3.1"/>
    <n v="170"/>
  </r>
  <r>
    <x v="20"/>
    <n v="18890"/>
    <n v="24629"/>
    <x v="10"/>
    <n v="10310"/>
    <n v="0.54579142403388037"/>
    <n v="3.1"/>
    <n v="175"/>
  </r>
  <r>
    <x v="21"/>
    <n v="19390"/>
    <n v="42593"/>
    <x v="0"/>
    <n v="11525"/>
    <n v="0.59437854564208359"/>
    <n v="3.4"/>
    <n v="180"/>
  </r>
  <r>
    <x v="22"/>
    <n v="24340"/>
    <n v="26402"/>
    <x v="0"/>
    <n v="13025"/>
    <n v="0.53512736236647496"/>
    <n v="3.8"/>
    <n v="200"/>
  </r>
  <r>
    <x v="23"/>
    <n v="55705"/>
    <n v="17947"/>
    <x v="7"/>
    <n v="36225"/>
    <n v="0.65030069114083111"/>
    <n v="5.7"/>
    <n v="345"/>
  </r>
  <r>
    <x v="24"/>
    <n v="13960"/>
    <n v="32299"/>
    <x v="8"/>
    <n v="9125"/>
    <n v="0.65365329512893988"/>
    <n v="1.8"/>
    <n v="120"/>
  </r>
  <r>
    <x v="25"/>
    <n v="9235"/>
    <n v="21855"/>
    <x v="8"/>
    <n v="5160"/>
    <n v="0.55874390904168925"/>
    <n v="1"/>
    <n v="55"/>
  </r>
  <r>
    <x v="26"/>
    <n v="18890"/>
    <n v="107995"/>
    <x v="0"/>
    <n v="11550"/>
    <n v="0.61143462149285333"/>
    <n v="3.4"/>
    <n v="180"/>
  </r>
  <r>
    <x v="27"/>
    <n v="19840"/>
    <n v="7854"/>
    <x v="0"/>
    <n v="12360"/>
    <n v="0.62298387096774188"/>
    <n v="2.5"/>
    <n v="163"/>
  </r>
  <r>
    <x v="28"/>
    <n v="24495"/>
    <n v="32775"/>
    <x v="0"/>
    <n v="14180"/>
    <n v="0.57889365176566643"/>
    <n v="2.5"/>
    <n v="168"/>
  </r>
  <r>
    <x v="29"/>
    <n v="22245"/>
    <n v="31148"/>
    <x v="0"/>
    <n v="13725"/>
    <n v="0.61699258260283207"/>
    <n v="2.7"/>
    <n v="200"/>
  </r>
  <r>
    <x v="30"/>
    <n v="16480"/>
    <n v="32305.999999999996"/>
    <x v="0"/>
    <n v="12640"/>
    <n v="0.76699029126213591"/>
    <n v="2"/>
    <n v="132"/>
  </r>
  <r>
    <x v="31"/>
    <n v="28340"/>
    <n v="13462"/>
    <x v="0"/>
    <n v="17325"/>
    <n v="0.61132674664784759"/>
    <n v="3.5"/>
    <n v="253"/>
  </r>
  <r>
    <x v="32"/>
    <n v="29185"/>
    <n v="30696"/>
    <x v="0"/>
    <n v="18425"/>
    <n v="0.63131745759808122"/>
    <n v="3.5"/>
    <n v="253"/>
  </r>
  <r>
    <x v="33"/>
    <n v="12640"/>
    <n v="76034"/>
    <x v="5"/>
    <n v="7750"/>
    <n v="0.61313291139240511"/>
    <n v="2"/>
    <n v="132"/>
  </r>
  <r>
    <x v="34"/>
    <n v="19045"/>
    <n v="4734"/>
    <x v="9"/>
    <n v="12545"/>
    <n v="0.65870307167235498"/>
    <n v="2.5"/>
    <n v="163"/>
  </r>
  <r>
    <x v="35"/>
    <n v="20230"/>
    <n v="71186"/>
    <x v="11"/>
    <n v="10185"/>
    <n v="0.5034602076124568"/>
    <n v="2.5"/>
    <n v="168"/>
  </r>
  <r>
    <x v="36"/>
    <n v="22505"/>
    <n v="88028"/>
    <x v="11"/>
    <n v="12275"/>
    <n v="0.54543434792268386"/>
    <n v="2.7"/>
    <n v="202"/>
  </r>
  <r>
    <x v="37"/>
    <n v="69725"/>
    <n v="916"/>
    <x v="11"/>
    <n v="58470"/>
    <n v="0.83858013624955186"/>
    <n v="8"/>
    <n v="450"/>
  </r>
  <r>
    <x v="38"/>
    <n v="19460"/>
    <n v="227061"/>
    <x v="0"/>
    <n v="15060"/>
    <n v="0.77389516957862281"/>
    <n v="5.2"/>
    <n v="230"/>
  </r>
  <r>
    <x v="39"/>
    <n v="21315"/>
    <n v="16767"/>
    <x v="6"/>
    <n v="15510"/>
    <n v="0.72765657987332866"/>
    <n v="3.9"/>
    <n v="175"/>
  </r>
  <r>
    <x v="40"/>
    <n v="18575"/>
    <n v="31038"/>
    <x v="4"/>
    <n v="13425"/>
    <n v="0.7227456258411844"/>
    <n v="3.9"/>
    <n v="175"/>
  </r>
  <r>
    <x v="41"/>
    <n v="16980"/>
    <n v="111313"/>
    <x v="4"/>
    <n v="11260"/>
    <n v="0.66313309776207308"/>
    <n v="2.5"/>
    <n v="120"/>
  </r>
  <r>
    <x v="42"/>
    <n v="26310"/>
    <n v="101323"/>
    <x v="4"/>
    <n v="21436"/>
    <n v="0.81474724439376667"/>
    <n v="5.2"/>
    <n v="230"/>
  </r>
  <r>
    <x v="43"/>
    <n v="19565"/>
    <n v="181749"/>
    <x v="0"/>
    <n v="12025"/>
    <n v="0.61461794019933558"/>
    <n v="2.4"/>
    <n v="150"/>
  </r>
  <r>
    <x v="44"/>
    <n v="12070"/>
    <n v="70227"/>
    <x v="8"/>
    <n v="7425"/>
    <n v="0.61516155758077884"/>
    <n v="2"/>
    <n v="110"/>
  </r>
  <r>
    <x v="45"/>
    <n v="21560"/>
    <n v="113369"/>
    <x v="7"/>
    <n v="12760"/>
    <n v="0.59183673469387754"/>
    <n v="3.8"/>
    <n v="190"/>
  </r>
  <r>
    <x v="46"/>
    <n v="17035"/>
    <n v="35068"/>
    <x v="7"/>
    <n v="8835"/>
    <n v="0.5186380980334605"/>
    <n v="2.5"/>
    <n v="170"/>
  </r>
  <r>
    <x v="47"/>
    <n v="17885"/>
    <n v="245815"/>
    <x v="7"/>
    <n v="10055"/>
    <n v="0.56220296337713171"/>
    <n v="3"/>
    <n v="155"/>
  </r>
  <r>
    <x v="48"/>
    <n v="12315"/>
    <n v="175670"/>
    <x v="7"/>
    <n v="8670"/>
    <n v="0.7040194884287454"/>
    <n v="2"/>
    <n v="107"/>
  </r>
  <r>
    <x v="49"/>
    <n v="22195"/>
    <n v="63403"/>
    <x v="0"/>
    <n v="14210"/>
    <n v="0.64023428700157692"/>
    <n v="4.5999999999999996"/>
    <n v="200"/>
  </r>
  <r>
    <x v="50"/>
    <n v="31930"/>
    <n v="276747"/>
    <x v="0"/>
    <n v="16640"/>
    <n v="0.52113999373629816"/>
    <n v="4"/>
    <n v="210"/>
  </r>
  <r>
    <x v="51"/>
    <n v="21410"/>
    <n v="155787"/>
    <x v="10"/>
    <n v="13175"/>
    <n v="0.6153666510976179"/>
    <n v="3"/>
    <n v="150"/>
  </r>
  <r>
    <x v="52"/>
    <n v="36135"/>
    <n v="125338"/>
    <x v="10"/>
    <n v="23575"/>
    <n v="0.65241455652414559"/>
    <n v="4.5999999999999996"/>
    <n v="240"/>
  </r>
  <r>
    <x v="53"/>
    <n v="12050"/>
    <n v="220650"/>
    <x v="10"/>
    <n v="7850"/>
    <n v="0.65145228215767637"/>
    <n v="2.5"/>
    <n v="119"/>
  </r>
  <r>
    <x v="54"/>
    <n v="26935"/>
    <n v="540561"/>
    <x v="1"/>
    <n v="15075"/>
    <n v="0.55968071282717657"/>
    <n v="4.5999999999999996"/>
    <n v="220"/>
  </r>
  <r>
    <x v="55"/>
    <n v="12885"/>
    <n v="199685"/>
    <x v="7"/>
    <n v="9850"/>
    <n v="0.76445479239425684"/>
    <n v="1.6"/>
    <n v="106"/>
  </r>
  <r>
    <x v="56"/>
    <n v="15350"/>
    <n v="230902"/>
    <x v="7"/>
    <n v="13210"/>
    <n v="0.86058631921824102"/>
    <n v="2.2999999999999998"/>
    <n v="135"/>
  </r>
  <r>
    <x v="57"/>
    <n v="20550"/>
    <n v="73203"/>
    <x v="9"/>
    <n v="17710"/>
    <n v="0.8618004866180049"/>
    <n v="2"/>
    <n v="146"/>
  </r>
  <r>
    <x v="58"/>
    <n v="26600"/>
    <n v="12855"/>
    <x v="9"/>
    <n v="17525"/>
    <n v="0.65883458646616544"/>
    <n v="3.2"/>
    <n v="205"/>
  </r>
  <r>
    <x v="59"/>
    <n v="26000"/>
    <n v="76029"/>
    <x v="12"/>
    <n v="19490"/>
    <n v="0.74961538461538457"/>
    <n v="3.5"/>
    <n v="210"/>
  </r>
  <r>
    <x v="60"/>
    <n v="9699"/>
    <n v="41184"/>
    <x v="0"/>
    <n v="5860"/>
    <n v="0.6041859985565522"/>
    <n v="1.5"/>
    <n v="92"/>
  </r>
  <r>
    <x v="61"/>
    <n v="11799"/>
    <n v="66692"/>
    <x v="9"/>
    <n v="7825"/>
    <n v="0.66319179591490807"/>
    <n v="2"/>
    <n v="140"/>
  </r>
  <r>
    <x v="62"/>
    <n v="14999"/>
    <n v="29450"/>
    <x v="13"/>
    <n v="8910"/>
    <n v="0.59403960264017597"/>
    <n v="2.4"/>
    <n v="148"/>
  </r>
  <r>
    <x v="63"/>
    <n v="29465"/>
    <n v="23713"/>
    <x v="13"/>
    <n v="19690"/>
    <n v="0.66825046665535381"/>
    <n v="3"/>
    <n v="227"/>
  </r>
  <r>
    <x v="64"/>
    <n v="42800"/>
    <n v="15467"/>
    <x v="0"/>
    <n v="33219"/>
    <n v="0.77614485981308412"/>
    <n v="3"/>
    <n v="240"/>
  </r>
  <r>
    <x v="65"/>
    <n v="14460"/>
    <n v="55557"/>
    <x v="14"/>
    <n v="13475"/>
    <n v="0.931881051175657"/>
    <n v="2.5"/>
    <n v="120"/>
  </r>
  <r>
    <x v="66"/>
    <n v="21620"/>
    <n v="80556"/>
    <x v="7"/>
    <n v="13775"/>
    <n v="0.63714153561517117"/>
    <n v="4"/>
    <n v="190"/>
  </r>
  <r>
    <x v="67"/>
    <n v="26895"/>
    <n v="157040"/>
    <x v="0"/>
    <n v="18810"/>
    <n v="0.69938650306748462"/>
    <n v="4"/>
    <n v="195"/>
  </r>
  <r>
    <x v="68"/>
    <n v="31505"/>
    <n v="24072"/>
    <x v="0"/>
    <n v="26975"/>
    <n v="0.85621329947627356"/>
    <n v="3"/>
    <n v="210"/>
  </r>
  <r>
    <x v="69"/>
    <n v="37805"/>
    <n v="12698"/>
    <x v="7"/>
    <n v="32075.000000000004"/>
    <n v="0.8484327469911388"/>
    <n v="3"/>
    <n v="225"/>
  </r>
  <r>
    <x v="70"/>
    <n v="46305"/>
    <n v="3334"/>
    <x v="0"/>
    <n v="38955"/>
    <n v="0.84126984126984128"/>
    <n v="4"/>
    <n v="300"/>
  </r>
  <r>
    <x v="71"/>
    <n v="54005"/>
    <n v="6375"/>
    <x v="0"/>
    <n v="40375"/>
    <n v="0.74761596148504772"/>
    <n v="4"/>
    <n v="290"/>
  </r>
  <r>
    <x v="72"/>
    <n v="60105"/>
    <n v="9126"/>
    <x v="8"/>
    <n v="43870"/>
    <n v="0.72988936028616591"/>
    <n v="4.7"/>
    <n v="230"/>
  </r>
  <r>
    <x v="73"/>
    <n v="34605"/>
    <n v="51238"/>
    <x v="7"/>
    <n v="29140"/>
    <n v="0.84207484467562488"/>
    <n v="3"/>
    <n v="220"/>
  </r>
  <r>
    <x v="74"/>
    <n v="39080"/>
    <n v="13798"/>
    <x v="0"/>
    <n v="20525"/>
    <n v="0.52520470829068577"/>
    <n v="4.5999999999999996"/>
    <n v="275"/>
  </r>
  <r>
    <x v="75"/>
    <n v="43330"/>
    <n v="48911"/>
    <x v="0"/>
    <n v="21725"/>
    <n v="0.5013847219016847"/>
    <n v="4.5999999999999996"/>
    <n v="215"/>
  </r>
  <r>
    <x v="76"/>
    <n v="42660"/>
    <n v="22925"/>
    <x v="0"/>
    <n v="20765"/>
    <n v="0.48675574308485703"/>
    <n v="5.4"/>
    <n v="300"/>
  </r>
  <r>
    <x v="77"/>
    <n v="13987"/>
    <n v="26232"/>
    <x v="9"/>
    <n v="8325"/>
    <n v="0.59519553871452058"/>
    <n v="1.8"/>
    <n v="113"/>
  </r>
  <r>
    <x v="78"/>
    <n v="19047"/>
    <n v="42541"/>
    <x v="0"/>
    <n v="10395"/>
    <n v="0.54575523704520401"/>
    <n v="2.4"/>
    <n v="154"/>
  </r>
  <r>
    <x v="79"/>
    <n v="17357"/>
    <n v="55616"/>
    <x v="0"/>
    <n v="10595"/>
    <n v="0.61041654663824396"/>
    <n v="2.4"/>
    <n v="145"/>
  </r>
  <r>
    <x v="80"/>
    <n v="24997"/>
    <n v="5711"/>
    <x v="0"/>
    <n v="16575"/>
    <n v="0.66307956954834579"/>
    <n v="3.5"/>
    <n v="210"/>
  </r>
  <r>
    <x v="81"/>
    <n v="25450"/>
    <n v="110"/>
    <x v="0"/>
    <n v="20940"/>
    <n v="0.82278978388998036"/>
    <n v="3"/>
    <n v="161"/>
  </r>
  <r>
    <x v="82"/>
    <n v="31807"/>
    <n v="11337"/>
    <x v="0"/>
    <n v="19125"/>
    <n v="0.601282736504543"/>
    <n v="3.5"/>
    <n v="200"/>
  </r>
  <r>
    <x v="83"/>
    <n v="22527"/>
    <n v="39348"/>
    <x v="2"/>
    <n v="13880"/>
    <n v="0.6161495094775159"/>
    <n v="3"/>
    <n v="173"/>
  </r>
  <r>
    <x v="84"/>
    <n v="16239.999999999998"/>
    <n v="14351"/>
    <x v="14"/>
    <n v="8800"/>
    <n v="0.54187192118226613"/>
    <n v="2"/>
    <n v="125"/>
  </r>
  <r>
    <x v="85"/>
    <n v="16540"/>
    <n v="26529"/>
    <x v="14"/>
    <n v="13890"/>
    <n v="0.83978234582829503"/>
    <n v="2"/>
    <n v="125"/>
  </r>
  <r>
    <x v="86"/>
    <n v="19035"/>
    <n v="67956"/>
    <x v="9"/>
    <n v="11030"/>
    <n v="0.57945889151562913"/>
    <n v="3"/>
    <n v="153"/>
  </r>
  <r>
    <x v="87"/>
    <n v="22605"/>
    <n v="81174"/>
    <x v="0"/>
    <n v="14875"/>
    <n v="0.65804025658040255"/>
    <n v="4.5999999999999996"/>
    <n v="200"/>
  </r>
  <r>
    <x v="88"/>
    <n v="27560"/>
    <n v="27609"/>
    <x v="8"/>
    <n v="20430"/>
    <n v="0.74129172714078373"/>
    <n v="4"/>
    <n v="210"/>
  </r>
  <r>
    <x v="89"/>
    <n v="22510"/>
    <n v="20380"/>
    <x v="8"/>
    <n v="14795"/>
    <n v="0.65726343847179036"/>
    <n v="3.3"/>
    <n v="170"/>
  </r>
  <r>
    <x v="90"/>
    <n v="31750"/>
    <n v="18392"/>
    <x v="0"/>
    <n v="26050"/>
    <n v="0.82047244094488192"/>
    <n v="2.2999999999999998"/>
    <n v="185"/>
  </r>
  <r>
    <x v="91"/>
    <n v="49900"/>
    <n v="27602"/>
    <x v="7"/>
    <n v="41450"/>
    <n v="0.83066132264529058"/>
    <n v="3.2"/>
    <n v="221"/>
  </r>
  <r>
    <x v="92"/>
    <n v="69700"/>
    <n v="16774"/>
    <x v="3"/>
    <n v="50375"/>
    <n v="0.72274031563845054"/>
    <n v="4.3"/>
    <n v="275"/>
  </r>
  <r>
    <x v="93"/>
    <n v="82600"/>
    <n v="3311"/>
    <x v="3"/>
    <n v="58600"/>
    <n v="0.70944309927360771"/>
    <n v="5"/>
    <n v="302"/>
  </r>
  <r>
    <x v="94"/>
    <n v="38900"/>
    <n v="7998"/>
    <x v="13"/>
    <n v="32436"/>
    <n v="0.83383033419023134"/>
    <n v="2.2999999999999998"/>
    <n v="190"/>
  </r>
  <r>
    <x v="95"/>
    <n v="41000"/>
    <n v="1526"/>
    <x v="1"/>
    <n v="28635"/>
    <n v="0.69841463414634142"/>
    <n v="2.2999999999999998"/>
    <n v="185"/>
  </r>
  <r>
    <x v="96"/>
    <n v="41600"/>
    <n v="11592"/>
    <x v="0"/>
    <n v="29200"/>
    <n v="0.70192307692307687"/>
    <n v="3.2"/>
    <n v="215"/>
  </r>
  <r>
    <x v="97"/>
    <n v="85500"/>
    <n v="954"/>
    <x v="4"/>
    <n v="63423"/>
    <n v="0.74178947368421055"/>
    <n v="5"/>
    <n v="302"/>
  </r>
  <r>
    <x v="98"/>
    <n v="35300"/>
    <n v="28976"/>
    <x v="0"/>
    <n v="28720"/>
    <n v="0.81359773371104815"/>
    <n v="3.2"/>
    <n v="215"/>
  </r>
  <r>
    <x v="99"/>
    <n v="13499"/>
    <n v="42643"/>
    <x v="15"/>
    <n v="8450"/>
    <n v="0.62597229424401812"/>
    <n v="1.8"/>
    <n v="126"/>
  </r>
  <r>
    <x v="100"/>
    <n v="20390"/>
    <n v="88094"/>
    <x v="11"/>
    <n v="11295"/>
    <n v="0.55394801373222169"/>
    <n v="2.4"/>
    <n v="155"/>
  </r>
  <r>
    <x v="101"/>
    <n v="26249"/>
    <n v="79853"/>
    <x v="7"/>
    <n v="15125"/>
    <n v="0.57621242714008147"/>
    <n v="3"/>
    <n v="222"/>
  </r>
  <r>
    <x v="102"/>
    <n v="26399"/>
    <n v="27308"/>
    <x v="0"/>
    <n v="15380"/>
    <n v="0.58259782567521501"/>
    <n v="3.3"/>
    <n v="170"/>
  </r>
  <r>
    <x v="103"/>
    <n v="29299"/>
    <n v="42574"/>
    <x v="1"/>
    <n v="17810"/>
    <n v="0.60787057578756953"/>
    <n v="3.3"/>
    <n v="170"/>
  </r>
  <r>
    <x v="104"/>
    <n v="22799"/>
    <n v="54158"/>
    <x v="0"/>
    <n v="13093"/>
    <n v="0.57427957366551163"/>
    <n v="3.3"/>
    <n v="170"/>
  </r>
  <r>
    <x v="105"/>
    <n v="17890"/>
    <n v="65004.999999999993"/>
    <x v="10"/>
    <n v="10670"/>
    <n v="0.59642258244829516"/>
    <n v="3.3"/>
    <n v="170"/>
  </r>
  <r>
    <x v="106"/>
    <n v="18145"/>
    <n v="1112"/>
    <x v="0"/>
    <n v="11240"/>
    <n v="0.61945439515017908"/>
    <n v="3.1"/>
    <n v="150"/>
  </r>
  <r>
    <x v="107"/>
    <n v="24150"/>
    <n v="38554"/>
    <x v="1"/>
    <n v="17100"/>
    <n v="0.70807453416149069"/>
    <n v="3.5"/>
    <n v="215"/>
  </r>
  <r>
    <x v="108"/>
    <n v="18270"/>
    <n v="80255"/>
    <x v="10"/>
    <n v="11459"/>
    <n v="0.62720306513409962"/>
    <n v="2.4"/>
    <n v="150"/>
  </r>
  <r>
    <x v="109"/>
    <n v="36229"/>
    <n v="14690"/>
    <x v="0"/>
    <n v="19890"/>
    <n v="0.54900770101300067"/>
    <n v="4"/>
    <n v="250"/>
  </r>
  <r>
    <x v="110"/>
    <n v="31598"/>
    <n v="20017"/>
    <x v="8"/>
    <n v="19925"/>
    <n v="0.63057788467624531"/>
    <n v="4.3"/>
    <n v="190"/>
  </r>
  <r>
    <x v="111"/>
    <n v="25345"/>
    <n v="24361"/>
    <x v="0"/>
    <n v="15240"/>
    <n v="0.60130203195896625"/>
    <n v="3.4"/>
    <n v="185"/>
  </r>
  <r>
    <x v="33"/>
    <n v="12640"/>
    <n v="32734"/>
    <x v="7"/>
    <n v="7750"/>
    <n v="0.61313291139240511"/>
    <n v="2"/>
    <n v="132"/>
  </r>
  <r>
    <x v="112"/>
    <n v="16079.999999999998"/>
    <n v="5240"/>
    <x v="0"/>
    <n v="9800"/>
    <n v="0.60945273631840802"/>
    <n v="2"/>
    <n v="132"/>
  </r>
  <r>
    <x v="113"/>
    <n v="18850"/>
    <n v="24155"/>
    <x v="7"/>
    <n v="12025"/>
    <n v="0.63793103448275867"/>
    <n v="2.4"/>
    <n v="150"/>
  </r>
  <r>
    <x v="114"/>
    <n v="43000"/>
    <n v="1872"/>
    <x v="0"/>
    <n v="30434"/>
    <n v="0.70776744186046514"/>
    <n v="3.5"/>
    <n v="253"/>
  </r>
  <r>
    <x v="115"/>
    <n v="21610"/>
    <n v="51645"/>
    <x v="0"/>
    <n v="13790"/>
    <n v="0.6381304951411384"/>
    <n v="2.4"/>
    <n v="150"/>
  </r>
  <r>
    <x v="116"/>
    <n v="19720"/>
    <n v="131097"/>
    <x v="0"/>
    <n v="10290"/>
    <n v="0.52180527383367137"/>
    <n v="3.4"/>
    <n v="175"/>
  </r>
  <r>
    <x v="117"/>
    <n v="25310"/>
    <n v="19911"/>
    <x v="9"/>
    <n v="17805"/>
    <n v="0.70347688660608454"/>
    <n v="3.8"/>
    <n v="200"/>
  </r>
  <r>
    <x v="118"/>
    <n v="21665"/>
    <n v="92364"/>
    <x v="0"/>
    <n v="14010"/>
    <n v="0.6466651280867759"/>
    <n v="3.8"/>
    <n v="195"/>
  </r>
  <r>
    <x v="119"/>
    <n v="23755"/>
    <n v="35945"/>
    <x v="0"/>
    <n v="13225"/>
    <n v="0.55672490002104824"/>
    <n v="3.8"/>
    <n v="205"/>
  </r>
  <r>
    <x v="120"/>
    <n v="25635"/>
    <n v="39572"/>
    <x v="0"/>
    <n v="14215"/>
    <n v="0.55451531109810803"/>
    <n v="3.4"/>
    <n v="185"/>
  </r>
  <r>
    <x v="121"/>
    <n v="41430"/>
    <n v="8982"/>
    <x v="0"/>
    <n v="41250"/>
    <n v="0.99565532223026787"/>
    <n v="2.7"/>
    <n v="217"/>
  </r>
  <r>
    <x v="122"/>
    <n v="71020"/>
    <n v="1280"/>
    <x v="0"/>
    <n v="60625"/>
    <n v="0.85363277949873273"/>
    <n v="3.4"/>
    <n v="300"/>
  </r>
  <r>
    <x v="123"/>
    <n v="74970"/>
    <n v="1866"/>
    <x v="2"/>
    <n v="67550"/>
    <n v="0.90102707749766575"/>
    <n v="3.4"/>
    <n v="300"/>
  </r>
  <r>
    <x v="124"/>
    <n v="33120"/>
    <n v="9191"/>
    <x v="14"/>
    <n v="22789"/>
    <n v="0.68807367149758458"/>
    <n v="2.2999999999999998"/>
    <n v="170"/>
  </r>
  <r>
    <x v="125"/>
    <n v="26100"/>
    <n v="12115"/>
    <x v="14"/>
    <n v="18255"/>
    <n v="0.69942528735632181"/>
    <n v="2"/>
    <n v="185"/>
  </r>
  <r>
    <x v="126"/>
    <n v="10685"/>
    <n v="80620"/>
    <x v="9"/>
    <n v="9200"/>
    <n v="0.86102012166588671"/>
    <n v="1.9"/>
    <n v="100"/>
  </r>
  <r>
    <x v="127"/>
    <n v="12535"/>
    <n v="24546"/>
    <x v="0"/>
    <n v="10590"/>
    <n v="0.84483446350219382"/>
    <n v="1.9"/>
    <n v="100"/>
  </r>
  <r>
    <x v="128"/>
    <n v="14290"/>
    <n v="5223"/>
    <x v="8"/>
    <n v="10790"/>
    <n v="0.75507347795661306"/>
    <n v="1.9"/>
    <n v="124"/>
  </r>
  <r>
    <x v="129"/>
    <n v="18835"/>
    <n v="8472"/>
    <x v="8"/>
    <n v="13700"/>
    <n v="0.72736925935757901"/>
    <n v="2.2000000000000002"/>
    <n v="137"/>
  </r>
  <r>
    <x v="130"/>
    <n v="15010"/>
    <n v="49989"/>
    <x v="0"/>
    <n v="9900"/>
    <n v="0.65956029313790809"/>
    <n v="2.2000000000000002"/>
    <n v="137"/>
  </r>
  <r>
    <x v="131"/>
    <n v="22695"/>
    <n v="47107"/>
    <x v="7"/>
    <n v="16770"/>
    <n v="0.73892927957699939"/>
    <n v="2.5"/>
    <n v="165"/>
  </r>
  <r>
    <x v="132"/>
    <n v="20095"/>
    <n v="33028"/>
    <x v="3"/>
    <n v="14832"/>
    <n v="0.73809405324707644"/>
    <n v="2.5"/>
    <n v="165"/>
  </r>
  <r>
    <x v="133"/>
    <n v="13108"/>
    <n v="142535"/>
    <x v="3"/>
    <n v="10025"/>
    <n v="0.76480012206286241"/>
    <n v="1.8"/>
    <n v="120"/>
  </r>
  <r>
    <x v="134"/>
    <n v="17518"/>
    <n v="247994"/>
    <x v="13"/>
    <n v="13245"/>
    <n v="0.75607946112569924"/>
    <n v="2.2000000000000002"/>
    <n v="133"/>
  </r>
  <r>
    <x v="135"/>
    <n v="25545"/>
    <n v="63849"/>
    <x v="1"/>
    <n v="18140"/>
    <n v="0.71011939714229788"/>
    <n v="3"/>
    <n v="210"/>
  </r>
  <r>
    <x v="136"/>
    <n v="16875"/>
    <n v="33269"/>
    <x v="0"/>
    <n v="15445"/>
    <n v="0.91525925925925922"/>
    <n v="1.8"/>
    <n v="140"/>
  </r>
  <r>
    <x v="137"/>
    <n v="11528"/>
    <n v="84087"/>
    <x v="4"/>
    <n v="9575"/>
    <n v="0.83058639833448988"/>
    <n v="2.4"/>
    <n v="142"/>
  </r>
  <r>
    <x v="138"/>
    <n v="22368"/>
    <n v="65119"/>
    <x v="0"/>
    <n v="18689"/>
    <n v="0.83552396280400576"/>
    <n v="3"/>
    <n v="194"/>
  </r>
  <r>
    <x v="139"/>
    <n v="16888"/>
    <n v="25106"/>
    <x v="15"/>
    <n v="13325"/>
    <n v="0.78902179062055899"/>
    <n v="2"/>
    <n v="127"/>
  </r>
  <r>
    <x v="140"/>
    <n v="22288"/>
    <n v="68411"/>
    <x v="11"/>
    <n v="19425"/>
    <n v="0.87154522613065322"/>
    <n v="2.7"/>
    <n v="150"/>
  </r>
  <r>
    <x v="141"/>
    <n v="51728"/>
    <n v="9835"/>
    <x v="7"/>
    <n v="34080"/>
    <n v="0.65883080729972165"/>
    <n v="4.7"/>
    <n v="230"/>
  </r>
  <r>
    <x v="142"/>
    <n v="14900"/>
    <n v="9761"/>
    <x v="0"/>
    <n v="11425"/>
    <n v="0.76677852348993292"/>
    <n v="2"/>
    <n v="115"/>
  </r>
  <r>
    <x v="143"/>
    <n v="16700"/>
    <n v="83721"/>
    <x v="1"/>
    <n v="13240"/>
    <n v="0.792814371257485"/>
    <n v="2"/>
    <n v="115"/>
  </r>
  <r>
    <x v="144"/>
    <n v="21200"/>
    <n v="51102"/>
    <x v="0"/>
    <n v="16725"/>
    <n v="0.78891509433962259"/>
    <n v="1.8"/>
    <n v="150"/>
  </r>
  <r>
    <x v="145"/>
    <n v="19990"/>
    <n v="9569"/>
    <x v="10"/>
    <n v="16575"/>
    <n v="0.82916458229114554"/>
    <n v="2"/>
    <n v="115"/>
  </r>
  <r>
    <x v="146"/>
    <n v="17500"/>
    <n v="5596"/>
    <x v="0"/>
    <n v="13760"/>
    <n v="0.78628571428571425"/>
    <n v="2"/>
    <n v="115"/>
  </r>
  <r>
    <x v="147"/>
    <n v="15900"/>
    <n v="49463"/>
    <x v="1"/>
    <n v="11986"/>
    <n v="0.75383647798742137"/>
    <n v="2"/>
    <n v="1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E2394B-75F5-491F-8496-E99C5D00B908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1" firstHeaderRow="0" firstDataRow="1" firstDataCol="1"/>
  <pivotFields count="8">
    <pivotField axis="axisRow" showAll="0">
      <items count="149">
        <item h="1" x="81"/>
        <item h="1" x="32"/>
        <item h="1" x="6"/>
        <item h="1" x="7"/>
        <item h="1" x="140"/>
        <item h="1" x="8"/>
        <item h="1" x="125"/>
        <item h="1" x="124"/>
        <item x="3"/>
        <item x="4"/>
        <item x="5"/>
        <item h="1" x="60"/>
        <item x="56"/>
        <item h="1" x="108"/>
        <item h="1" x="100"/>
        <item h="1" x="109"/>
        <item h="1" x="135"/>
        <item h="1" x="34"/>
        <item h="1" x="147"/>
        <item h="1" x="119"/>
        <item h="1" x="121"/>
        <item h="1" x="110"/>
        <item h="1" x="112"/>
        <item h="1" x="145"/>
        <item x="22"/>
        <item h="1" x="134"/>
        <item h="1" x="43"/>
        <item x="123"/>
        <item h="1" x="122"/>
        <item h="1" x="16"/>
        <item h="1" x="18"/>
        <item h="1" x="90"/>
        <item h="1" x="136"/>
        <item h="1" x="9"/>
        <item h="1" x="66"/>
        <item h="1" x="30"/>
        <item h="1" x="55"/>
        <item h="1" x="97"/>
        <item h="1" x="96"/>
        <item h="1" x="29"/>
        <item h="1" x="74"/>
        <item h="1" x="46"/>
        <item x="133"/>
        <item h="1" x="23"/>
        <item h="1" x="85"/>
        <item h="1" x="49"/>
        <item h="1" x="57"/>
        <item h="1" x="106"/>
        <item h="1" x="41"/>
        <item h="1" x="13"/>
        <item h="1" x="80"/>
        <item h="1" x="42"/>
        <item h="1" x="91"/>
        <item h="1" x="78"/>
        <item h="1" x="61"/>
        <item h="1" x="15"/>
        <item h="1" x="68"/>
        <item h="1" x="17"/>
        <item h="1" x="44"/>
        <item h="1" x="52"/>
        <item h="1" x="50"/>
        <item h="1" x="117"/>
        <item h="1" x="48"/>
        <item h="1" x="132"/>
        <item h="1" x="105"/>
        <item h="1" x="54"/>
        <item h="1" x="79"/>
        <item h="1" x="142"/>
        <item h="1" x="116"/>
        <item h="1" x="67"/>
        <item h="1" x="87"/>
        <item h="1" x="118"/>
        <item h="1" x="69"/>
        <item h="1" x="70"/>
        <item h="1" x="146"/>
        <item h="1" x="63"/>
        <item h="1" x="26"/>
        <item h="1" x="0"/>
        <item h="1" x="36"/>
        <item h="1" x="107"/>
        <item h="1" x="143"/>
        <item h="1" x="141"/>
        <item h="1" x="12"/>
        <item h="1" x="31"/>
        <item h="1" x="130"/>
        <item h="1" x="71"/>
        <item h="1" x="20"/>
        <item h="1" x="129"/>
        <item h="1" x="72"/>
        <item h="1" x="19"/>
        <item h="1" x="101"/>
        <item h="1" x="98"/>
        <item h="1" x="25"/>
        <item h="1" x="77"/>
        <item h="1" x="120"/>
        <item h="1" x="21"/>
        <item h="1" x="82"/>
        <item h="1" x="83"/>
        <item h="1" x="88"/>
        <item h="1" x="45"/>
        <item h="1" x="84"/>
        <item h="1" x="76"/>
        <item h="1" x="33"/>
        <item h="1" x="59"/>
        <item h="1" x="131"/>
        <item h="1" x="11"/>
        <item h="1" x="144"/>
        <item h="1" x="58"/>
        <item h="1" x="103"/>
        <item h="1" x="24"/>
        <item h="1" x="114"/>
        <item h="1" x="102"/>
        <item h="1" x="38"/>
        <item h="1" x="40"/>
        <item h="1" x="39"/>
        <item h="1" x="53"/>
        <item h="1" x="139"/>
        <item h="1" x="10"/>
        <item h="1" x="2"/>
        <item h="1" x="73"/>
        <item h="1" x="86"/>
        <item h="1" x="127"/>
        <item h="1" x="92"/>
        <item h="1" x="28"/>
        <item h="1" x="27"/>
        <item h="1" x="99"/>
        <item h="1" x="14"/>
        <item h="1" x="138"/>
        <item h="1" x="111"/>
        <item h="1" x="126"/>
        <item h="1" x="93"/>
        <item h="1" x="94"/>
        <item h="1" x="95"/>
        <item h="1" x="62"/>
        <item h="1" x="35"/>
        <item h="1" x="64"/>
        <item h="1" x="115"/>
        <item h="1" x="128"/>
        <item h="1" x="137"/>
        <item h="1" x="47"/>
        <item h="1" x="1"/>
        <item h="1" x="75"/>
        <item h="1" x="89"/>
        <item h="1" x="37"/>
        <item h="1" x="113"/>
        <item h="1" x="51"/>
        <item h="1" x="65"/>
        <item h="1" x="104"/>
        <item t="default"/>
      </items>
    </pivotField>
    <pivotField dataField="1" numFmtId="165" showAll="0"/>
    <pivotField dataField="1" numFmtId="1" showAll="0"/>
    <pivotField showAll="0">
      <items count="17">
        <item x="8"/>
        <item x="6"/>
        <item x="13"/>
        <item x="2"/>
        <item x="11"/>
        <item x="7"/>
        <item x="15"/>
        <item x="3"/>
        <item x="14"/>
        <item x="1"/>
        <item x="12"/>
        <item x="5"/>
        <item x="9"/>
        <item x="4"/>
        <item x="10"/>
        <item x="0"/>
        <item t="default"/>
      </items>
    </pivotField>
    <pivotField dataField="1" numFmtId="165" showAll="0"/>
    <pivotField numFmtId="9" showAll="0"/>
    <pivotField showAll="0"/>
    <pivotField showAll="0"/>
  </pivotFields>
  <rowFields count="1">
    <field x="0"/>
  </rowFields>
  <rowItems count="8">
    <i>
      <x v="8"/>
    </i>
    <i>
      <x v="9"/>
    </i>
    <i>
      <x v="10"/>
    </i>
    <i>
      <x v="12"/>
    </i>
    <i>
      <x v="24"/>
    </i>
    <i>
      <x v="27"/>
    </i>
    <i>
      <x v="4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rice" fld="1" baseField="0" baseItem="0" numFmtId="167"/>
    <dataField name="Sum of Unit Sales" fld="2" baseField="0" baseItem="0"/>
    <dataField name="Sum of Year Resale Value" fld="4" baseField="0" baseItem="0" numFmtId="167"/>
  </dataFields>
  <formats count="2">
    <format dxfId="10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B923AE5-2D89-4827-8A35-48CEBC9427E1}" name="Table7" displayName="Table7" ref="G3:H6" totalsRowShown="0" headerRowDxfId="0" headerRowBorderDxfId="2" tableBorderDxfId="3" headerRowCellStyle="60% - Accent1">
  <autoFilter ref="G3:H6" xr:uid="{2B923AE5-2D89-4827-8A35-48CEBC9427E1}"/>
  <tableColumns count="2">
    <tableColumn id="1" xr3:uid="{571A9213-236E-4B5C-AA4D-AEC8C4D9550E}" name="Calculation"/>
    <tableColumn id="2" xr3:uid="{4FAF6180-B5F1-4EA1-B38C-A4CC80A3F85A}" name="Values" dataDxfId="1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8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7" dataCellStyle="60% - Accent2"/>
    <tableColumn id="1" xr3:uid="{82B50E58-05E7-4F9A-9103-0C6AA87C753B}" name="Model" dataDxfId="86" dataCellStyle="60% - Accent6"/>
    <tableColumn id="5" xr3:uid="{E8AE52F6-C51B-40A9-BFCE-E7E95F2ED1BD}" name="Price" dataDxfId="85" dataCellStyle="60% - Accent6"/>
    <tableColumn id="4" xr3:uid="{0D1D1DB7-24E1-4E2A-AB12-B1427D284445}" name="Unit Sales" dataDxfId="84"/>
    <tableColumn id="2" xr3:uid="{B2C9C514-AF7E-4B62-BDB3-E3F1C389570D}" name="Country of Sale" dataDxfId="83"/>
    <tableColumn id="6" xr3:uid="{28DEFE5A-B71B-4C05-8271-3FC119CF6B49}" name="Year Resale Value" dataDxfId="82"/>
    <tableColumn id="7" xr3:uid="{85E4EAEA-17F4-48AF-90AF-CD839C2E4AF8}" name="Retention %" dataDxfId="81">
      <calculatedColumnFormula>SUM(F2/C2)</calculatedColumnFormula>
    </tableColumn>
    <tableColumn id="9" xr3:uid="{E188FE5C-CF33-4D28-80BA-5646AFDCEB44}" name="Engine Size" dataDxfId="80"/>
    <tableColumn id="10" xr3:uid="{F3B9B2F7-FB45-4DB0-AB5C-95341EB5094A}" name="Horsepower" dataDxfId="79"/>
    <tableColumn id="12" xr3:uid="{FB367671-520C-44C5-AA67-E552F29E5E7A}" name="Wheelbase" dataDxfId="78"/>
    <tableColumn id="13" xr3:uid="{765AEA12-B5B8-4786-8D56-68CF0AE1E1F4}" name="Width" dataDxfId="77"/>
    <tableColumn id="14" xr3:uid="{6064E524-3E07-42F2-99AE-D335607C9E56}" name="Length" dataDxfId="76"/>
    <tableColumn id="15" xr3:uid="{ACBCA738-77AF-4E10-AA1B-5953F9AB47C8}" name="Curb Weight" dataDxfId="75"/>
    <tableColumn id="16" xr3:uid="{659CC407-344B-48C2-B8C9-FC6B07757186}" name="Fuel Capacity" dataDxfId="74"/>
    <tableColumn id="17" xr3:uid="{4BAFB93E-53CE-496A-992A-055292CDCD93}" name="Fuel Efficiency" dataDxfId="73"/>
    <tableColumn id="18" xr3:uid="{FB9D35B2-188B-4A9F-BB26-0ECDA9326567}" name="Latest Launch" dataDxfId="72"/>
    <tableColumn id="19" xr3:uid="{4F80A422-6070-4137-841E-DF6222008D3F}" name="Power Perf Factor" dataDxfId="71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70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9" dataCellStyle="60% - Accent2"/>
    <tableColumn id="1" xr3:uid="{12025978-5681-4374-8D6B-C4E061D64884}" name="Model" dataDxfId="68" dataCellStyle="60% - Accent6"/>
    <tableColumn id="4" xr3:uid="{B28E7D6E-B2FF-436F-9484-1C11E8983228}" name="Unit Sales" dataDxfId="67"/>
    <tableColumn id="2" xr3:uid="{8223E423-7047-4F27-B57A-8825B42ED60E}" name="Country of Sale" dataDxfId="66"/>
    <tableColumn id="5" xr3:uid="{BA23F80E-7079-451F-B6B5-D7C6A60F6B0D}" name="Price" dataDxfId="65"/>
    <tableColumn id="6" xr3:uid="{8F28E829-282D-4427-A21A-71607DC66B6B}" name="Year Resale Value" dataDxfId="64"/>
    <tableColumn id="7" xr3:uid="{EBC6681A-3F72-40C9-A9D8-86823B2E0E46}" name="Retention %" dataDxfId="63">
      <calculatedColumnFormula>SUM(F2/E2)</calculatedColumnFormula>
    </tableColumn>
    <tableColumn id="9" xr3:uid="{556262D6-3318-40BF-B960-96A646A53E98}" name="Engine Size" dataDxfId="62"/>
    <tableColumn id="10" xr3:uid="{8295481C-56CE-4290-9908-DD0C17E5CFC4}" name="Horsepower" dataDxfId="61"/>
    <tableColumn id="12" xr3:uid="{971C0EB2-0DB7-4D6D-B2DA-46EEC3DE683E}" name="Wheelbase" dataDxfId="60"/>
    <tableColumn id="13" xr3:uid="{28FD83B5-1F1A-443A-9B49-7538C9D79F2A}" name="Width" dataDxfId="59"/>
    <tableColumn id="14" xr3:uid="{B4405337-82AF-4943-AA41-EA1ACED9C818}" name="Length" dataDxfId="58"/>
    <tableColumn id="15" xr3:uid="{ED71B773-708C-4622-B23C-F6616B82C11D}" name="Curb Weight" dataDxfId="57"/>
    <tableColumn id="16" xr3:uid="{7682233D-A95C-4255-A1B6-6A3BFB29700E}" name="Fuel Capacity" dataDxfId="56"/>
    <tableColumn id="17" xr3:uid="{B4B9B5D6-C278-4DB9-8AA7-661C866E0084}" name="Fuel Efficiency" dataDxfId="55"/>
    <tableColumn id="18" xr3:uid="{FE302E7E-B6EF-488A-AD4F-1F30973BC101}" name="Latest Launch" dataDxfId="54"/>
    <tableColumn id="19" xr3:uid="{B0BBDF48-3FF4-4A0C-8E0A-C21BB58B6630}" name="Power Perf Factor" dataDxfId="5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52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51" dataCellStyle="60% - Accent2"/>
    <tableColumn id="1" xr3:uid="{7A916ACA-EDDE-4941-939F-0BBA1A552780}" name="Model" dataDxfId="50" dataCellStyle="60% - Accent6"/>
    <tableColumn id="4" xr3:uid="{49DE7188-A6D4-4C68-8AD7-6969AE1EFBAD}" name="Unit Sales" dataDxfId="49"/>
    <tableColumn id="2" xr3:uid="{D5464C79-6266-429E-8E0E-2C16591E74A7}" name="Country of Sale" dataDxfId="48"/>
    <tableColumn id="5" xr3:uid="{61F5CF5C-2638-49F7-ADBB-E6DCC2105DDC}" name="Price" dataDxfId="47"/>
    <tableColumn id="6" xr3:uid="{71F1001E-E1EB-4575-8BD1-99D39A39FEE2}" name="Year Resale Value" dataDxfId="46"/>
    <tableColumn id="7" xr3:uid="{ADD46810-432C-4F1E-8E49-11A215407E10}" name="Retention %" dataDxfId="45">
      <calculatedColumnFormula>SUM(F2/E2)</calculatedColumnFormula>
    </tableColumn>
    <tableColumn id="8" xr3:uid="{C26BE21E-AAB6-4C59-B770-72A31BD8E54A}" name="Retention Value" dataDxfId="44">
      <calculatedColumnFormula>IF(G2&gt;69%, "GOOD", "POOR")</calculatedColumnFormula>
    </tableColumn>
    <tableColumn id="9" xr3:uid="{ED48A1E6-8709-40CB-B4A1-FC11109C9148}" name="Engine Size" dataDxfId="43"/>
    <tableColumn id="10" xr3:uid="{6BEE2B02-E7FD-41D2-823E-1F3F7DD8995A}" name="Horsepower" dataDxfId="42"/>
    <tableColumn id="11" xr3:uid="{921C7F16-FF07-49A2-B351-865D79784818}" name="HP Level" dataDxfId="41">
      <calculatedColumnFormula array="1">_xlfn.IFS(J2&gt;299,"High HP",J2&gt;99,"Medium HP",J2&lt;100,"Low HP")</calculatedColumnFormula>
    </tableColumn>
    <tableColumn id="12" xr3:uid="{0EEB6C67-ED0B-4003-83D2-6EAA6CEB0393}" name="Wheelbase" dataDxfId="40"/>
    <tableColumn id="13" xr3:uid="{79D5475F-F00D-4922-BF4D-5A7250040B06}" name="Width" dataDxfId="39"/>
    <tableColumn id="14" xr3:uid="{543EA1E9-2B79-4BEA-B85D-D60E417A3753}" name="Length" dataDxfId="38"/>
    <tableColumn id="15" xr3:uid="{1E36383E-707B-4A74-A571-0AFD4DF53D10}" name="Curb Weight" dataDxfId="37"/>
    <tableColumn id="16" xr3:uid="{5F409D9F-0D52-423D-B266-2D76A8D2892C}" name="Fuel Capacity" dataDxfId="36"/>
    <tableColumn id="17" xr3:uid="{888E6C11-DDD4-4A7A-8D3B-A716266E9139}" name="Fuel Efficiency" dataDxfId="35"/>
    <tableColumn id="18" xr3:uid="{D4CAA446-5588-4C8D-9417-C74310D43A3D}" name="Latest Launch" dataDxfId="34"/>
    <tableColumn id="19" xr3:uid="{A22816CA-29AC-4D0A-8077-10D4C22F7959}" name="Power Perf Factor" dataDxfId="33"/>
    <tableColumn id="3" xr3:uid="{350E1F65-A222-47D0-ABB5-D25D372B1C43}" name="Vehicle_type" dataDxfId="32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31" headerRowCellStyle="60% - Accent1">
  <autoFilter ref="A1:T156" xr:uid="{142A1155-8F99-4580-8274-3FFCD265F860}"/>
  <tableColumns count="20">
    <tableColumn id="1" xr3:uid="{4B9AA109-1F19-476D-A9B6-B1BD150298E2}" name="Model" dataDxfId="30" dataCellStyle="60% - Accent6"/>
    <tableColumn id="22" xr3:uid="{3D333AAE-1CDE-45F1-AC55-B126227198DD}" name="Manufacturer" dataDxfId="29" dataCellStyle="60% - Accent2"/>
    <tableColumn id="3" xr3:uid="{E4DE99F8-35DD-43D2-8611-B97C14223A6B}" name="Vehicle_type" dataDxfId="28"/>
    <tableColumn id="4" xr3:uid="{64E575EF-001C-4DC3-991F-B42CFA24629E}" name="Unit Sales" dataDxfId="27"/>
    <tableColumn id="2" xr3:uid="{4D636058-8BC0-4031-AC1F-3C10D733F377}" name="Country of Sale" dataDxfId="26"/>
    <tableColumn id="5" xr3:uid="{DA444A2F-5F62-498A-8109-0E3751272B8F}" name="Price" dataDxfId="25"/>
    <tableColumn id="6" xr3:uid="{2FF26B61-B737-44ED-BF97-931CCA0A46BD}" name="Year Resale Value" dataDxfId="24"/>
    <tableColumn id="7" xr3:uid="{86E77E06-F6C5-46A9-96EB-A92321222F3D}" name="Retention %" dataDxfId="23">
      <calculatedColumnFormula>SUM(G2/F2)</calculatedColumnFormula>
    </tableColumn>
    <tableColumn id="8" xr3:uid="{55E10C1F-6C55-4A5E-A3EB-1115BF76E874}" name="Retention Value" dataDxfId="22">
      <calculatedColumnFormula>IF(H2&gt;69%, "GOOD", "POOR")</calculatedColumnFormula>
    </tableColumn>
    <tableColumn id="9" xr3:uid="{8292917E-8DA4-4F9D-8244-DEC6FDD00A2C}" name="Engine Size" dataDxfId="21"/>
    <tableColumn id="10" xr3:uid="{BA3526C0-6A8C-4E1F-8870-39829DF626C4}" name="Horsepower" dataDxfId="20"/>
    <tableColumn id="11" xr3:uid="{05C324EB-C271-4EB9-BA56-370637ABBC3E}" name="HP Level" dataDxfId="19">
      <calculatedColumnFormula array="1">_xlfn.IFS(K2&gt;299,"High HP",K2&gt;99,"Medium HP",K2&lt;100,"Low HP")</calculatedColumnFormula>
    </tableColumn>
    <tableColumn id="12" xr3:uid="{FB766415-B33A-4ACE-809A-4C1BDB0E8B41}" name="Column1" dataDxfId="18"/>
    <tableColumn id="13" xr3:uid="{B085A94D-3CD6-4521-9731-E3CBCDA7349E}" name="Column2" dataDxfId="17"/>
    <tableColumn id="14" xr3:uid="{7B791C10-F1D6-4EB1-8162-E25C0F71727E}" name="Column3" dataDxfId="16"/>
    <tableColumn id="15" xr3:uid="{BD290489-39A5-4F1C-A90E-383F37200774}" name="Column4" dataDxfId="15"/>
    <tableColumn id="16" xr3:uid="{3A7BE6D7-66A0-4F07-B647-591CB862494D}" name="Column5" dataDxfId="14"/>
    <tableColumn id="17" xr3:uid="{05CC2CAF-C2C8-4CE3-921C-5005CF5A6B2E}" name="Column6" dataDxfId="13"/>
    <tableColumn id="18" xr3:uid="{365A2B5D-2C54-4FD4-9D8B-1762A302750F}" name="Column7" dataDxfId="12"/>
    <tableColumn id="19" xr3:uid="{3B2AD771-F7F7-4004-AB52-A906050FB544}" name="Column8" dataDxfId="1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D899-E513-4CF8-91CC-D8E1ABB19CEB}">
  <dimension ref="A3:H11"/>
  <sheetViews>
    <sheetView workbookViewId="0">
      <selection activeCell="F14" sqref="F14"/>
    </sheetView>
  </sheetViews>
  <sheetFormatPr defaultRowHeight="15.2" x14ac:dyDescent="0.3"/>
  <cols>
    <col min="1" max="1" width="12.109375" bestFit="1" customWidth="1"/>
    <col min="2" max="2" width="10.77734375" bestFit="1" customWidth="1"/>
    <col min="3" max="3" width="14.77734375" bestFit="1" customWidth="1"/>
    <col min="4" max="4" width="21.33203125" bestFit="1" customWidth="1"/>
    <col min="5" max="5" width="6" bestFit="1" customWidth="1"/>
    <col min="6" max="6" width="7.77734375" bestFit="1" customWidth="1"/>
    <col min="7" max="7" width="11.21875" customWidth="1"/>
    <col min="8" max="8" width="7.88671875" bestFit="1" customWidth="1"/>
    <col min="9" max="12" width="6" bestFit="1" customWidth="1"/>
    <col min="13" max="14" width="6.33203125" bestFit="1" customWidth="1"/>
    <col min="15" max="15" width="6" bestFit="1" customWidth="1"/>
    <col min="16" max="16" width="6.109375" bestFit="1" customWidth="1"/>
    <col min="17" max="18" width="6.33203125" bestFit="1" customWidth="1"/>
    <col min="19" max="19" width="7.5546875" bestFit="1" customWidth="1"/>
    <col min="20" max="20" width="6.21875" bestFit="1" customWidth="1"/>
    <col min="21" max="21" width="9.33203125" bestFit="1" customWidth="1"/>
    <col min="22" max="22" width="6.33203125" bestFit="1" customWidth="1"/>
    <col min="23" max="23" width="7.33203125" bestFit="1" customWidth="1"/>
    <col min="24" max="24" width="6.5546875" bestFit="1" customWidth="1"/>
    <col min="25" max="25" width="6" bestFit="1" customWidth="1"/>
    <col min="26" max="26" width="7" bestFit="1" customWidth="1"/>
    <col min="27" max="27" width="6" bestFit="1" customWidth="1"/>
    <col min="28" max="28" width="7.21875" bestFit="1" customWidth="1"/>
    <col min="29" max="30" width="12.21875" bestFit="1" customWidth="1"/>
    <col min="31" max="31" width="6.109375" bestFit="1" customWidth="1"/>
    <col min="32" max="32" width="7.21875" bestFit="1" customWidth="1"/>
    <col min="33" max="33" width="6.44140625" bestFit="1" customWidth="1"/>
    <col min="34" max="34" width="6" bestFit="1" customWidth="1"/>
    <col min="35" max="35" width="7.21875" bestFit="1" customWidth="1"/>
    <col min="36" max="36" width="8.5546875" bestFit="1" customWidth="1"/>
    <col min="37" max="39" width="6" bestFit="1" customWidth="1"/>
    <col min="40" max="40" width="9.21875" bestFit="1" customWidth="1"/>
    <col min="41" max="41" width="8.44140625" bestFit="1" customWidth="1"/>
    <col min="42" max="42" width="10.109375" bestFit="1" customWidth="1"/>
    <col min="43" max="43" width="7.33203125" bestFit="1" customWidth="1"/>
    <col min="44" max="44" width="6.44140625" bestFit="1" customWidth="1"/>
    <col min="45" max="45" width="7.88671875" bestFit="1" customWidth="1"/>
    <col min="46" max="46" width="6.44140625" bestFit="1" customWidth="1"/>
    <col min="47" max="47" width="12.5546875" bestFit="1" customWidth="1"/>
    <col min="48" max="48" width="6" bestFit="1" customWidth="1"/>
    <col min="49" max="50" width="6.5546875" bestFit="1" customWidth="1"/>
    <col min="51" max="51" width="6.6640625" bestFit="1" customWidth="1"/>
    <col min="52" max="52" width="8.6640625" bestFit="1" customWidth="1"/>
    <col min="53" max="53" width="7.6640625" bestFit="1" customWidth="1"/>
    <col min="54" max="55" width="6.33203125" bestFit="1" customWidth="1"/>
    <col min="56" max="56" width="6.44140625" bestFit="1" customWidth="1"/>
    <col min="57" max="57" width="7.88671875" bestFit="1" customWidth="1"/>
    <col min="58" max="58" width="6" bestFit="1" customWidth="1"/>
    <col min="59" max="59" width="7.6640625" bestFit="1" customWidth="1"/>
    <col min="60" max="60" width="6" bestFit="1" customWidth="1"/>
    <col min="61" max="61" width="9.33203125" bestFit="1" customWidth="1"/>
    <col min="62" max="62" width="7.5546875" bestFit="1" customWidth="1"/>
    <col min="63" max="63" width="7.109375" bestFit="1" customWidth="1"/>
    <col min="64" max="64" width="6" bestFit="1" customWidth="1"/>
    <col min="65" max="65" width="7.6640625" bestFit="1" customWidth="1"/>
    <col min="66" max="66" width="7.33203125" bestFit="1" customWidth="1"/>
    <col min="67" max="67" width="7.21875" bestFit="1" customWidth="1"/>
    <col min="68" max="68" width="6.109375" bestFit="1" customWidth="1"/>
    <col min="69" max="69" width="6" bestFit="1" customWidth="1"/>
    <col min="71" max="71" width="13.88671875" bestFit="1" customWidth="1"/>
    <col min="72" max="72" width="12.6640625" bestFit="1" customWidth="1"/>
    <col min="73" max="73" width="9.21875" bestFit="1" customWidth="1"/>
    <col min="74" max="75" width="6.109375" bestFit="1" customWidth="1"/>
    <col min="76" max="77" width="6" bestFit="1" customWidth="1"/>
    <col min="78" max="78" width="6.33203125" bestFit="1" customWidth="1"/>
    <col min="79" max="79" width="6.6640625" bestFit="1" customWidth="1"/>
    <col min="80" max="80" width="7.33203125" bestFit="1" customWidth="1"/>
    <col min="81" max="81" width="7.21875" bestFit="1" customWidth="1"/>
    <col min="82" max="82" width="6" bestFit="1" customWidth="1"/>
    <col min="83" max="83" width="10.6640625" bestFit="1" customWidth="1"/>
    <col min="84" max="84" width="7.21875" bestFit="1" customWidth="1"/>
    <col min="85" max="87" width="6" bestFit="1" customWidth="1"/>
    <col min="88" max="88" width="6.6640625" bestFit="1" customWidth="1"/>
    <col min="89" max="90" width="6" bestFit="1" customWidth="1"/>
    <col min="91" max="91" width="6.44140625" bestFit="1" customWidth="1"/>
    <col min="92" max="92" width="7.33203125" bestFit="1" customWidth="1"/>
    <col min="93" max="93" width="7.109375" bestFit="1" customWidth="1"/>
    <col min="94" max="94" width="6" bestFit="1" customWidth="1"/>
    <col min="95" max="95" width="6.5546875" bestFit="1" customWidth="1"/>
    <col min="96" max="96" width="8.109375" bestFit="1" customWidth="1"/>
    <col min="97" max="97" width="10.77734375" bestFit="1" customWidth="1"/>
    <col min="98" max="98" width="8" bestFit="1" customWidth="1"/>
    <col min="99" max="99" width="12.6640625" bestFit="1" customWidth="1"/>
    <col min="100" max="100" width="11.33203125" bestFit="1" customWidth="1"/>
    <col min="101" max="101" width="7.88671875" bestFit="1" customWidth="1"/>
    <col min="102" max="102" width="8.44140625" bestFit="1" customWidth="1"/>
    <col min="103" max="103" width="8.5546875" bestFit="1" customWidth="1"/>
    <col min="104" max="104" width="6" bestFit="1" customWidth="1"/>
    <col min="105" max="105" width="7.6640625" bestFit="1" customWidth="1"/>
    <col min="106" max="106" width="7.5546875" bestFit="1" customWidth="1"/>
    <col min="107" max="107" width="10.88671875" bestFit="1" customWidth="1"/>
    <col min="108" max="108" width="6" bestFit="1" customWidth="1"/>
    <col min="109" max="109" width="7.77734375" bestFit="1" customWidth="1"/>
    <col min="110" max="110" width="9.21875" bestFit="1" customWidth="1"/>
    <col min="111" max="111" width="6" bestFit="1" customWidth="1"/>
    <col min="112" max="112" width="7.21875" bestFit="1" customWidth="1"/>
    <col min="113" max="113" width="6" bestFit="1" customWidth="1"/>
    <col min="114" max="114" width="10.109375" bestFit="1" customWidth="1"/>
    <col min="115" max="115" width="8" bestFit="1" customWidth="1"/>
    <col min="116" max="116" width="10.44140625" bestFit="1" customWidth="1"/>
    <col min="117" max="117" width="6.5546875" bestFit="1" customWidth="1"/>
    <col min="118" max="120" width="6" bestFit="1" customWidth="1"/>
    <col min="121" max="121" width="6.109375" bestFit="1" customWidth="1"/>
    <col min="122" max="123" width="6" bestFit="1" customWidth="1"/>
    <col min="124" max="124" width="6.33203125" bestFit="1" customWidth="1"/>
    <col min="125" max="125" width="11.77734375" bestFit="1" customWidth="1"/>
    <col min="126" max="126" width="12.33203125" bestFit="1" customWidth="1"/>
    <col min="127" max="128" width="6.109375" bestFit="1" customWidth="1"/>
    <col min="129" max="129" width="6.21875" bestFit="1" customWidth="1"/>
    <col min="130" max="130" width="9.109375" bestFit="1" customWidth="1"/>
    <col min="131" max="131" width="6" bestFit="1" customWidth="1"/>
    <col min="132" max="132" width="7.109375" bestFit="1" customWidth="1"/>
    <col min="133" max="133" width="6" bestFit="1" customWidth="1"/>
    <col min="134" max="134" width="6.6640625" bestFit="1" customWidth="1"/>
    <col min="135" max="135" width="6.33203125" bestFit="1" customWidth="1"/>
    <col min="136" max="136" width="6.5546875" bestFit="1" customWidth="1"/>
    <col min="137" max="137" width="6.21875" bestFit="1" customWidth="1"/>
    <col min="138" max="138" width="6.5546875" bestFit="1" customWidth="1"/>
    <col min="139" max="139" width="6" bestFit="1" customWidth="1"/>
    <col min="140" max="140" width="7" bestFit="1" customWidth="1"/>
    <col min="141" max="141" width="6.21875" bestFit="1" customWidth="1"/>
    <col min="142" max="142" width="6" bestFit="1" customWidth="1"/>
    <col min="143" max="143" width="8.109375" bestFit="1" customWidth="1"/>
    <col min="144" max="144" width="6.88671875" bestFit="1" customWidth="1"/>
    <col min="145" max="145" width="6" bestFit="1" customWidth="1"/>
    <col min="146" max="146" width="7.44140625" bestFit="1" customWidth="1"/>
    <col min="147" max="147" width="8.109375" bestFit="1" customWidth="1"/>
    <col min="148" max="148" width="8.21875" bestFit="1" customWidth="1"/>
    <col min="149" max="149" width="6" bestFit="1" customWidth="1"/>
    <col min="150" max="150" width="14.77734375" bestFit="1" customWidth="1"/>
    <col min="151" max="152" width="6" bestFit="1" customWidth="1"/>
    <col min="153" max="153" width="5" bestFit="1" customWidth="1"/>
    <col min="154" max="154" width="7.77734375" bestFit="1" customWidth="1"/>
    <col min="155" max="156" width="6" bestFit="1" customWidth="1"/>
    <col min="157" max="157" width="5" bestFit="1" customWidth="1"/>
    <col min="158" max="159" width="6" bestFit="1" customWidth="1"/>
    <col min="160" max="160" width="5" bestFit="1" customWidth="1"/>
    <col min="161" max="161" width="6.33203125" bestFit="1" customWidth="1"/>
    <col min="162" max="162" width="7" bestFit="1" customWidth="1"/>
    <col min="163" max="163" width="6" bestFit="1" customWidth="1"/>
    <col min="164" max="164" width="6.109375" bestFit="1" customWidth="1"/>
    <col min="165" max="166" width="6.33203125" bestFit="1" customWidth="1"/>
    <col min="167" max="167" width="7.5546875" bestFit="1" customWidth="1"/>
    <col min="168" max="168" width="6.21875" bestFit="1" customWidth="1"/>
    <col min="169" max="169" width="9.33203125" bestFit="1" customWidth="1"/>
    <col min="170" max="170" width="6.33203125" bestFit="1" customWidth="1"/>
    <col min="171" max="171" width="7.33203125" bestFit="1" customWidth="1"/>
    <col min="172" max="172" width="6.5546875" bestFit="1" customWidth="1"/>
    <col min="173" max="173" width="6" bestFit="1" customWidth="1"/>
    <col min="174" max="175" width="7" bestFit="1" customWidth="1"/>
    <col min="176" max="176" width="7.21875" bestFit="1" customWidth="1"/>
    <col min="177" max="178" width="12.21875" bestFit="1" customWidth="1"/>
    <col min="179" max="179" width="6.109375" bestFit="1" customWidth="1"/>
    <col min="180" max="180" width="7.21875" bestFit="1" customWidth="1"/>
    <col min="181" max="181" width="6.44140625" bestFit="1" customWidth="1"/>
    <col min="182" max="182" width="6" bestFit="1" customWidth="1"/>
    <col min="183" max="183" width="7.21875" bestFit="1" customWidth="1"/>
    <col min="184" max="184" width="8.5546875" bestFit="1" customWidth="1"/>
    <col min="185" max="185" width="6" bestFit="1" customWidth="1"/>
    <col min="186" max="186" width="7" bestFit="1" customWidth="1"/>
    <col min="187" max="187" width="5.77734375" bestFit="1" customWidth="1"/>
    <col min="188" max="188" width="9.21875" bestFit="1" customWidth="1"/>
    <col min="189" max="189" width="8.44140625" bestFit="1" customWidth="1"/>
    <col min="190" max="190" width="10.109375" bestFit="1" customWidth="1"/>
    <col min="191" max="191" width="7.33203125" bestFit="1" customWidth="1"/>
    <col min="192" max="192" width="7" bestFit="1" customWidth="1"/>
    <col min="193" max="193" width="7.88671875" bestFit="1" customWidth="1"/>
    <col min="194" max="194" width="6.44140625" bestFit="1" customWidth="1"/>
    <col min="195" max="195" width="12.5546875" bestFit="1" customWidth="1"/>
    <col min="196" max="196" width="6" bestFit="1" customWidth="1"/>
    <col min="197" max="197" width="6.5546875" bestFit="1" customWidth="1"/>
    <col min="198" max="198" width="7" bestFit="1" customWidth="1"/>
    <col min="199" max="199" width="6.6640625" bestFit="1" customWidth="1"/>
    <col min="200" max="200" width="8.6640625" bestFit="1" customWidth="1"/>
    <col min="201" max="201" width="7.6640625" bestFit="1" customWidth="1"/>
    <col min="202" max="203" width="6.33203125" bestFit="1" customWidth="1"/>
    <col min="204" max="204" width="6.44140625" bestFit="1" customWidth="1"/>
    <col min="205" max="205" width="7.88671875" bestFit="1" customWidth="1"/>
    <col min="206" max="206" width="6" bestFit="1" customWidth="1"/>
    <col min="207" max="207" width="7.6640625" bestFit="1" customWidth="1"/>
    <col min="208" max="208" width="6" bestFit="1" customWidth="1"/>
    <col min="209" max="209" width="9.33203125" bestFit="1" customWidth="1"/>
    <col min="210" max="210" width="7.5546875" bestFit="1" customWidth="1"/>
    <col min="211" max="211" width="7.109375" bestFit="1" customWidth="1"/>
    <col min="212" max="212" width="7" bestFit="1" customWidth="1"/>
    <col min="213" max="213" width="7.6640625" bestFit="1" customWidth="1"/>
    <col min="214" max="214" width="7.33203125" bestFit="1" customWidth="1"/>
    <col min="215" max="215" width="7.21875" bestFit="1" customWidth="1"/>
    <col min="216" max="216" width="6.109375" bestFit="1" customWidth="1"/>
    <col min="217" max="217" width="5" bestFit="1" customWidth="1"/>
    <col min="219" max="219" width="13.88671875" bestFit="1" customWidth="1"/>
    <col min="220" max="220" width="12.6640625" bestFit="1" customWidth="1"/>
    <col min="221" max="221" width="9.21875" bestFit="1" customWidth="1"/>
    <col min="222" max="223" width="6.109375" bestFit="1" customWidth="1"/>
    <col min="224" max="224" width="5" bestFit="1" customWidth="1"/>
    <col min="225" max="225" width="6" bestFit="1" customWidth="1"/>
    <col min="226" max="226" width="7" bestFit="1" customWidth="1"/>
    <col min="227" max="227" width="6.6640625" bestFit="1" customWidth="1"/>
    <col min="228" max="228" width="7.33203125" bestFit="1" customWidth="1"/>
    <col min="229" max="229" width="7.21875" bestFit="1" customWidth="1"/>
    <col min="230" max="230" width="6" bestFit="1" customWidth="1"/>
    <col min="231" max="231" width="10.6640625" bestFit="1" customWidth="1"/>
    <col min="232" max="232" width="7.21875" bestFit="1" customWidth="1"/>
    <col min="233" max="234" width="6" bestFit="1" customWidth="1"/>
    <col min="235" max="235" width="5.6640625" bestFit="1" customWidth="1"/>
    <col min="236" max="236" width="6.6640625" bestFit="1" customWidth="1"/>
    <col min="237" max="237" width="5" bestFit="1" customWidth="1"/>
    <col min="238" max="238" width="5.77734375" bestFit="1" customWidth="1"/>
    <col min="239" max="239" width="7" bestFit="1" customWidth="1"/>
    <col min="240" max="240" width="7.33203125" bestFit="1" customWidth="1"/>
    <col min="241" max="241" width="7.109375" bestFit="1" customWidth="1"/>
    <col min="242" max="242" width="6" bestFit="1" customWidth="1"/>
    <col min="243" max="243" width="6.5546875" bestFit="1" customWidth="1"/>
    <col min="244" max="244" width="8.109375" bestFit="1" customWidth="1"/>
    <col min="245" max="245" width="10.77734375" bestFit="1" customWidth="1"/>
    <col min="246" max="246" width="8" bestFit="1" customWidth="1"/>
    <col min="247" max="247" width="12.6640625" bestFit="1" customWidth="1"/>
    <col min="248" max="248" width="11.33203125" bestFit="1" customWidth="1"/>
    <col min="249" max="249" width="7.88671875" bestFit="1" customWidth="1"/>
    <col min="250" max="250" width="8.44140625" bestFit="1" customWidth="1"/>
    <col min="251" max="251" width="8.5546875" bestFit="1" customWidth="1"/>
    <col min="252" max="252" width="7" bestFit="1" customWidth="1"/>
    <col min="253" max="253" width="7.6640625" bestFit="1" customWidth="1"/>
    <col min="254" max="254" width="7.5546875" bestFit="1" customWidth="1"/>
    <col min="255" max="255" width="10.88671875" bestFit="1" customWidth="1"/>
    <col min="256" max="256" width="6" bestFit="1" customWidth="1"/>
    <col min="257" max="257" width="7.77734375" bestFit="1" customWidth="1"/>
    <col min="258" max="258" width="9.21875" bestFit="1" customWidth="1"/>
    <col min="259" max="259" width="6" bestFit="1" customWidth="1"/>
    <col min="260" max="260" width="7.21875" bestFit="1" customWidth="1"/>
    <col min="261" max="261" width="6" bestFit="1" customWidth="1"/>
    <col min="262" max="262" width="10.109375" bestFit="1" customWidth="1"/>
    <col min="263" max="263" width="8" bestFit="1" customWidth="1"/>
    <col min="264" max="264" width="10.44140625" bestFit="1" customWidth="1"/>
    <col min="265" max="265" width="7" bestFit="1" customWidth="1"/>
    <col min="266" max="267" width="6" bestFit="1" customWidth="1"/>
    <col min="268" max="268" width="5" bestFit="1" customWidth="1"/>
    <col min="269" max="269" width="6.109375" bestFit="1" customWidth="1"/>
    <col min="270" max="271" width="6" bestFit="1" customWidth="1"/>
    <col min="272" max="272" width="6.33203125" bestFit="1" customWidth="1"/>
    <col min="273" max="273" width="11.77734375" bestFit="1" customWidth="1"/>
    <col min="274" max="274" width="12.33203125" bestFit="1" customWidth="1"/>
    <col min="275" max="276" width="6.109375" bestFit="1" customWidth="1"/>
    <col min="277" max="277" width="6.21875" bestFit="1" customWidth="1"/>
    <col min="278" max="278" width="9.109375" bestFit="1" customWidth="1"/>
    <col min="279" max="279" width="6" bestFit="1" customWidth="1"/>
    <col min="280" max="280" width="7.109375" bestFit="1" customWidth="1"/>
    <col min="281" max="281" width="5" bestFit="1" customWidth="1"/>
    <col min="282" max="282" width="6.6640625" bestFit="1" customWidth="1"/>
    <col min="283" max="283" width="6.33203125" bestFit="1" customWidth="1"/>
    <col min="284" max="284" width="6.5546875" bestFit="1" customWidth="1"/>
    <col min="285" max="285" width="6.21875" bestFit="1" customWidth="1"/>
    <col min="286" max="286" width="6.5546875" bestFit="1" customWidth="1"/>
    <col min="287" max="287" width="5" bestFit="1" customWidth="1"/>
    <col min="288" max="289" width="7" bestFit="1" customWidth="1"/>
    <col min="290" max="290" width="6" bestFit="1" customWidth="1"/>
    <col min="291" max="291" width="8.109375" bestFit="1" customWidth="1"/>
    <col min="292" max="292" width="6.88671875" bestFit="1" customWidth="1"/>
    <col min="293" max="293" width="5.21875" bestFit="1" customWidth="1"/>
    <col min="294" max="294" width="7.44140625" bestFit="1" customWidth="1"/>
    <col min="295" max="295" width="8.109375" bestFit="1" customWidth="1"/>
    <col min="296" max="296" width="8.21875" bestFit="1" customWidth="1"/>
    <col min="297" max="297" width="6" bestFit="1" customWidth="1"/>
    <col min="298" max="298" width="21.33203125" bestFit="1" customWidth="1"/>
    <col min="299" max="301" width="6" bestFit="1" customWidth="1"/>
    <col min="302" max="302" width="7.77734375" bestFit="1" customWidth="1"/>
    <col min="303" max="308" width="6" bestFit="1" customWidth="1"/>
    <col min="309" max="310" width="6.33203125" bestFit="1" customWidth="1"/>
    <col min="311" max="311" width="6" bestFit="1" customWidth="1"/>
    <col min="312" max="312" width="6.109375" bestFit="1" customWidth="1"/>
    <col min="313" max="314" width="6.33203125" bestFit="1" customWidth="1"/>
    <col min="315" max="315" width="7.5546875" bestFit="1" customWidth="1"/>
    <col min="316" max="316" width="6.21875" bestFit="1" customWidth="1"/>
    <col min="317" max="317" width="9.33203125" bestFit="1" customWidth="1"/>
    <col min="318" max="318" width="6.33203125" bestFit="1" customWidth="1"/>
    <col min="319" max="319" width="7.33203125" bestFit="1" customWidth="1"/>
    <col min="320" max="320" width="6.5546875" bestFit="1" customWidth="1"/>
    <col min="321" max="321" width="6" bestFit="1" customWidth="1"/>
    <col min="322" max="322" width="7" bestFit="1" customWidth="1"/>
    <col min="323" max="323" width="6" bestFit="1" customWidth="1"/>
    <col min="324" max="324" width="7.21875" bestFit="1" customWidth="1"/>
    <col min="325" max="326" width="12.21875" bestFit="1" customWidth="1"/>
    <col min="327" max="327" width="6.109375" bestFit="1" customWidth="1"/>
    <col min="328" max="328" width="7.21875" bestFit="1" customWidth="1"/>
    <col min="329" max="329" width="6.44140625" bestFit="1" customWidth="1"/>
    <col min="330" max="330" width="6" bestFit="1" customWidth="1"/>
    <col min="331" max="331" width="7.21875" bestFit="1" customWidth="1"/>
    <col min="332" max="332" width="8.5546875" bestFit="1" customWidth="1"/>
    <col min="333" max="333" width="6" bestFit="1" customWidth="1"/>
    <col min="334" max="334" width="5" bestFit="1" customWidth="1"/>
    <col min="335" max="335" width="6" bestFit="1" customWidth="1"/>
    <col min="336" max="336" width="9.21875" bestFit="1" customWidth="1"/>
    <col min="337" max="337" width="8.44140625" bestFit="1" customWidth="1"/>
    <col min="338" max="338" width="10.109375" bestFit="1" customWidth="1"/>
    <col min="339" max="339" width="7.33203125" bestFit="1" customWidth="1"/>
    <col min="340" max="340" width="6.44140625" bestFit="1" customWidth="1"/>
    <col min="341" max="341" width="7.88671875" bestFit="1" customWidth="1"/>
    <col min="342" max="342" width="6.44140625" bestFit="1" customWidth="1"/>
    <col min="343" max="343" width="12.5546875" bestFit="1" customWidth="1"/>
    <col min="344" max="344" width="6" bestFit="1" customWidth="1"/>
    <col min="345" max="346" width="6.5546875" bestFit="1" customWidth="1"/>
    <col min="347" max="347" width="6.6640625" bestFit="1" customWidth="1"/>
    <col min="348" max="348" width="8.6640625" bestFit="1" customWidth="1"/>
    <col min="349" max="349" width="7.6640625" bestFit="1" customWidth="1"/>
    <col min="350" max="351" width="6.33203125" bestFit="1" customWidth="1"/>
    <col min="352" max="352" width="6.44140625" bestFit="1" customWidth="1"/>
    <col min="353" max="353" width="7.88671875" bestFit="1" customWidth="1"/>
    <col min="354" max="354" width="6" bestFit="1" customWidth="1"/>
    <col min="355" max="355" width="7.6640625" bestFit="1" customWidth="1"/>
    <col min="356" max="356" width="5.77734375" bestFit="1" customWidth="1"/>
    <col min="357" max="357" width="9.33203125" bestFit="1" customWidth="1"/>
    <col min="358" max="358" width="7.5546875" bestFit="1" customWidth="1"/>
    <col min="359" max="359" width="7.109375" bestFit="1" customWidth="1"/>
    <col min="360" max="360" width="5.44140625" bestFit="1" customWidth="1"/>
    <col min="361" max="361" width="7.6640625" bestFit="1" customWidth="1"/>
    <col min="362" max="362" width="7.33203125" bestFit="1" customWidth="1"/>
    <col min="363" max="363" width="7.21875" bestFit="1" customWidth="1"/>
    <col min="364" max="364" width="6.109375" bestFit="1" customWidth="1"/>
    <col min="365" max="365" width="6" bestFit="1" customWidth="1"/>
    <col min="367" max="367" width="13.88671875" bestFit="1" customWidth="1"/>
    <col min="368" max="368" width="12.6640625" bestFit="1" customWidth="1"/>
    <col min="369" max="369" width="9.21875" bestFit="1" customWidth="1"/>
    <col min="370" max="371" width="6.109375" bestFit="1" customWidth="1"/>
    <col min="372" max="373" width="6" bestFit="1" customWidth="1"/>
    <col min="374" max="374" width="6.33203125" bestFit="1" customWidth="1"/>
    <col min="375" max="375" width="6.6640625" bestFit="1" customWidth="1"/>
    <col min="376" max="376" width="7.33203125" bestFit="1" customWidth="1"/>
    <col min="377" max="377" width="7.21875" bestFit="1" customWidth="1"/>
    <col min="378" max="378" width="6" bestFit="1" customWidth="1"/>
    <col min="379" max="379" width="10.6640625" bestFit="1" customWidth="1"/>
    <col min="380" max="380" width="7.21875" bestFit="1" customWidth="1"/>
    <col min="381" max="381" width="6" bestFit="1" customWidth="1"/>
    <col min="382" max="382" width="5" bestFit="1" customWidth="1"/>
    <col min="383" max="383" width="6" bestFit="1" customWidth="1"/>
    <col min="384" max="384" width="6.6640625" bestFit="1" customWidth="1"/>
    <col min="385" max="386" width="6" bestFit="1" customWidth="1"/>
    <col min="387" max="387" width="6.44140625" bestFit="1" customWidth="1"/>
    <col min="388" max="388" width="7.33203125" bestFit="1" customWidth="1"/>
    <col min="389" max="389" width="7.109375" bestFit="1" customWidth="1"/>
    <col min="390" max="390" width="6" bestFit="1" customWidth="1"/>
    <col min="391" max="391" width="6.5546875" bestFit="1" customWidth="1"/>
    <col min="392" max="392" width="8.109375" bestFit="1" customWidth="1"/>
    <col min="393" max="393" width="10.77734375" bestFit="1" customWidth="1"/>
    <col min="394" max="394" width="8" bestFit="1" customWidth="1"/>
    <col min="395" max="395" width="12.6640625" bestFit="1" customWidth="1"/>
    <col min="396" max="396" width="11.33203125" bestFit="1" customWidth="1"/>
    <col min="397" max="397" width="7.88671875" bestFit="1" customWidth="1"/>
    <col min="398" max="398" width="8.44140625" bestFit="1" customWidth="1"/>
    <col min="399" max="399" width="8.5546875" bestFit="1" customWidth="1"/>
    <col min="400" max="400" width="6" bestFit="1" customWidth="1"/>
    <col min="401" max="401" width="7.6640625" bestFit="1" customWidth="1"/>
    <col min="402" max="402" width="7.5546875" bestFit="1" customWidth="1"/>
    <col min="403" max="403" width="10.88671875" bestFit="1" customWidth="1"/>
    <col min="404" max="404" width="6" bestFit="1" customWidth="1"/>
    <col min="405" max="405" width="7.77734375" bestFit="1" customWidth="1"/>
    <col min="406" max="406" width="9.21875" bestFit="1" customWidth="1"/>
    <col min="407" max="407" width="5.44140625" bestFit="1" customWidth="1"/>
    <col min="408" max="408" width="7.21875" bestFit="1" customWidth="1"/>
    <col min="409" max="409" width="6" bestFit="1" customWidth="1"/>
    <col min="410" max="410" width="10.109375" bestFit="1" customWidth="1"/>
    <col min="411" max="411" width="8" bestFit="1" customWidth="1"/>
    <col min="412" max="412" width="10.44140625" bestFit="1" customWidth="1"/>
    <col min="413" max="413" width="6.5546875" bestFit="1" customWidth="1"/>
    <col min="414" max="416" width="6" bestFit="1" customWidth="1"/>
    <col min="417" max="417" width="6.109375" bestFit="1" customWidth="1"/>
    <col min="418" max="419" width="6" bestFit="1" customWidth="1"/>
    <col min="420" max="420" width="6.33203125" bestFit="1" customWidth="1"/>
    <col min="421" max="421" width="11.77734375" bestFit="1" customWidth="1"/>
    <col min="422" max="422" width="12.33203125" bestFit="1" customWidth="1"/>
    <col min="423" max="424" width="6.109375" bestFit="1" customWidth="1"/>
    <col min="425" max="425" width="6.21875" bestFit="1" customWidth="1"/>
    <col min="426" max="426" width="9.109375" bestFit="1" customWidth="1"/>
    <col min="427" max="427" width="5" bestFit="1" customWidth="1"/>
    <col min="428" max="428" width="7.109375" bestFit="1" customWidth="1"/>
    <col min="429" max="429" width="6" bestFit="1" customWidth="1"/>
    <col min="430" max="430" width="6.6640625" bestFit="1" customWidth="1"/>
    <col min="431" max="431" width="6.33203125" bestFit="1" customWidth="1"/>
    <col min="432" max="432" width="6.5546875" bestFit="1" customWidth="1"/>
    <col min="433" max="433" width="6.21875" bestFit="1" customWidth="1"/>
    <col min="434" max="434" width="6.5546875" bestFit="1" customWidth="1"/>
    <col min="435" max="435" width="6" bestFit="1" customWidth="1"/>
    <col min="436" max="436" width="7" bestFit="1" customWidth="1"/>
    <col min="437" max="437" width="6.21875" bestFit="1" customWidth="1"/>
    <col min="438" max="438" width="6" bestFit="1" customWidth="1"/>
    <col min="439" max="439" width="8.109375" bestFit="1" customWidth="1"/>
    <col min="440" max="440" width="6.88671875" bestFit="1" customWidth="1"/>
    <col min="441" max="441" width="6" bestFit="1" customWidth="1"/>
    <col min="442" max="442" width="7.44140625" bestFit="1" customWidth="1"/>
    <col min="443" max="443" width="8.109375" bestFit="1" customWidth="1"/>
    <col min="444" max="444" width="8.21875" bestFit="1" customWidth="1"/>
    <col min="445" max="445" width="6" bestFit="1" customWidth="1"/>
    <col min="446" max="446" width="15.21875" bestFit="1" customWidth="1"/>
    <col min="447" max="447" width="19.21875" bestFit="1" customWidth="1"/>
    <col min="448" max="448" width="25.77734375" bestFit="1" customWidth="1"/>
  </cols>
  <sheetData>
    <row r="3" spans="1:8" ht="15.85" thickBot="1" x14ac:dyDescent="0.35">
      <c r="A3" s="15" t="s">
        <v>222</v>
      </c>
      <c r="B3" t="s">
        <v>224</v>
      </c>
      <c r="C3" t="s">
        <v>225</v>
      </c>
      <c r="D3" t="s">
        <v>226</v>
      </c>
      <c r="G3" s="19" t="s">
        <v>227</v>
      </c>
      <c r="H3" s="19" t="s">
        <v>228</v>
      </c>
    </row>
    <row r="4" spans="1:8" ht="15.85" thickTop="1" x14ac:dyDescent="0.3">
      <c r="A4" s="16" t="s">
        <v>24</v>
      </c>
      <c r="B4" s="18">
        <v>23990</v>
      </c>
      <c r="C4" s="17">
        <v>20397</v>
      </c>
      <c r="D4" s="18">
        <v>22255</v>
      </c>
      <c r="G4" t="s">
        <v>229</v>
      </c>
      <c r="H4" s="18">
        <f>AVERAGE(B4:B10)</f>
        <v>35386.857142857145</v>
      </c>
    </row>
    <row r="5" spans="1:8" x14ac:dyDescent="0.3">
      <c r="A5" s="16" t="s">
        <v>25</v>
      </c>
      <c r="B5" s="18">
        <v>33950</v>
      </c>
      <c r="C5" s="17">
        <v>18780</v>
      </c>
      <c r="D5" s="18">
        <v>23555</v>
      </c>
      <c r="G5" t="s">
        <v>230</v>
      </c>
      <c r="H5" s="18">
        <f>MAX(B4:B10)</f>
        <v>74970</v>
      </c>
    </row>
    <row r="6" spans="1:8" x14ac:dyDescent="0.3">
      <c r="A6" s="16" t="s">
        <v>27</v>
      </c>
      <c r="B6" s="18">
        <v>62000</v>
      </c>
      <c r="C6" s="17">
        <v>1380</v>
      </c>
      <c r="D6" s="18">
        <v>39000</v>
      </c>
      <c r="G6" t="s">
        <v>231</v>
      </c>
      <c r="H6" s="18">
        <f>MIN(B4:B10)</f>
        <v>13108</v>
      </c>
    </row>
    <row r="7" spans="1:8" x14ac:dyDescent="0.3">
      <c r="A7" s="16" t="s">
        <v>95</v>
      </c>
      <c r="B7" s="18">
        <v>15350</v>
      </c>
      <c r="C7" s="17">
        <v>230902</v>
      </c>
      <c r="D7" s="18">
        <v>13210</v>
      </c>
    </row>
    <row r="8" spans="1:8" x14ac:dyDescent="0.3">
      <c r="A8" s="16" t="s">
        <v>56</v>
      </c>
      <c r="B8" s="18">
        <v>24340</v>
      </c>
      <c r="C8" s="17">
        <v>26402</v>
      </c>
      <c r="D8" s="18">
        <v>13025</v>
      </c>
    </row>
    <row r="9" spans="1:8" x14ac:dyDescent="0.3">
      <c r="A9" s="16" t="s">
        <v>180</v>
      </c>
      <c r="B9" s="18">
        <v>74970</v>
      </c>
      <c r="C9" s="17">
        <v>1866</v>
      </c>
      <c r="D9" s="18">
        <v>67550</v>
      </c>
    </row>
    <row r="10" spans="1:8" x14ac:dyDescent="0.3">
      <c r="A10" s="16" t="s">
        <v>194</v>
      </c>
      <c r="B10" s="18">
        <v>13108</v>
      </c>
      <c r="C10" s="17">
        <v>142535</v>
      </c>
      <c r="D10" s="18">
        <v>10025</v>
      </c>
    </row>
    <row r="11" spans="1:8" x14ac:dyDescent="0.3">
      <c r="A11" s="16" t="s">
        <v>223</v>
      </c>
      <c r="B11" s="18">
        <v>247708</v>
      </c>
      <c r="C11" s="17">
        <v>442262</v>
      </c>
      <c r="D11" s="18">
        <v>188620</v>
      </c>
    </row>
  </sheetData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opLeftCell="B1" zoomScaleNormal="100" workbookViewId="0">
      <selection activeCell="S148" sqref="S148"/>
    </sheetView>
  </sheetViews>
  <sheetFormatPr defaultColWidth="8.77734375" defaultRowHeight="15.2" x14ac:dyDescent="0.3"/>
  <cols>
    <col min="1" max="1" width="15.44140625" customWidth="1"/>
    <col min="2" max="2" width="15.44140625" bestFit="1" customWidth="1"/>
    <col min="3" max="3" width="12.6640625" style="9" customWidth="1"/>
    <col min="4" max="4" width="20.44140625" bestFit="1" customWidth="1"/>
    <col min="5" max="5" width="18.77734375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ht="14.4" x14ac:dyDescent="0.3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t="14.4" hidden="1" x14ac:dyDescent="0.3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t="14.4" hidden="1" x14ac:dyDescent="0.3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t="14.4" hidden="1" x14ac:dyDescent="0.3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ht="14.4" x14ac:dyDescent="0.3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ht="14.4" x14ac:dyDescent="0.3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ht="14.4" x14ac:dyDescent="0.3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ht="14.4" x14ac:dyDescent="0.3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ht="14.4" x14ac:dyDescent="0.3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ht="14.4" x14ac:dyDescent="0.3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t="14.4" hidden="1" x14ac:dyDescent="0.3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t="14.4" hidden="1" x14ac:dyDescent="0.3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t="14.4" hidden="1" x14ac:dyDescent="0.3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t="14.4" hidden="1" x14ac:dyDescent="0.3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t="14.4" hidden="1" x14ac:dyDescent="0.3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t="14.4" hidden="1" x14ac:dyDescent="0.3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t="14.4" hidden="1" x14ac:dyDescent="0.3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t="14.4" hidden="1" x14ac:dyDescent="0.3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t="14.4" hidden="1" x14ac:dyDescent="0.3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t="14.4" hidden="1" x14ac:dyDescent="0.3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t="14.4" hidden="1" x14ac:dyDescent="0.3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t="14.4" hidden="1" x14ac:dyDescent="0.3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t="14.4" hidden="1" x14ac:dyDescent="0.3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t="14.4" hidden="1" x14ac:dyDescent="0.3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t="14.4" hidden="1" x14ac:dyDescent="0.3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t="14.4" hidden="1" x14ac:dyDescent="0.3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t="14.4" hidden="1" x14ac:dyDescent="0.3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t="14.4" hidden="1" x14ac:dyDescent="0.3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t="14.4" hidden="1" x14ac:dyDescent="0.3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t="14.4" hidden="1" x14ac:dyDescent="0.3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t="14.4" hidden="1" x14ac:dyDescent="0.3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t="14.4" hidden="1" x14ac:dyDescent="0.3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t="14.4" hidden="1" x14ac:dyDescent="0.3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t="14.4" hidden="1" x14ac:dyDescent="0.3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t="14.4" hidden="1" x14ac:dyDescent="0.3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t="14.4" hidden="1" x14ac:dyDescent="0.3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t="14.4" hidden="1" x14ac:dyDescent="0.3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t="14.4" hidden="1" x14ac:dyDescent="0.3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t="14.4" hidden="1" x14ac:dyDescent="0.3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t="14.4" hidden="1" x14ac:dyDescent="0.3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t="14.4" hidden="1" x14ac:dyDescent="0.3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t="14.4" hidden="1" x14ac:dyDescent="0.3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t="14.4" hidden="1" x14ac:dyDescent="0.3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t="14.4" hidden="1" x14ac:dyDescent="0.3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t="14.4" hidden="1" x14ac:dyDescent="0.3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t="14.4" hidden="1" x14ac:dyDescent="0.3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t="14.4" hidden="1" x14ac:dyDescent="0.3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t="14.4" hidden="1" x14ac:dyDescent="0.3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t="14.4" hidden="1" x14ac:dyDescent="0.3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t="14.4" hidden="1" x14ac:dyDescent="0.3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t="14.4" hidden="1" x14ac:dyDescent="0.3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t="14.4" hidden="1" x14ac:dyDescent="0.3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t="14.4" hidden="1" x14ac:dyDescent="0.3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t="14.4" hidden="1" x14ac:dyDescent="0.3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t="14.4" hidden="1" x14ac:dyDescent="0.3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t="14.4" hidden="1" x14ac:dyDescent="0.3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t="14.4" hidden="1" x14ac:dyDescent="0.3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t="14.4" hidden="1" x14ac:dyDescent="0.3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t="14.4" hidden="1" x14ac:dyDescent="0.3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t="14.4" hidden="1" x14ac:dyDescent="0.3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t="14.4" hidden="1" x14ac:dyDescent="0.3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t="14.4" hidden="1" x14ac:dyDescent="0.3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t="14.4" hidden="1" x14ac:dyDescent="0.3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t="14.4" hidden="1" x14ac:dyDescent="0.3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t="14.4" hidden="1" x14ac:dyDescent="0.3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t="14.4" hidden="1" x14ac:dyDescent="0.3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t="14.4" hidden="1" x14ac:dyDescent="0.3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t="14.4" hidden="1" x14ac:dyDescent="0.3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t="14.4" hidden="1" x14ac:dyDescent="0.3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t="14.4" hidden="1" x14ac:dyDescent="0.3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t="14.4" hidden="1" x14ac:dyDescent="0.3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t="14.4" hidden="1" x14ac:dyDescent="0.3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t="14.4" hidden="1" x14ac:dyDescent="0.3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t="14.4" hidden="1" x14ac:dyDescent="0.3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t="14.4" hidden="1" x14ac:dyDescent="0.3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t="14.4" hidden="1" x14ac:dyDescent="0.3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t="14.4" hidden="1" x14ac:dyDescent="0.3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t="14.4" hidden="1" x14ac:dyDescent="0.3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t="14.4" hidden="1" x14ac:dyDescent="0.3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t="14.4" hidden="1" x14ac:dyDescent="0.3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t="14.4" hidden="1" x14ac:dyDescent="0.3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t="14.4" hidden="1" x14ac:dyDescent="0.3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t="14.4" hidden="1" x14ac:dyDescent="0.3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t="14.4" hidden="1" x14ac:dyDescent="0.3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t="14.4" hidden="1" x14ac:dyDescent="0.3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t="14.4" hidden="1" x14ac:dyDescent="0.3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t="14.4" hidden="1" x14ac:dyDescent="0.3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t="14.4" hidden="1" x14ac:dyDescent="0.3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t="14.4" hidden="1" x14ac:dyDescent="0.3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t="14.4" hidden="1" x14ac:dyDescent="0.3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t="14.4" hidden="1" x14ac:dyDescent="0.3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ht="14.4" x14ac:dyDescent="0.3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ht="14.4" x14ac:dyDescent="0.3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ht="14.4" x14ac:dyDescent="0.3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ht="14.4" x14ac:dyDescent="0.3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ht="14.4" x14ac:dyDescent="0.3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ht="14.4" x14ac:dyDescent="0.3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ht="14.4" x14ac:dyDescent="0.3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ht="14.4" x14ac:dyDescent="0.3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ht="14.4" x14ac:dyDescent="0.3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t="14.4" hidden="1" x14ac:dyDescent="0.3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t="14.4" hidden="1" x14ac:dyDescent="0.3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t="14.4" hidden="1" x14ac:dyDescent="0.3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t="14.4" hidden="1" x14ac:dyDescent="0.3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t="14.4" hidden="1" x14ac:dyDescent="0.3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t="14.4" hidden="1" x14ac:dyDescent="0.3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t="14.4" hidden="1" x14ac:dyDescent="0.3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t="14.4" hidden="1" x14ac:dyDescent="0.3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t="14.4" hidden="1" x14ac:dyDescent="0.3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t="14.4" hidden="1" x14ac:dyDescent="0.3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t="14.4" hidden="1" x14ac:dyDescent="0.3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t="14.4" hidden="1" x14ac:dyDescent="0.3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t="14.4" hidden="1" x14ac:dyDescent="0.3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t="14.4" hidden="1" x14ac:dyDescent="0.3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t="14.4" hidden="1" x14ac:dyDescent="0.3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t="14.4" hidden="1" x14ac:dyDescent="0.3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t="14.4" hidden="1" x14ac:dyDescent="0.3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t="14.4" hidden="1" x14ac:dyDescent="0.3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t="14.4" hidden="1" x14ac:dyDescent="0.3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t="14.4" hidden="1" x14ac:dyDescent="0.3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t="14.4" hidden="1" x14ac:dyDescent="0.3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t="14.4" hidden="1" x14ac:dyDescent="0.3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t="14.4" hidden="1" x14ac:dyDescent="0.3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ht="14.4" x14ac:dyDescent="0.3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ht="14.4" x14ac:dyDescent="0.3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ht="14.4" x14ac:dyDescent="0.3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t="14.4" hidden="1" x14ac:dyDescent="0.3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t="14.4" hidden="1" x14ac:dyDescent="0.3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t="14.4" hidden="1" x14ac:dyDescent="0.3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t="14.4" hidden="1" x14ac:dyDescent="0.3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t="14.4" hidden="1" x14ac:dyDescent="0.3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t="14.4" hidden="1" x14ac:dyDescent="0.3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t="14.4" hidden="1" x14ac:dyDescent="0.3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t="14.4" hidden="1" x14ac:dyDescent="0.3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t="14.4" hidden="1" x14ac:dyDescent="0.3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t="14.4" hidden="1" x14ac:dyDescent="0.3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t="14.4" hidden="1" x14ac:dyDescent="0.3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t="14.4" hidden="1" x14ac:dyDescent="0.3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t="14.4" hidden="1" x14ac:dyDescent="0.3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t="14.4" hidden="1" x14ac:dyDescent="0.3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t="14.4" hidden="1" x14ac:dyDescent="0.3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t="14.4" hidden="1" x14ac:dyDescent="0.3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t="14.4" hidden="1" x14ac:dyDescent="0.3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t="14.4" hidden="1" x14ac:dyDescent="0.3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ht="14.4" x14ac:dyDescent="0.3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ht="14.4" x14ac:dyDescent="0.3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ht="14.4" x14ac:dyDescent="0.3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ht="14.4" x14ac:dyDescent="0.3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ht="14.4" x14ac:dyDescent="0.3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ht="14.4" x14ac:dyDescent="0.3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t="14.4" hidden="1" x14ac:dyDescent="0.3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t="14.4" hidden="1" x14ac:dyDescent="0.3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t="14.4" hidden="1" x14ac:dyDescent="0.3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t="14.4" hidden="1" x14ac:dyDescent="0.3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t="14.4" hidden="1" x14ac:dyDescent="0.3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t="14.4" hidden="1" x14ac:dyDescent="0.3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R1" zoomScaleNormal="100" workbookViewId="0">
      <selection activeCell="W126" sqref="W126"/>
    </sheetView>
  </sheetViews>
  <sheetFormatPr defaultColWidth="8.77734375" defaultRowHeight="15.2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ht="14.4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t="14.4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t="14.4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t="14.4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ht="14.4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ht="14.4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ht="14.4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ht="14.4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ht="14.4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ht="14.4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t="14.4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t="14.4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t="14.4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t="14.4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t="14.4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t="14.4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t="14.4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t="14.4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t="14.4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t="14.4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t="14.4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t="14.4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t="14.4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t="14.4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t="14.4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t="14.4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t="14.4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t="14.4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t="14.4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t="14.4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t="14.4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t="14.4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t="14.4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t="14.4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t="14.4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t="14.4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t="14.4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t="14.4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t="14.4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t="14.4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t="14.4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t="14.4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t="14.4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t="14.4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t="14.4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t="14.4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t="14.4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t="14.4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t="14.4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t="14.4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t="14.4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t="14.4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t="14.4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t="14.4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t="14.4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t="14.4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t="14.4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t="14.4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t="14.4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t="14.4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t="14.4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t="14.4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t="14.4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t="14.4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t="14.4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t="14.4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t="14.4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t="14.4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t="14.4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t="14.4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t="14.4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t="14.4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t="14.4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t="14.4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t="14.4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t="14.4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t="14.4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t="14.4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t="14.4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t="14.4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t="14.4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t="14.4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t="14.4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t="14.4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t="14.4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t="14.4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t="14.4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t="14.4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t="14.4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t="14.4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t="14.4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ht="14.4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ht="14.4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ht="14.4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ht="14.4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ht="14.4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ht="14.4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ht="14.4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ht="14.4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ht="14.4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t="14.4" hidden="1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t="14.4" hidden="1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t="14.4" hidden="1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t="14.4" hidden="1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t="14.4" hidden="1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t="14.4" hidden="1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t="14.4" hidden="1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t="14.4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t="14.4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t="14.4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t="14.4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t="14.4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t="14.4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t="14.4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t="14.4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t="14.4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t="14.4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t="14.4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t="14.4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t="14.4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t="14.4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t="14.4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t="14.4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ht="14.4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ht="14.4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ht="14.4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t="14.4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t="14.4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t="14.4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t="14.4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t="14.4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t="14.4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t="14.4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t="14.4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t="14.4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t="14.4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t="14.4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t="14.4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t="14.4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t="14.4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t="14.4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t="14.4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t="14.4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t="14.4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ht="14.4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ht="14.4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ht="14.4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ht="14.4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ht="14.4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ht="14.4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t="14.4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t="14.4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t="14.4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t="14.4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t="14.4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t="14.4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tabSelected="1" zoomScaleNormal="100" workbookViewId="0">
      <selection activeCell="H169" sqref="H169"/>
    </sheetView>
  </sheetViews>
  <sheetFormatPr defaultColWidth="8.77734375" defaultRowHeight="15.2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1" hidden="1" customWidth="1"/>
    <col min="13" max="13" width="6.44140625" hidden="1" customWidth="1"/>
    <col min="14" max="14" width="7" hidden="1" customWidth="1"/>
    <col min="15" max="15" width="12.33203125" hidden="1" customWidth="1"/>
    <col min="16" max="16" width="13.109375" hidden="1" customWidth="1"/>
    <col min="17" max="17" width="14.6640625" hidden="1" customWidth="1"/>
    <col min="18" max="18" width="13.44140625" hidden="1" customWidth="1"/>
    <col min="19" max="19" width="17.77734375" hidden="1" customWidth="1"/>
    <col min="20" max="20" width="14.77734375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ht="14.4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t="14.4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t="14.4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t="14.4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t="14.4" hidden="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t="14.4" hidden="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t="14.4" hidden="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t="14.4" hidden="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t="14.4" hidden="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t="14.4" hidden="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t="14.4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t="14.4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t="14.4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t="14.4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t="14.4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t="14.4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t="14.4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t="14.4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t="14.4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t="14.4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t="14.4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t="14.4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t="14.4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t="14.4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t="14.4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t="14.4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t="14.4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t="14.4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t="14.4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t="14.4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t="14.4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t="14.4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t="14.4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t="14.4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t="14.4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t="14.4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t="14.4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t="14.4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t="14.4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t="14.4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t="14.4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t="14.4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t="14.4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t="14.4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t="14.4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t="14.4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t="14.4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t="14.4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t="14.4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t="14.4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t="14.4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t="14.4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t="14.4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t="14.4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t="14.4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t="14.4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t="14.4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t="14.4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t="14.4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t="14.4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t="14.4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t="14.4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t="14.4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t="14.4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t="14.4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t="14.4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t="14.4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t="14.4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t="14.4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t="14.4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t="14.4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t="14.4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t="14.4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t="14.4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t="14.4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t="14.4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t="14.4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t="14.4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t="14.4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t="14.4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t="14.4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t="14.4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t="14.4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t="14.4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t="14.4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t="14.4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t="14.4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t="14.4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t="14.4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t="14.4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t="14.4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t="14.4" hidden="1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t="14.4" hidden="1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t="14.4" hidden="1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t="14.4" hidden="1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t="14.4" hidden="1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t="14.4" hidden="1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t="14.4" hidden="1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t="14.4" hidden="1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t="14.4" hidden="1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ht="14.4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ht="14.4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ht="14.4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ht="14.4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ht="14.4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ht="14.4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ht="14.4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t="14.4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t="14.4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t="14.4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t="14.4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t="14.4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t="14.4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t="14.4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t="14.4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t="14.4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t="14.4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t="14.4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t="14.4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t="14.4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t="14.4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t="14.4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t="14.4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t="14.4" hidden="1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t="14.4" hidden="1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t="14.4" hidden="1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t="14.4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t="14.4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t="14.4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t="14.4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t="14.4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t="14.4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t="14.4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t="14.4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t="14.4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t="14.4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t="14.4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t="14.4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t="14.4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t="14.4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t="14.4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t="14.4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t="14.4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t="14.4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t="14.4" hidden="1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t="14.4" hidden="1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t="14.4" hidden="1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t="14.4" hidden="1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t="14.4" hidden="1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t="14.4" hidden="1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t="14.4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t="14.4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t="14.4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t="14.4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t="14.4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t="14.4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7" priority="2" operator="containsText" text="GOOD">
      <formula>NOT(ISERROR(SEARCH("GOOD",H2)))</formula>
    </cfRule>
  </conditionalFormatting>
  <conditionalFormatting sqref="H2:H156">
    <cfRule type="containsText" dxfId="6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A85" zoomScaleNormal="100" workbookViewId="0">
      <selection activeCell="V21" sqref="V21"/>
    </sheetView>
  </sheetViews>
  <sheetFormatPr defaultColWidth="8.77734375" defaultRowHeight="15.2" x14ac:dyDescent="0.3"/>
  <cols>
    <col min="1" max="1" width="15.44140625" bestFit="1" customWidth="1"/>
    <col min="2" max="2" width="15.44140625" customWidth="1"/>
    <col min="3" max="3" width="14.77734375" customWidth="1"/>
    <col min="4" max="4" width="20.44140625" bestFit="1" customWidth="1"/>
    <col min="5" max="5" width="18.77734375" customWidth="1"/>
    <col min="6" max="6" width="12.6640625" style="9" customWidth="1"/>
    <col min="7" max="7" width="19.44140625" bestFit="1" customWidth="1"/>
    <col min="8" max="8" width="14" customWidth="1"/>
    <col min="9" max="9" width="17.44140625" customWidth="1"/>
    <col min="10" max="10" width="13.109375" customWidth="1"/>
    <col min="11" max="11" width="14" customWidth="1"/>
    <col min="12" max="12" width="11.77734375" customWidth="1"/>
    <col min="13" max="13" width="11" hidden="1" customWidth="1"/>
    <col min="14" max="14" width="6.44140625" hidden="1" customWidth="1"/>
    <col min="15" max="15" width="7" hidden="1" customWidth="1"/>
    <col min="16" max="16" width="12.33203125" hidden="1" customWidth="1"/>
    <col min="17" max="17" width="13.109375" hidden="1" customWidth="1"/>
    <col min="18" max="18" width="14.6640625" hidden="1" customWidth="1"/>
    <col min="19" max="19" width="13.44140625" hidden="1" customWidth="1"/>
    <col min="20" max="20" width="17.77734375" hidden="1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232</v>
      </c>
      <c r="N1" s="2" t="s">
        <v>233</v>
      </c>
      <c r="O1" s="2" t="s">
        <v>234</v>
      </c>
      <c r="P1" s="2" t="s">
        <v>235</v>
      </c>
      <c r="Q1" s="2" t="s">
        <v>236</v>
      </c>
      <c r="R1" s="2" t="s">
        <v>237</v>
      </c>
      <c r="S1" s="2" t="s">
        <v>238</v>
      </c>
      <c r="T1" s="2" t="s">
        <v>239</v>
      </c>
    </row>
    <row r="2" spans="1:24" x14ac:dyDescent="0.3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/>
      <c r="N2" s="5"/>
      <c r="O2" s="5"/>
      <c r="P2" s="5"/>
      <c r="Q2" s="5"/>
      <c r="R2" s="5"/>
      <c r="S2" s="6"/>
      <c r="T2" s="5"/>
    </row>
    <row r="3" spans="1:24" x14ac:dyDescent="0.3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/>
      <c r="N3" s="5"/>
      <c r="O3" s="5"/>
      <c r="P3" s="5"/>
      <c r="Q3" s="5"/>
      <c r="R3" s="5"/>
      <c r="S3" s="6"/>
      <c r="T3" s="5"/>
    </row>
    <row r="4" spans="1:24" x14ac:dyDescent="0.3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/>
      <c r="N4" s="5"/>
      <c r="O4" s="5"/>
      <c r="P4" s="5"/>
      <c r="Q4" s="5"/>
      <c r="R4" s="5"/>
      <c r="S4" s="6"/>
      <c r="T4" s="5"/>
    </row>
    <row r="5" spans="1:24" x14ac:dyDescent="0.3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/>
      <c r="N5" s="5"/>
      <c r="O5" s="5"/>
      <c r="P5" s="5"/>
      <c r="Q5" s="5"/>
      <c r="R5" s="5"/>
      <c r="S5" s="6"/>
      <c r="T5" s="5"/>
      <c r="X5" s="13"/>
    </row>
    <row r="6" spans="1:24" x14ac:dyDescent="0.3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/>
      <c r="N6" s="5"/>
      <c r="O6" s="5"/>
      <c r="P6" s="5"/>
      <c r="Q6" s="5"/>
      <c r="R6" s="5"/>
      <c r="S6" s="6"/>
      <c r="T6" s="5"/>
      <c r="X6" s="13"/>
    </row>
    <row r="7" spans="1:24" x14ac:dyDescent="0.3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/>
      <c r="N7" s="5"/>
      <c r="O7" s="5"/>
      <c r="P7" s="5"/>
      <c r="Q7" s="5"/>
      <c r="R7" s="5"/>
      <c r="S7" s="6"/>
      <c r="T7" s="5"/>
      <c r="X7" s="13"/>
    </row>
    <row r="8" spans="1:24" x14ac:dyDescent="0.3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/>
      <c r="N8" s="5"/>
      <c r="O8" s="5"/>
      <c r="P8" s="5"/>
      <c r="Q8" s="5"/>
      <c r="R8" s="5"/>
      <c r="S8" s="6"/>
      <c r="T8" s="5"/>
      <c r="X8" s="13"/>
    </row>
    <row r="9" spans="1:24" x14ac:dyDescent="0.3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/>
      <c r="N9" s="5"/>
      <c r="O9" s="5"/>
      <c r="P9" s="5"/>
      <c r="Q9" s="5"/>
      <c r="R9" s="5"/>
      <c r="S9" s="6"/>
      <c r="T9" s="5"/>
      <c r="X9" s="13"/>
    </row>
    <row r="10" spans="1:24" x14ac:dyDescent="0.3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/>
      <c r="N10" s="5"/>
      <c r="O10" s="5"/>
      <c r="P10" s="5"/>
      <c r="Q10" s="5"/>
      <c r="R10" s="5"/>
      <c r="S10" s="6"/>
      <c r="T10" s="5"/>
      <c r="X10" s="13"/>
    </row>
    <row r="11" spans="1:24" x14ac:dyDescent="0.3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/>
      <c r="N11" s="5"/>
      <c r="O11" s="5"/>
      <c r="P11" s="5"/>
      <c r="Q11" s="5"/>
      <c r="R11" s="5"/>
      <c r="S11" s="6"/>
      <c r="T11" s="5"/>
      <c r="X11" s="13"/>
    </row>
    <row r="12" spans="1:24" x14ac:dyDescent="0.3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/>
      <c r="N12" s="5"/>
      <c r="O12" s="5"/>
      <c r="P12" s="5"/>
      <c r="Q12" s="5"/>
      <c r="R12" s="5"/>
      <c r="S12" s="6"/>
      <c r="T12" s="5"/>
      <c r="X12" s="13"/>
    </row>
    <row r="13" spans="1:24" x14ac:dyDescent="0.3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/>
      <c r="N13" s="5"/>
      <c r="O13" s="5"/>
      <c r="P13" s="5"/>
      <c r="Q13" s="5"/>
      <c r="R13" s="5"/>
      <c r="S13" s="6"/>
      <c r="T13" s="5"/>
      <c r="X13" s="13"/>
    </row>
    <row r="14" spans="1:24" x14ac:dyDescent="0.3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/>
      <c r="N14" s="5"/>
      <c r="O14" s="5"/>
      <c r="P14" s="5"/>
      <c r="Q14" s="5"/>
      <c r="R14" s="5"/>
      <c r="S14" s="6"/>
      <c r="T14" s="5"/>
    </row>
    <row r="15" spans="1:24" x14ac:dyDescent="0.3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/>
      <c r="N15" s="5"/>
      <c r="O15" s="5"/>
      <c r="P15" s="5"/>
      <c r="Q15" s="5"/>
      <c r="R15" s="5"/>
      <c r="S15" s="6"/>
      <c r="T15" s="5"/>
    </row>
    <row r="16" spans="1:24" x14ac:dyDescent="0.3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/>
      <c r="N16" s="5"/>
      <c r="O16" s="5"/>
      <c r="P16" s="5"/>
      <c r="Q16" s="5"/>
      <c r="R16" s="5"/>
      <c r="S16" s="6"/>
      <c r="T16" s="5"/>
      <c r="W16" s="13"/>
    </row>
    <row r="17" spans="1:27" x14ac:dyDescent="0.3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/>
      <c r="N17" s="5"/>
      <c r="O17" s="5"/>
      <c r="P17" s="5"/>
      <c r="Q17" s="5"/>
      <c r="R17" s="5"/>
      <c r="S17" s="6"/>
      <c r="T17" s="5"/>
    </row>
    <row r="18" spans="1:27" x14ac:dyDescent="0.3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/>
      <c r="N18" s="5"/>
      <c r="O18" s="5"/>
      <c r="P18" s="5"/>
      <c r="Q18" s="5"/>
      <c r="R18" s="5"/>
      <c r="S18" s="6"/>
      <c r="T18" s="5"/>
    </row>
    <row r="19" spans="1:27" x14ac:dyDescent="0.3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/>
      <c r="N19" s="5"/>
      <c r="O19" s="5"/>
      <c r="P19" s="5"/>
      <c r="Q19" s="5"/>
      <c r="R19" s="5"/>
      <c r="S19" s="6"/>
      <c r="T19" s="5"/>
    </row>
    <row r="20" spans="1:27" x14ac:dyDescent="0.3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/>
      <c r="N20" s="5"/>
      <c r="O20" s="5"/>
      <c r="P20" s="5"/>
      <c r="Q20" s="5"/>
      <c r="R20" s="5"/>
      <c r="S20" s="6"/>
      <c r="T20" s="5"/>
    </row>
    <row r="21" spans="1:27" x14ac:dyDescent="0.3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/>
      <c r="N21" s="5"/>
      <c r="O21" s="5"/>
      <c r="P21" s="5"/>
      <c r="Q21" s="5"/>
      <c r="R21" s="5"/>
      <c r="S21" s="6"/>
      <c r="T21" s="5"/>
      <c r="W21" s="1"/>
      <c r="X21" s="1"/>
    </row>
    <row r="22" spans="1:27" x14ac:dyDescent="0.3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/>
      <c r="N22" s="5"/>
      <c r="O22" s="5"/>
      <c r="P22" s="5"/>
      <c r="Q22" s="5"/>
      <c r="R22" s="5"/>
      <c r="S22" s="6"/>
      <c r="T22" s="5"/>
      <c r="Y22" s="14"/>
      <c r="Z22" s="14"/>
      <c r="AA22" s="14"/>
    </row>
    <row r="23" spans="1:27" x14ac:dyDescent="0.3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/>
      <c r="N23" s="5"/>
      <c r="O23" s="5"/>
      <c r="P23" s="5"/>
      <c r="Q23" s="5"/>
      <c r="R23" s="5"/>
      <c r="S23" s="6"/>
      <c r="T23" s="5"/>
    </row>
    <row r="24" spans="1:27" x14ac:dyDescent="0.3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/>
      <c r="N24" s="5"/>
      <c r="O24" s="5"/>
      <c r="P24" s="5"/>
      <c r="Q24" s="5"/>
      <c r="R24" s="5"/>
      <c r="S24" s="6"/>
      <c r="T24" s="5"/>
    </row>
    <row r="25" spans="1:27" x14ac:dyDescent="0.3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/>
      <c r="N25" s="5"/>
      <c r="O25" s="5"/>
      <c r="P25" s="5"/>
      <c r="Q25" s="5"/>
      <c r="R25" s="5"/>
      <c r="S25" s="6"/>
      <c r="T25" s="5"/>
    </row>
    <row r="26" spans="1:27" x14ac:dyDescent="0.3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/>
      <c r="N26" s="5"/>
      <c r="O26" s="5"/>
      <c r="P26" s="5"/>
      <c r="Q26" s="5"/>
      <c r="R26" s="5"/>
      <c r="S26" s="6"/>
      <c r="T26" s="5"/>
    </row>
    <row r="27" spans="1:27" x14ac:dyDescent="0.3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/>
      <c r="N27" s="5"/>
      <c r="O27" s="5"/>
      <c r="P27" s="5"/>
      <c r="Q27" s="5"/>
      <c r="R27" s="5"/>
      <c r="S27" s="6"/>
      <c r="T27" s="5"/>
    </row>
    <row r="28" spans="1:27" x14ac:dyDescent="0.3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/>
      <c r="N28" s="5"/>
      <c r="O28" s="5"/>
      <c r="P28" s="5"/>
      <c r="Q28" s="5"/>
      <c r="R28" s="5"/>
      <c r="S28" s="6"/>
      <c r="T28" s="5"/>
    </row>
    <row r="29" spans="1:27" x14ac:dyDescent="0.3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/>
      <c r="N29" s="5"/>
      <c r="O29" s="5"/>
      <c r="P29" s="5"/>
      <c r="Q29" s="5"/>
      <c r="R29" s="5"/>
      <c r="S29" s="6"/>
      <c r="T29" s="5"/>
    </row>
    <row r="30" spans="1:27" x14ac:dyDescent="0.3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/>
      <c r="N30" s="5"/>
      <c r="O30" s="5"/>
      <c r="P30" s="5"/>
      <c r="Q30" s="5"/>
      <c r="R30" s="5"/>
      <c r="S30" s="6"/>
      <c r="T30" s="5"/>
    </row>
    <row r="31" spans="1:27" x14ac:dyDescent="0.3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/>
      <c r="N31" s="5"/>
      <c r="O31" s="5"/>
      <c r="P31" s="5"/>
      <c r="Q31" s="5"/>
      <c r="R31" s="5"/>
      <c r="S31" s="6"/>
      <c r="T31" s="5"/>
    </row>
    <row r="32" spans="1:27" x14ac:dyDescent="0.3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/>
      <c r="N32" s="5"/>
      <c r="O32" s="5"/>
      <c r="P32" s="5"/>
      <c r="Q32" s="5"/>
      <c r="R32" s="5"/>
      <c r="S32" s="6"/>
      <c r="T32" s="5"/>
    </row>
    <row r="33" spans="1:20" x14ac:dyDescent="0.3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/>
      <c r="N33" s="5"/>
      <c r="O33" s="5"/>
      <c r="P33" s="5"/>
      <c r="Q33" s="5"/>
      <c r="R33" s="5"/>
      <c r="S33" s="6"/>
      <c r="T33" s="5"/>
    </row>
    <row r="34" spans="1:20" x14ac:dyDescent="0.3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/>
      <c r="N34" s="5"/>
      <c r="O34" s="5"/>
      <c r="P34" s="5"/>
      <c r="Q34" s="5"/>
      <c r="R34" s="5"/>
      <c r="S34" s="6"/>
      <c r="T34" s="5"/>
    </row>
    <row r="35" spans="1:20" x14ac:dyDescent="0.3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/>
      <c r="N35" s="5"/>
      <c r="O35" s="5"/>
      <c r="P35" s="5"/>
      <c r="Q35" s="5"/>
      <c r="R35" s="5"/>
      <c r="S35" s="6"/>
      <c r="T35" s="5"/>
    </row>
    <row r="36" spans="1:20" x14ac:dyDescent="0.3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/>
      <c r="N36" s="5"/>
      <c r="O36" s="5"/>
      <c r="P36" s="5"/>
      <c r="Q36" s="5"/>
      <c r="R36" s="5"/>
      <c r="S36" s="6"/>
      <c r="T36" s="5"/>
    </row>
    <row r="37" spans="1:20" x14ac:dyDescent="0.3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/>
      <c r="N37" s="5"/>
      <c r="O37" s="5"/>
      <c r="P37" s="5"/>
      <c r="Q37" s="5"/>
      <c r="R37" s="5"/>
      <c r="S37" s="6"/>
      <c r="T37" s="5"/>
    </row>
    <row r="38" spans="1:20" x14ac:dyDescent="0.3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/>
      <c r="N38" s="5"/>
      <c r="O38" s="5"/>
      <c r="P38" s="5"/>
      <c r="Q38" s="5"/>
      <c r="R38" s="5"/>
      <c r="S38" s="6"/>
      <c r="T38" s="5"/>
    </row>
    <row r="39" spans="1:20" x14ac:dyDescent="0.3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/>
      <c r="N39" s="5"/>
      <c r="O39" s="5"/>
      <c r="P39" s="5"/>
      <c r="Q39" s="5"/>
      <c r="R39" s="5"/>
      <c r="S39" s="6"/>
      <c r="T39" s="5"/>
    </row>
    <row r="40" spans="1:20" x14ac:dyDescent="0.3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/>
      <c r="N40" s="5"/>
      <c r="O40" s="5"/>
      <c r="P40" s="5"/>
      <c r="Q40" s="5"/>
      <c r="R40" s="5"/>
      <c r="S40" s="6"/>
      <c r="T40" s="5"/>
    </row>
    <row r="41" spans="1:20" x14ac:dyDescent="0.3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/>
      <c r="N41" s="5"/>
      <c r="O41" s="5"/>
      <c r="P41" s="5"/>
      <c r="Q41" s="5"/>
      <c r="R41" s="5"/>
      <c r="S41" s="6"/>
      <c r="T41" s="5"/>
    </row>
    <row r="42" spans="1:20" x14ac:dyDescent="0.3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/>
      <c r="N42" s="5"/>
      <c r="O42" s="5"/>
      <c r="P42" s="5"/>
      <c r="Q42" s="5"/>
      <c r="R42" s="5"/>
      <c r="S42" s="6"/>
      <c r="T42" s="5"/>
    </row>
    <row r="43" spans="1:20" x14ac:dyDescent="0.3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/>
      <c r="N43" s="5"/>
      <c r="O43" s="5"/>
      <c r="P43" s="5"/>
      <c r="Q43" s="5"/>
      <c r="R43" s="5"/>
      <c r="S43" s="6"/>
      <c r="T43" s="5"/>
    </row>
    <row r="44" spans="1:20" x14ac:dyDescent="0.3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/>
      <c r="N44" s="5"/>
      <c r="O44" s="5"/>
      <c r="P44" s="5"/>
      <c r="Q44" s="5"/>
      <c r="R44" s="5"/>
      <c r="S44" s="6"/>
      <c r="T44" s="5"/>
    </row>
    <row r="45" spans="1:20" x14ac:dyDescent="0.3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/>
      <c r="N45" s="5"/>
      <c r="O45" s="5"/>
      <c r="P45" s="5"/>
      <c r="Q45" s="5"/>
      <c r="R45" s="5"/>
      <c r="S45" s="6"/>
      <c r="T45" s="5"/>
    </row>
    <row r="46" spans="1:20" x14ac:dyDescent="0.3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/>
      <c r="N46" s="5"/>
      <c r="O46" s="5"/>
      <c r="P46" s="5"/>
      <c r="Q46" s="5"/>
      <c r="R46" s="5"/>
      <c r="S46" s="6"/>
      <c r="T46" s="5"/>
    </row>
    <row r="47" spans="1:20" x14ac:dyDescent="0.3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/>
      <c r="N47" s="5"/>
      <c r="O47" s="5"/>
      <c r="P47" s="5"/>
      <c r="Q47" s="5"/>
      <c r="R47" s="5"/>
      <c r="S47" s="6"/>
      <c r="T47" s="5"/>
    </row>
    <row r="48" spans="1:20" x14ac:dyDescent="0.3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/>
      <c r="N48" s="5"/>
      <c r="O48" s="5"/>
      <c r="P48" s="5"/>
      <c r="Q48" s="5"/>
      <c r="R48" s="5"/>
      <c r="S48" s="6"/>
      <c r="T48" s="5"/>
    </row>
    <row r="49" spans="1:20" x14ac:dyDescent="0.3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/>
      <c r="N49" s="5"/>
      <c r="O49" s="5"/>
      <c r="P49" s="5"/>
      <c r="Q49" s="5"/>
      <c r="R49" s="5"/>
      <c r="S49" s="6"/>
      <c r="T49" s="5"/>
    </row>
    <row r="50" spans="1:20" x14ac:dyDescent="0.3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/>
      <c r="N50" s="5"/>
      <c r="O50" s="5"/>
      <c r="P50" s="5"/>
      <c r="Q50" s="5"/>
      <c r="R50" s="5"/>
      <c r="S50" s="6"/>
      <c r="T50" s="5"/>
    </row>
    <row r="51" spans="1:20" x14ac:dyDescent="0.3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/>
      <c r="N51" s="5"/>
      <c r="O51" s="5"/>
      <c r="P51" s="5"/>
      <c r="Q51" s="5"/>
      <c r="R51" s="5"/>
      <c r="S51" s="6"/>
      <c r="T51" s="5"/>
    </row>
    <row r="52" spans="1:20" x14ac:dyDescent="0.3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/>
      <c r="N52" s="5"/>
      <c r="O52" s="5"/>
      <c r="P52" s="5"/>
      <c r="Q52" s="5"/>
      <c r="R52" s="5"/>
      <c r="S52" s="6"/>
      <c r="T52" s="5"/>
    </row>
    <row r="53" spans="1:20" x14ac:dyDescent="0.3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/>
      <c r="N53" s="5"/>
      <c r="O53" s="5"/>
      <c r="P53" s="5"/>
      <c r="Q53" s="5"/>
      <c r="R53" s="5"/>
      <c r="S53" s="6"/>
      <c r="T53" s="5"/>
    </row>
    <row r="54" spans="1:20" x14ac:dyDescent="0.3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/>
      <c r="N54" s="5"/>
      <c r="O54" s="5"/>
      <c r="P54" s="5"/>
      <c r="Q54" s="5"/>
      <c r="R54" s="5"/>
      <c r="S54" s="6"/>
      <c r="T54" s="5"/>
    </row>
    <row r="55" spans="1:20" x14ac:dyDescent="0.3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/>
      <c r="N55" s="5"/>
      <c r="O55" s="5"/>
      <c r="P55" s="5"/>
      <c r="Q55" s="5"/>
      <c r="R55" s="5"/>
      <c r="S55" s="6"/>
      <c r="T55" s="5"/>
    </row>
    <row r="56" spans="1:20" x14ac:dyDescent="0.3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/>
      <c r="N56" s="5"/>
      <c r="O56" s="5"/>
      <c r="P56" s="5"/>
      <c r="Q56" s="5"/>
      <c r="R56" s="5"/>
      <c r="S56" s="6"/>
      <c r="T56" s="5"/>
    </row>
    <row r="57" spans="1:20" x14ac:dyDescent="0.3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/>
      <c r="N57" s="5"/>
      <c r="O57" s="5"/>
      <c r="P57" s="5"/>
      <c r="Q57" s="5"/>
      <c r="R57" s="5"/>
      <c r="S57" s="6"/>
      <c r="T57" s="5"/>
    </row>
    <row r="58" spans="1:20" x14ac:dyDescent="0.3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/>
      <c r="N58" s="5"/>
      <c r="O58" s="5"/>
      <c r="P58" s="5"/>
      <c r="Q58" s="5"/>
      <c r="R58" s="5"/>
      <c r="S58" s="6"/>
      <c r="T58" s="5"/>
    </row>
    <row r="59" spans="1:20" x14ac:dyDescent="0.3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/>
      <c r="N59" s="5"/>
      <c r="O59" s="5"/>
      <c r="P59" s="5"/>
      <c r="Q59" s="5"/>
      <c r="R59" s="5"/>
      <c r="S59" s="6"/>
      <c r="T59" s="5"/>
    </row>
    <row r="60" spans="1:20" x14ac:dyDescent="0.3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/>
      <c r="N60" s="5"/>
      <c r="O60" s="5"/>
      <c r="P60" s="5"/>
      <c r="Q60" s="5"/>
      <c r="R60" s="5"/>
      <c r="S60" s="6"/>
      <c r="T60" s="5"/>
    </row>
    <row r="61" spans="1:20" x14ac:dyDescent="0.3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/>
      <c r="N61" s="5"/>
      <c r="O61" s="5"/>
      <c r="P61" s="5"/>
      <c r="Q61" s="5"/>
      <c r="R61" s="5"/>
      <c r="S61" s="6"/>
      <c r="T61" s="5"/>
    </row>
    <row r="62" spans="1:20" x14ac:dyDescent="0.3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/>
      <c r="N62" s="5"/>
      <c r="O62" s="5"/>
      <c r="P62" s="5"/>
      <c r="Q62" s="5"/>
      <c r="R62" s="5"/>
      <c r="S62" s="6"/>
      <c r="T62" s="5"/>
    </row>
    <row r="63" spans="1:20" x14ac:dyDescent="0.3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/>
      <c r="N63" s="5"/>
      <c r="O63" s="5"/>
      <c r="P63" s="5"/>
      <c r="Q63" s="5"/>
      <c r="R63" s="5"/>
      <c r="S63" s="6"/>
      <c r="T63" s="5"/>
    </row>
    <row r="64" spans="1:20" x14ac:dyDescent="0.3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/>
      <c r="N64" s="5"/>
      <c r="O64" s="5"/>
      <c r="P64" s="5"/>
      <c r="Q64" s="5"/>
      <c r="R64" s="5"/>
      <c r="S64" s="6"/>
      <c r="T64" s="5"/>
    </row>
    <row r="65" spans="1:20" x14ac:dyDescent="0.3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/>
      <c r="N65" s="5"/>
      <c r="O65" s="5"/>
      <c r="P65" s="5"/>
      <c r="Q65" s="5"/>
      <c r="R65" s="5"/>
      <c r="S65" s="6"/>
      <c r="T65" s="5"/>
    </row>
    <row r="66" spans="1:20" x14ac:dyDescent="0.3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/>
      <c r="N66" s="5"/>
      <c r="O66" s="5"/>
      <c r="P66" s="5"/>
      <c r="Q66" s="5"/>
      <c r="R66" s="5"/>
      <c r="S66" s="6"/>
      <c r="T66" s="5"/>
    </row>
    <row r="67" spans="1:20" x14ac:dyDescent="0.3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/>
      <c r="N67" s="5"/>
      <c r="O67" s="5"/>
      <c r="P67" s="5"/>
      <c r="Q67" s="5"/>
      <c r="R67" s="5"/>
      <c r="S67" s="6"/>
      <c r="T67" s="5"/>
    </row>
    <row r="68" spans="1:20" x14ac:dyDescent="0.3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/>
      <c r="N68" s="5"/>
      <c r="O68" s="5"/>
      <c r="P68" s="5"/>
      <c r="Q68" s="5"/>
      <c r="R68" s="5"/>
      <c r="S68" s="6"/>
      <c r="T68" s="5"/>
    </row>
    <row r="69" spans="1:20" x14ac:dyDescent="0.3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/>
      <c r="N69" s="5"/>
      <c r="O69" s="5"/>
      <c r="P69" s="5"/>
      <c r="Q69" s="5"/>
      <c r="R69" s="5"/>
      <c r="S69" s="6"/>
      <c r="T69" s="5"/>
    </row>
    <row r="70" spans="1:20" x14ac:dyDescent="0.3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/>
      <c r="N70" s="5"/>
      <c r="O70" s="5"/>
      <c r="P70" s="5"/>
      <c r="Q70" s="5"/>
      <c r="R70" s="5"/>
      <c r="S70" s="6"/>
      <c r="T70" s="5"/>
    </row>
    <row r="71" spans="1:20" x14ac:dyDescent="0.3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/>
      <c r="N71" s="5"/>
      <c r="O71" s="5"/>
      <c r="P71" s="5"/>
      <c r="Q71" s="5"/>
      <c r="R71" s="5"/>
      <c r="S71" s="6"/>
      <c r="T71" s="5"/>
    </row>
    <row r="72" spans="1:20" x14ac:dyDescent="0.3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/>
      <c r="N72" s="5"/>
      <c r="O72" s="5"/>
      <c r="P72" s="5"/>
      <c r="Q72" s="5"/>
      <c r="R72" s="5"/>
      <c r="S72" s="6"/>
      <c r="T72" s="5"/>
    </row>
    <row r="73" spans="1:20" x14ac:dyDescent="0.3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/>
      <c r="N73" s="5"/>
      <c r="O73" s="5"/>
      <c r="P73" s="5"/>
      <c r="Q73" s="5"/>
      <c r="R73" s="5"/>
      <c r="S73" s="6"/>
      <c r="T73" s="5"/>
    </row>
    <row r="74" spans="1:20" x14ac:dyDescent="0.3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/>
      <c r="N74" s="5"/>
      <c r="O74" s="5"/>
      <c r="P74" s="5"/>
      <c r="Q74" s="5"/>
      <c r="R74" s="5"/>
      <c r="S74" s="6"/>
      <c r="T74" s="5"/>
    </row>
    <row r="75" spans="1:20" x14ac:dyDescent="0.3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/>
      <c r="N75" s="5"/>
      <c r="O75" s="5"/>
      <c r="P75" s="5"/>
      <c r="Q75" s="5"/>
      <c r="R75" s="5"/>
      <c r="S75" s="6"/>
      <c r="T75" s="5"/>
    </row>
    <row r="76" spans="1:20" x14ac:dyDescent="0.3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/>
      <c r="N76" s="5"/>
      <c r="O76" s="5"/>
      <c r="P76" s="5"/>
      <c r="Q76" s="5"/>
      <c r="R76" s="5"/>
      <c r="S76" s="6"/>
      <c r="T76" s="5"/>
    </row>
    <row r="77" spans="1:20" x14ac:dyDescent="0.3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/>
      <c r="N77" s="5"/>
      <c r="O77" s="5"/>
      <c r="P77" s="5"/>
      <c r="Q77" s="5"/>
      <c r="R77" s="5"/>
      <c r="S77" s="6"/>
      <c r="T77" s="5"/>
    </row>
    <row r="78" spans="1:20" x14ac:dyDescent="0.3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/>
      <c r="N78" s="5"/>
      <c r="O78" s="5"/>
      <c r="P78" s="5"/>
      <c r="Q78" s="5"/>
      <c r="R78" s="5"/>
      <c r="S78" s="6"/>
      <c r="T78" s="5"/>
    </row>
    <row r="79" spans="1:20" x14ac:dyDescent="0.3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/>
      <c r="N79" s="5"/>
      <c r="O79" s="5"/>
      <c r="P79" s="5"/>
      <c r="Q79" s="5"/>
      <c r="R79" s="5"/>
      <c r="S79" s="6"/>
      <c r="T79" s="5"/>
    </row>
    <row r="80" spans="1:20" x14ac:dyDescent="0.3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/>
      <c r="N80" s="5"/>
      <c r="O80" s="5"/>
      <c r="P80" s="5"/>
      <c r="Q80" s="5"/>
      <c r="R80" s="5"/>
      <c r="S80" s="6"/>
      <c r="T80" s="5"/>
    </row>
    <row r="81" spans="1:20" x14ac:dyDescent="0.3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/>
      <c r="N81" s="5"/>
      <c r="O81" s="5"/>
      <c r="P81" s="5"/>
      <c r="Q81" s="5"/>
      <c r="R81" s="5"/>
      <c r="S81" s="6"/>
      <c r="T81" s="5"/>
    </row>
    <row r="82" spans="1:20" x14ac:dyDescent="0.3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/>
      <c r="N82" s="5"/>
      <c r="O82" s="5"/>
      <c r="P82" s="5"/>
      <c r="Q82" s="5"/>
      <c r="R82" s="5"/>
      <c r="S82" s="6"/>
      <c r="T82" s="5"/>
    </row>
    <row r="83" spans="1:20" x14ac:dyDescent="0.3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/>
      <c r="N83" s="5"/>
      <c r="O83" s="5"/>
      <c r="P83" s="5"/>
      <c r="Q83" s="5"/>
      <c r="R83" s="5"/>
      <c r="S83" s="6"/>
      <c r="T83" s="5"/>
    </row>
    <row r="84" spans="1:20" x14ac:dyDescent="0.3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/>
      <c r="N84" s="5"/>
      <c r="O84" s="5"/>
      <c r="P84" s="5"/>
      <c r="Q84" s="5"/>
      <c r="R84" s="5"/>
      <c r="S84" s="6"/>
      <c r="T84" s="5"/>
    </row>
    <row r="85" spans="1:20" x14ac:dyDescent="0.3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/>
      <c r="N85" s="5"/>
      <c r="O85" s="5"/>
      <c r="P85" s="5"/>
      <c r="Q85" s="5"/>
      <c r="R85" s="5"/>
      <c r="S85" s="6"/>
      <c r="T85" s="5"/>
    </row>
    <row r="86" spans="1:20" x14ac:dyDescent="0.3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/>
      <c r="N86" s="5"/>
      <c r="O86" s="5"/>
      <c r="P86" s="5"/>
      <c r="Q86" s="5"/>
      <c r="R86" s="5"/>
      <c r="S86" s="6"/>
      <c r="T86" s="5"/>
    </row>
    <row r="87" spans="1:20" x14ac:dyDescent="0.3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/>
      <c r="N87" s="5"/>
      <c r="O87" s="5"/>
      <c r="P87" s="5"/>
      <c r="Q87" s="5"/>
      <c r="R87" s="5"/>
      <c r="S87" s="6"/>
      <c r="T87" s="5"/>
    </row>
    <row r="88" spans="1:20" x14ac:dyDescent="0.3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/>
      <c r="N88" s="5"/>
      <c r="O88" s="5"/>
      <c r="P88" s="5"/>
      <c r="Q88" s="5"/>
      <c r="R88" s="5"/>
      <c r="S88" s="6"/>
      <c r="T88" s="5"/>
    </row>
    <row r="89" spans="1:20" x14ac:dyDescent="0.3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/>
      <c r="N89" s="5"/>
      <c r="O89" s="5"/>
      <c r="P89" s="5"/>
      <c r="Q89" s="5"/>
      <c r="R89" s="5"/>
      <c r="S89" s="6"/>
      <c r="T89" s="5"/>
    </row>
    <row r="90" spans="1:20" x14ac:dyDescent="0.3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/>
      <c r="N90" s="5"/>
      <c r="O90" s="5"/>
      <c r="P90" s="5"/>
      <c r="Q90" s="5"/>
      <c r="R90" s="5"/>
      <c r="S90" s="6"/>
      <c r="T90" s="5"/>
    </row>
    <row r="91" spans="1:20" x14ac:dyDescent="0.3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/>
      <c r="N91" s="5"/>
      <c r="O91" s="5"/>
      <c r="P91" s="5"/>
      <c r="Q91" s="5"/>
      <c r="R91" s="5"/>
      <c r="S91" s="6"/>
      <c r="T91" s="5"/>
    </row>
    <row r="92" spans="1:20" x14ac:dyDescent="0.3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/>
      <c r="N92" s="5"/>
      <c r="O92" s="5"/>
      <c r="P92" s="5"/>
      <c r="Q92" s="5"/>
      <c r="R92" s="5"/>
      <c r="S92" s="6"/>
      <c r="T92" s="5"/>
    </row>
    <row r="93" spans="1:20" x14ac:dyDescent="0.3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/>
      <c r="N93" s="5"/>
      <c r="O93" s="5"/>
      <c r="P93" s="5"/>
      <c r="Q93" s="5"/>
      <c r="R93" s="5"/>
      <c r="S93" s="6"/>
      <c r="T93" s="5"/>
    </row>
    <row r="94" spans="1:20" x14ac:dyDescent="0.3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/>
      <c r="N94" s="5"/>
      <c r="O94" s="5"/>
      <c r="P94" s="5"/>
      <c r="Q94" s="5"/>
      <c r="R94" s="5"/>
      <c r="S94" s="6"/>
      <c r="T94" s="5"/>
    </row>
    <row r="95" spans="1:20" x14ac:dyDescent="0.3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/>
      <c r="N95" s="5"/>
      <c r="O95" s="5"/>
      <c r="P95" s="5"/>
      <c r="Q95" s="5"/>
      <c r="R95" s="5"/>
      <c r="S95" s="6"/>
      <c r="T95" s="5"/>
    </row>
    <row r="96" spans="1:20" x14ac:dyDescent="0.3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/>
      <c r="N96" s="5"/>
      <c r="O96" s="5"/>
      <c r="P96" s="5"/>
      <c r="Q96" s="5"/>
      <c r="R96" s="5"/>
      <c r="S96" s="6"/>
      <c r="T96" s="5"/>
    </row>
    <row r="97" spans="1:20" x14ac:dyDescent="0.3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/>
      <c r="N97" s="5"/>
      <c r="O97" s="5"/>
      <c r="P97" s="5"/>
      <c r="Q97" s="5"/>
      <c r="R97" s="5"/>
      <c r="S97" s="6"/>
      <c r="T97" s="5"/>
    </row>
    <row r="98" spans="1:20" x14ac:dyDescent="0.3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/>
      <c r="N98" s="5"/>
      <c r="O98" s="5"/>
      <c r="P98" s="5"/>
      <c r="Q98" s="5"/>
      <c r="R98" s="5"/>
      <c r="S98" s="6"/>
      <c r="T98" s="5"/>
    </row>
    <row r="99" spans="1:20" x14ac:dyDescent="0.3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/>
      <c r="N99" s="5"/>
      <c r="O99" s="5"/>
      <c r="P99" s="5"/>
      <c r="Q99" s="5"/>
      <c r="R99" s="5"/>
      <c r="S99" s="6"/>
      <c r="T99" s="5"/>
    </row>
    <row r="100" spans="1:20" x14ac:dyDescent="0.3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/>
      <c r="N100" s="5"/>
      <c r="O100" s="5"/>
      <c r="P100" s="5"/>
      <c r="Q100" s="5"/>
      <c r="R100" s="5"/>
      <c r="S100" s="6"/>
      <c r="T100" s="5"/>
    </row>
    <row r="101" spans="1:20" x14ac:dyDescent="0.3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/>
      <c r="N101" s="5"/>
      <c r="O101" s="5"/>
      <c r="P101" s="5"/>
      <c r="Q101" s="5"/>
      <c r="R101" s="5"/>
      <c r="S101" s="6"/>
      <c r="T101" s="5"/>
    </row>
    <row r="102" spans="1:20" x14ac:dyDescent="0.3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/>
      <c r="N102" s="5"/>
      <c r="O102" s="5"/>
      <c r="P102" s="5"/>
      <c r="Q102" s="5"/>
      <c r="R102" s="5"/>
      <c r="S102" s="6"/>
      <c r="T102" s="5"/>
    </row>
    <row r="103" spans="1:20" x14ac:dyDescent="0.3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/>
      <c r="N103" s="5"/>
      <c r="O103" s="5"/>
      <c r="P103" s="5"/>
      <c r="Q103" s="5"/>
      <c r="R103" s="5"/>
      <c r="S103" s="6"/>
      <c r="T103" s="5"/>
    </row>
    <row r="104" spans="1:20" x14ac:dyDescent="0.3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/>
      <c r="N104" s="5"/>
      <c r="O104" s="5"/>
      <c r="P104" s="5"/>
      <c r="Q104" s="5"/>
      <c r="R104" s="5"/>
      <c r="S104" s="6"/>
      <c r="T104" s="5"/>
    </row>
    <row r="105" spans="1:20" x14ac:dyDescent="0.3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/>
      <c r="N105" s="5"/>
      <c r="O105" s="5"/>
      <c r="P105" s="5"/>
      <c r="Q105" s="5"/>
      <c r="R105" s="5"/>
      <c r="S105" s="6"/>
      <c r="T105" s="5"/>
    </row>
    <row r="106" spans="1:20" x14ac:dyDescent="0.3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/>
      <c r="N106" s="5"/>
      <c r="O106" s="5"/>
      <c r="P106" s="5"/>
      <c r="Q106" s="5"/>
      <c r="R106" s="5"/>
      <c r="S106" s="6"/>
      <c r="T106" s="5"/>
    </row>
    <row r="107" spans="1:20" x14ac:dyDescent="0.3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/>
      <c r="N107" s="5"/>
      <c r="O107" s="5"/>
      <c r="P107" s="5"/>
      <c r="Q107" s="5"/>
      <c r="R107" s="5"/>
      <c r="S107" s="6"/>
      <c r="T107" s="5"/>
    </row>
    <row r="108" spans="1:20" x14ac:dyDescent="0.3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/>
      <c r="N108" s="5"/>
      <c r="O108" s="5"/>
      <c r="P108" s="5"/>
      <c r="Q108" s="5"/>
      <c r="R108" s="5"/>
      <c r="S108" s="6"/>
      <c r="T108" s="5"/>
    </row>
    <row r="109" spans="1:20" x14ac:dyDescent="0.3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/>
      <c r="N109" s="5"/>
      <c r="O109" s="5"/>
      <c r="P109" s="5"/>
      <c r="Q109" s="5"/>
      <c r="R109" s="5"/>
      <c r="S109" s="6"/>
      <c r="T109" s="5"/>
    </row>
    <row r="110" spans="1:20" x14ac:dyDescent="0.3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/>
      <c r="N110" s="5"/>
      <c r="O110" s="5"/>
      <c r="P110" s="5"/>
      <c r="Q110" s="5"/>
      <c r="R110" s="5"/>
      <c r="S110" s="6"/>
      <c r="T110" s="5"/>
    </row>
    <row r="111" spans="1:20" x14ac:dyDescent="0.3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/>
      <c r="N111" s="5"/>
      <c r="O111" s="5"/>
      <c r="P111" s="5"/>
      <c r="Q111" s="5"/>
      <c r="R111" s="5"/>
      <c r="S111" s="6"/>
      <c r="T111" s="5"/>
    </row>
    <row r="112" spans="1:20" x14ac:dyDescent="0.3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/>
      <c r="N112" s="5"/>
      <c r="O112" s="5"/>
      <c r="P112" s="5"/>
      <c r="Q112" s="5"/>
      <c r="R112" s="5"/>
      <c r="S112" s="6"/>
      <c r="T112" s="5"/>
    </row>
    <row r="113" spans="1:20" x14ac:dyDescent="0.3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/>
      <c r="N113" s="5"/>
      <c r="O113" s="5"/>
      <c r="P113" s="5"/>
      <c r="Q113" s="5"/>
      <c r="R113" s="5"/>
      <c r="S113" s="6"/>
      <c r="T113" s="5"/>
    </row>
    <row r="114" spans="1:20" x14ac:dyDescent="0.3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/>
      <c r="N114" s="5"/>
      <c r="O114" s="5"/>
      <c r="P114" s="5"/>
      <c r="Q114" s="5"/>
      <c r="R114" s="5"/>
      <c r="S114" s="6"/>
      <c r="T114" s="5"/>
    </row>
    <row r="115" spans="1:20" x14ac:dyDescent="0.3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/>
      <c r="N115" s="5"/>
      <c r="O115" s="5"/>
      <c r="P115" s="5"/>
      <c r="Q115" s="5"/>
      <c r="R115" s="5"/>
      <c r="S115" s="6"/>
      <c r="T115" s="5"/>
    </row>
    <row r="116" spans="1:20" x14ac:dyDescent="0.3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/>
      <c r="N116" s="5"/>
      <c r="O116" s="5"/>
      <c r="P116" s="5"/>
      <c r="Q116" s="5"/>
      <c r="R116" s="5"/>
      <c r="S116" s="6"/>
      <c r="T116" s="5"/>
    </row>
    <row r="117" spans="1:20" x14ac:dyDescent="0.3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/>
      <c r="N117" s="5"/>
      <c r="O117" s="5"/>
      <c r="P117" s="5"/>
      <c r="Q117" s="5"/>
      <c r="R117" s="5"/>
      <c r="S117" s="6"/>
      <c r="T117" s="5"/>
    </row>
    <row r="118" spans="1:20" x14ac:dyDescent="0.3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/>
      <c r="N118" s="5"/>
      <c r="O118" s="5"/>
      <c r="P118" s="5"/>
      <c r="Q118" s="5"/>
      <c r="R118" s="5"/>
      <c r="S118" s="6"/>
      <c r="T118" s="5"/>
    </row>
    <row r="119" spans="1:20" x14ac:dyDescent="0.3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/>
      <c r="N119" s="5"/>
      <c r="O119" s="5"/>
      <c r="P119" s="5"/>
      <c r="Q119" s="5"/>
      <c r="R119" s="5"/>
      <c r="S119" s="6"/>
      <c r="T119" s="5"/>
    </row>
    <row r="120" spans="1:20" x14ac:dyDescent="0.3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/>
      <c r="N120" s="5"/>
      <c r="O120" s="5"/>
      <c r="P120" s="5"/>
      <c r="Q120" s="5"/>
      <c r="R120" s="5"/>
      <c r="S120" s="6"/>
      <c r="T120" s="5"/>
    </row>
    <row r="121" spans="1:20" x14ac:dyDescent="0.3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/>
      <c r="N121" s="5"/>
      <c r="O121" s="5"/>
      <c r="P121" s="5"/>
      <c r="Q121" s="5"/>
      <c r="R121" s="5"/>
      <c r="S121" s="6"/>
      <c r="T121" s="5"/>
    </row>
    <row r="122" spans="1:20" x14ac:dyDescent="0.3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/>
      <c r="N122" s="5"/>
      <c r="O122" s="5"/>
      <c r="P122" s="5"/>
      <c r="Q122" s="5"/>
      <c r="R122" s="5"/>
      <c r="S122" s="6"/>
      <c r="T122" s="5"/>
    </row>
    <row r="123" spans="1:20" x14ac:dyDescent="0.3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/>
      <c r="N123" s="5"/>
      <c r="O123" s="5"/>
      <c r="P123" s="5"/>
      <c r="Q123" s="5"/>
      <c r="R123" s="5"/>
      <c r="S123" s="6"/>
      <c r="T123" s="5"/>
    </row>
    <row r="124" spans="1:20" x14ac:dyDescent="0.3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/>
      <c r="N124" s="5"/>
      <c r="O124" s="5"/>
      <c r="P124" s="5"/>
      <c r="Q124" s="5"/>
      <c r="R124" s="5"/>
      <c r="S124" s="6"/>
      <c r="T124" s="5"/>
    </row>
    <row r="125" spans="1:20" x14ac:dyDescent="0.3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/>
      <c r="N125" s="5"/>
      <c r="O125" s="5"/>
      <c r="P125" s="5"/>
      <c r="Q125" s="5"/>
      <c r="R125" s="5"/>
      <c r="S125" s="6"/>
      <c r="T125" s="5"/>
    </row>
    <row r="126" spans="1:20" x14ac:dyDescent="0.3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/>
      <c r="N126" s="5"/>
      <c r="O126" s="5"/>
      <c r="P126" s="5"/>
      <c r="Q126" s="5"/>
      <c r="R126" s="5"/>
      <c r="S126" s="6"/>
      <c r="T126" s="5"/>
    </row>
    <row r="127" spans="1:20" x14ac:dyDescent="0.3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/>
      <c r="N127" s="5"/>
      <c r="O127" s="5"/>
      <c r="P127" s="5"/>
      <c r="Q127" s="5"/>
      <c r="R127" s="5"/>
      <c r="S127" s="6"/>
      <c r="T127" s="5"/>
    </row>
    <row r="128" spans="1:20" x14ac:dyDescent="0.3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/>
      <c r="N128" s="5"/>
      <c r="O128" s="5"/>
      <c r="P128" s="5"/>
      <c r="Q128" s="5"/>
      <c r="R128" s="5"/>
      <c r="S128" s="6"/>
      <c r="T128" s="5"/>
    </row>
    <row r="129" spans="1:20" x14ac:dyDescent="0.3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/>
      <c r="N129" s="5"/>
      <c r="O129" s="5"/>
      <c r="P129" s="5"/>
      <c r="Q129" s="5"/>
      <c r="R129" s="5"/>
      <c r="S129" s="6"/>
      <c r="T129" s="5"/>
    </row>
    <row r="130" spans="1:20" x14ac:dyDescent="0.3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/>
      <c r="N130" s="5"/>
      <c r="O130" s="5"/>
      <c r="P130" s="5"/>
      <c r="Q130" s="5"/>
      <c r="R130" s="5"/>
      <c r="S130" s="6"/>
      <c r="T130" s="5"/>
    </row>
    <row r="131" spans="1:20" x14ac:dyDescent="0.3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/>
      <c r="N131" s="5"/>
      <c r="O131" s="5"/>
      <c r="P131" s="5"/>
      <c r="Q131" s="5"/>
      <c r="R131" s="5"/>
      <c r="S131" s="6"/>
      <c r="T131" s="5"/>
    </row>
    <row r="132" spans="1:20" x14ac:dyDescent="0.3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/>
      <c r="N132" s="5"/>
      <c r="O132" s="5"/>
      <c r="P132" s="5"/>
      <c r="Q132" s="5"/>
      <c r="R132" s="5"/>
      <c r="S132" s="6"/>
      <c r="T132" s="5"/>
    </row>
    <row r="133" spans="1:20" x14ac:dyDescent="0.3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/>
      <c r="N133" s="5"/>
      <c r="O133" s="5"/>
      <c r="P133" s="5"/>
      <c r="Q133" s="5"/>
      <c r="R133" s="5"/>
      <c r="S133" s="6"/>
      <c r="T133" s="5"/>
    </row>
    <row r="134" spans="1:20" x14ac:dyDescent="0.3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/>
      <c r="N134" s="5"/>
      <c r="O134" s="5"/>
      <c r="P134" s="5"/>
      <c r="Q134" s="5"/>
      <c r="R134" s="5"/>
      <c r="S134" s="6"/>
      <c r="T134" s="5"/>
    </row>
    <row r="135" spans="1:20" x14ac:dyDescent="0.3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/>
      <c r="N135" s="5"/>
      <c r="O135" s="5"/>
      <c r="P135" s="5"/>
      <c r="Q135" s="5"/>
      <c r="R135" s="5"/>
      <c r="S135" s="6"/>
      <c r="T135" s="5"/>
    </row>
    <row r="136" spans="1:20" x14ac:dyDescent="0.3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/>
      <c r="N136" s="5"/>
      <c r="O136" s="5"/>
      <c r="P136" s="5"/>
      <c r="Q136" s="5"/>
      <c r="R136" s="5"/>
      <c r="S136" s="6"/>
      <c r="T136" s="5"/>
    </row>
    <row r="137" spans="1:20" x14ac:dyDescent="0.3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/>
      <c r="N137" s="5"/>
      <c r="O137" s="5"/>
      <c r="P137" s="5"/>
      <c r="Q137" s="5"/>
      <c r="R137" s="5"/>
      <c r="S137" s="6"/>
      <c r="T137" s="5"/>
    </row>
    <row r="138" spans="1:20" x14ac:dyDescent="0.3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/>
      <c r="N138" s="5"/>
      <c r="O138" s="5"/>
      <c r="P138" s="5"/>
      <c r="Q138" s="5"/>
      <c r="R138" s="5"/>
      <c r="S138" s="6"/>
      <c r="T138" s="5"/>
    </row>
    <row r="139" spans="1:20" x14ac:dyDescent="0.3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/>
      <c r="N139" s="5"/>
      <c r="O139" s="5"/>
      <c r="P139" s="5"/>
      <c r="Q139" s="5"/>
      <c r="R139" s="5"/>
      <c r="S139" s="6"/>
      <c r="T139" s="5"/>
    </row>
    <row r="140" spans="1:20" x14ac:dyDescent="0.3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/>
      <c r="N140" s="5"/>
      <c r="O140" s="5"/>
      <c r="P140" s="5"/>
      <c r="Q140" s="5"/>
      <c r="R140" s="5"/>
      <c r="S140" s="6"/>
      <c r="T140" s="5"/>
    </row>
    <row r="141" spans="1:20" x14ac:dyDescent="0.3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/>
      <c r="N141" s="5"/>
      <c r="O141" s="5"/>
      <c r="P141" s="5"/>
      <c r="Q141" s="5"/>
      <c r="R141" s="5"/>
      <c r="S141" s="6"/>
      <c r="T141" s="5"/>
    </row>
    <row r="142" spans="1:20" x14ac:dyDescent="0.3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/>
      <c r="N142" s="5"/>
      <c r="O142" s="5"/>
      <c r="P142" s="5"/>
      <c r="Q142" s="5"/>
      <c r="R142" s="5"/>
      <c r="S142" s="6"/>
      <c r="T142" s="5"/>
    </row>
    <row r="143" spans="1:20" x14ac:dyDescent="0.3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/>
      <c r="N143" s="5"/>
      <c r="O143" s="5"/>
      <c r="P143" s="5"/>
      <c r="Q143" s="5"/>
      <c r="R143" s="5"/>
      <c r="S143" s="6"/>
      <c r="T143" s="5"/>
    </row>
    <row r="144" spans="1:20" x14ac:dyDescent="0.3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/>
      <c r="N144" s="5"/>
      <c r="O144" s="5"/>
      <c r="P144" s="5"/>
      <c r="Q144" s="5"/>
      <c r="R144" s="5"/>
      <c r="S144" s="6"/>
      <c r="T144" s="5"/>
    </row>
    <row r="145" spans="1:20" x14ac:dyDescent="0.3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/>
      <c r="N145" s="5"/>
      <c r="O145" s="5"/>
      <c r="P145" s="5"/>
      <c r="Q145" s="5"/>
      <c r="R145" s="5"/>
      <c r="S145" s="6"/>
      <c r="T145" s="5"/>
    </row>
    <row r="146" spans="1:20" x14ac:dyDescent="0.3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/>
      <c r="N146" s="5"/>
      <c r="O146" s="5"/>
      <c r="P146" s="5"/>
      <c r="Q146" s="5"/>
      <c r="R146" s="5"/>
      <c r="S146" s="6"/>
      <c r="T146" s="5"/>
    </row>
    <row r="147" spans="1:20" x14ac:dyDescent="0.3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/>
      <c r="N147" s="5"/>
      <c r="O147" s="5"/>
      <c r="P147" s="5"/>
      <c r="Q147" s="5"/>
      <c r="R147" s="5"/>
      <c r="S147" s="6"/>
      <c r="T147" s="5"/>
    </row>
    <row r="148" spans="1:20" x14ac:dyDescent="0.3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/>
      <c r="N148" s="5"/>
      <c r="O148" s="5"/>
      <c r="P148" s="5"/>
      <c r="Q148" s="5"/>
      <c r="R148" s="5"/>
      <c r="S148" s="6"/>
      <c r="T148" s="5"/>
    </row>
    <row r="149" spans="1:20" x14ac:dyDescent="0.3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/>
      <c r="N149" s="5"/>
      <c r="O149" s="5"/>
      <c r="P149" s="5"/>
      <c r="Q149" s="5"/>
      <c r="R149" s="5"/>
      <c r="S149" s="6"/>
      <c r="T149" s="5"/>
    </row>
    <row r="150" spans="1:20" x14ac:dyDescent="0.3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/>
      <c r="N150" s="5"/>
      <c r="O150" s="5"/>
      <c r="P150" s="5"/>
      <c r="Q150" s="5"/>
      <c r="R150" s="5"/>
      <c r="S150" s="6"/>
      <c r="T150" s="5"/>
    </row>
    <row r="151" spans="1:20" x14ac:dyDescent="0.3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/>
      <c r="N151" s="5"/>
      <c r="O151" s="5"/>
      <c r="P151" s="5"/>
      <c r="Q151" s="5"/>
      <c r="R151" s="5"/>
      <c r="S151" s="6"/>
      <c r="T151" s="5"/>
    </row>
    <row r="152" spans="1:20" x14ac:dyDescent="0.3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/>
      <c r="N152" s="5"/>
      <c r="O152" s="5"/>
      <c r="P152" s="5"/>
      <c r="Q152" s="5"/>
      <c r="R152" s="5"/>
      <c r="S152" s="6"/>
      <c r="T152" s="5"/>
    </row>
    <row r="153" spans="1:20" x14ac:dyDescent="0.3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/>
      <c r="N153" s="5"/>
      <c r="O153" s="5"/>
      <c r="P153" s="5"/>
      <c r="Q153" s="5"/>
      <c r="R153" s="5"/>
      <c r="S153" s="6"/>
      <c r="T153" s="5"/>
    </row>
    <row r="154" spans="1:20" x14ac:dyDescent="0.3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/>
      <c r="N154" s="5"/>
      <c r="O154" s="5"/>
      <c r="P154" s="5"/>
      <c r="Q154" s="5"/>
      <c r="R154" s="5"/>
      <c r="S154" s="6"/>
      <c r="T154" s="5"/>
    </row>
    <row r="155" spans="1:20" x14ac:dyDescent="0.3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/>
      <c r="N155" s="5"/>
      <c r="O155" s="5"/>
      <c r="P155" s="5"/>
      <c r="Q155" s="5"/>
      <c r="R155" s="5"/>
      <c r="S155" s="6"/>
      <c r="T155" s="5"/>
    </row>
    <row r="156" spans="1:20" x14ac:dyDescent="0.3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/>
      <c r="N156" s="5"/>
      <c r="O156" s="5"/>
      <c r="P156" s="5"/>
      <c r="Q156" s="5"/>
      <c r="R156" s="5"/>
      <c r="S156" s="6"/>
      <c r="T156" s="5"/>
    </row>
  </sheetData>
  <conditionalFormatting sqref="I2:I156">
    <cfRule type="containsText" dxfId="5" priority="2" operator="containsText" text="GOOD">
      <formula>NOT(ISERROR(SEARCH("GOOD",I2)))</formula>
    </cfRule>
  </conditionalFormatting>
  <conditionalFormatting sqref="I2:I156">
    <cfRule type="containsText" dxfId="4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Pivot1</vt:lpstr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Borja</cp:lastModifiedBy>
  <cp:revision/>
  <dcterms:created xsi:type="dcterms:W3CDTF">2020-05-21T14:49:04Z</dcterms:created>
  <dcterms:modified xsi:type="dcterms:W3CDTF">2023-04-16T09:15:51Z</dcterms:modified>
  <cp:category/>
  <cp:contentStatus/>
</cp:coreProperties>
</file>