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ana/Desktop/GW Data Bootcamp/Classwork/Module 1 - Excel/Crowdfunding Analysis/"/>
    </mc:Choice>
  </mc:AlternateContent>
  <xr:revisionPtr revIDLastSave="0" documentId="13_ncr:1_{9B0891FD-21FC-EF41-AB81-A5C116B65488}" xr6:coauthVersionLast="45" xr6:coauthVersionMax="45" xr10:uidLastSave="{00000000-0000-0000-0000-000000000000}"/>
  <bookViews>
    <workbookView xWindow="25600" yWindow="0" windowWidth="38400" windowHeight="240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.S. Kickstarters" sheetId="6" r:id="rId6"/>
    <sheet name="Failed U.S. Kickstarters" sheetId="7" r:id="rId7"/>
    <sheet name="Descriptive Statistics" sheetId="8" r:id="rId8"/>
    <sheet name="Box and Whisker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C7" i="8"/>
  <c r="C6" i="8"/>
  <c r="C5" i="8"/>
  <c r="C4" i="8"/>
  <c r="B14" i="8"/>
  <c r="B13" i="8"/>
  <c r="B6" i="8"/>
  <c r="B5" i="8"/>
  <c r="B12" i="8"/>
  <c r="B11" i="8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7" i="8" l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<sst xmlns="http://schemas.openxmlformats.org/spreadsheetml/2006/main" count="38341" uniqueCount="8400">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</sst>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0B4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8CBAD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  <xf numFmtId="172" fontId="0" fillId="0" borderId="0" xfId="0" applyNumberFormat="1"/>
  </cellXfs>
  <cellStyles count="1">
    <cellStyle name="Normal" xfId="0" builtinId="0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8C-0E46-8477-BB3D88901DD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F8C-0E46-8477-BB3D88901DD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F8C-0E46-8477-BB3D88901DD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F8C-0E46-8477-BB3D88901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1138032"/>
        <c:axId val="481139664"/>
      </c:barChart>
      <c:catAx>
        <c:axId val="48113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39664"/>
        <c:crosses val="autoZero"/>
        <c:auto val="1"/>
        <c:lblAlgn val="ctr"/>
        <c:lblOffset val="100"/>
        <c:noMultiLvlLbl val="0"/>
      </c:catAx>
      <c:valAx>
        <c:axId val="48113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3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3B-1B41-A4B9-AE16046265F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3B-1B41-A4B9-AE16046265F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3B-1B41-A4B9-AE16046265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7786000"/>
        <c:axId val="481918768"/>
      </c:barChart>
      <c:catAx>
        <c:axId val="48778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918768"/>
        <c:crosses val="autoZero"/>
        <c:auto val="1"/>
        <c:lblAlgn val="ctr"/>
        <c:lblOffset val="100"/>
        <c:noMultiLvlLbl val="0"/>
      </c:catAx>
      <c:valAx>
        <c:axId val="48191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8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DC-8A4D-81E8-CD2F4164E72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DC-8A4D-81E8-CD2F4164E72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DC-8A4D-81E8-CD2F4164E72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DC-8A4D-81E8-CD2F4164E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012847"/>
        <c:axId val="2128014479"/>
      </c:lineChart>
      <c:catAx>
        <c:axId val="2128012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14479"/>
        <c:crosses val="autoZero"/>
        <c:auto val="1"/>
        <c:lblAlgn val="ctr"/>
        <c:lblOffset val="100"/>
        <c:noMultiLvlLbl val="0"/>
      </c:catAx>
      <c:valAx>
        <c:axId val="21280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012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998A228-A371-B644-AAB1-9B80063CEFA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678A6FE-6F78-2B41-AC68-01C389372E6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2AE89F-9D0D-F547-9018-E64262688CCD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97366</xdr:colOff>
      <xdr:row>13</xdr:row>
      <xdr:rowOff>101600</xdr:rowOff>
    </xdr:from>
    <xdr:to>
      <xdr:col>13</xdr:col>
      <xdr:colOff>156633</xdr:colOff>
      <xdr:row>27</xdr:row>
      <xdr:rowOff>118533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C3CDF1-0E7E-AF4C-AB63-8228BF9260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609600</xdr:colOff>
      <xdr:row>7</xdr:row>
      <xdr:rowOff>31750</xdr:rowOff>
    </xdr:from>
    <xdr:to>
      <xdr:col>19</xdr:col>
      <xdr:colOff>457200</xdr:colOff>
      <xdr:row>40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9FADF2-0806-D346-A17C-A13A5320D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469900</xdr:colOff>
      <xdr:row>5</xdr:row>
      <xdr:rowOff>88900</xdr:rowOff>
    </xdr:from>
    <xdr:to>
      <xdr:col>20</xdr:col>
      <xdr:colOff>177800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4EB4C-3971-8E4C-8AE7-31C94EA71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564" cy="628487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B0B012E-E4E1-004B-BB3E-C0707486161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8E2A7D-D613-F14E-891B-675D5602420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564" cy="628487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 Borkar" refreshedDate="44150.679885532409" createdVersion="6" refreshedVersion="6" minRefreshableVersion="3" recordCount="4114" xr:uid="{26500298-251A-6F48-AE92-50345D58A5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A Borkar" refreshedDate="44150.702372337961" createdVersion="6" refreshedVersion="6" minRefreshableVersion="3" recordCount="4114" xr:uid="{FF8BFFAF-F1B1-B041-A0DB-E0FC4109E6B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278F7-00BA-F042-A885-53E52D0B81A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5D391-1DCB-9E46-A8EC-31BCC8A2A8B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16E466-4EE1-AF4F-819E-81A7AC4DFC66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5" zoomScaleNormal="125" workbookViewId="0">
      <pane xSplit="3" ySplit="1" topLeftCell="D522" activePane="bottomRight" state="frozen"/>
      <selection pane="topRight" activeCell="D1" sqref="D1"/>
      <selection pane="bottomLeft" activeCell="A2" sqref="A2"/>
      <selection pane="bottomRight" activeCell="B3757" sqref="B3757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3320312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9.3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6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48A928C8-5553-F846-97FA-E7F0BF226E4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10B84-28AA-6B4D-8D3F-0F4F102BC3D7}">
  <dimension ref="A1:F6"/>
  <sheetViews>
    <sheetView zoomScale="150" zoomScaleNormal="150" workbookViewId="0">
      <selection activeCell="Q19" sqref="Q19"/>
    </sheetView>
  </sheetViews>
  <sheetFormatPr baseColWidth="10" defaultRowHeight="15" x14ac:dyDescent="0.2"/>
  <cols>
    <col min="1" max="1" width="16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.1640625" bestFit="1" customWidth="1"/>
    <col min="12" max="12" width="6.1640625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19" width="6.33203125" bestFit="1" customWidth="1"/>
    <col min="20" max="20" width="5.6640625" bestFit="1" customWidth="1"/>
    <col min="21" max="21" width="7" bestFit="1" customWidth="1"/>
    <col min="22" max="22" width="8.1640625" bestFit="1" customWidth="1"/>
    <col min="23" max="23" width="11.5" bestFit="1" customWidth="1"/>
    <col min="24" max="24" width="4.6640625" bestFit="1" customWidth="1"/>
    <col min="25" max="25" width="6.1640625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.33203125" bestFit="1" customWidth="1"/>
    <col min="32" max="32" width="10.1640625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F9BA0-4C99-3E45-8097-56FABE14A6D2}">
  <dimension ref="A1:E7"/>
  <sheetViews>
    <sheetView workbookViewId="0">
      <selection activeCell="W19" sqref="W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C49A1-9D29-A044-8CFB-88894C73EBB5}">
  <dimension ref="A1:F18"/>
  <sheetViews>
    <sheetView workbookViewId="0">
      <selection activeCell="D28" sqref="D2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751E3-6C4E-8244-BF82-E46491838CF5}">
  <dimension ref="A1:F6"/>
  <sheetViews>
    <sheetView topLeftCell="B1" zoomScale="150" zoomScaleNormal="150" workbookViewId="0">
      <selection activeCell="B24" sqref="B24"/>
    </sheetView>
  </sheetViews>
  <sheetFormatPr baseColWidth="10" defaultRowHeight="15" x14ac:dyDescent="0.2"/>
  <cols>
    <col min="1" max="1" width="28.6640625" bestFit="1" customWidth="1"/>
    <col min="2" max="2" width="112.5" bestFit="1" customWidth="1"/>
    <col min="5" max="5" width="15.1640625" bestFit="1" customWidth="1"/>
    <col min="6" max="6" width="12.33203125" bestFit="1" customWidth="1"/>
  </cols>
  <sheetData>
    <row r="1" spans="1:6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8261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37A03-1756-CB42-848E-8C19F28D47A0}">
  <dimension ref="A1:T413"/>
  <sheetViews>
    <sheetView topLeftCell="D1" workbookViewId="0">
      <selection activeCell="Q6" sqref="Q6"/>
    </sheetView>
  </sheetViews>
  <sheetFormatPr baseColWidth="10" defaultRowHeight="15" x14ac:dyDescent="0.2"/>
  <cols>
    <col min="1" max="1" width="5.1640625" bestFit="1" customWidth="1"/>
    <col min="2" max="3" width="25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" bestFit="1" customWidth="1"/>
    <col min="20" max="20" width="19" bestFit="1" customWidth="1"/>
    <col min="21" max="21" width="25.83203125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8384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19" t="s">
        <v>8366</v>
      </c>
    </row>
    <row r="2" spans="1:20" ht="224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29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0">
        <v>105</v>
      </c>
      <c r="P2" s="25">
        <v>93.43</v>
      </c>
      <c r="Q2" s="31" t="s">
        <v>8315</v>
      </c>
      <c r="R2" s="25" t="s">
        <v>8316</v>
      </c>
      <c r="S2" s="32">
        <v>42646</v>
      </c>
      <c r="T2" s="32">
        <v>42675</v>
      </c>
    </row>
    <row r="3" spans="1:20" ht="144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29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0">
        <v>115</v>
      </c>
      <c r="P3" s="25">
        <v>110.97</v>
      </c>
      <c r="Q3" s="31" t="s">
        <v>8315</v>
      </c>
      <c r="R3" s="25" t="s">
        <v>8316</v>
      </c>
      <c r="S3" s="32">
        <v>42430</v>
      </c>
      <c r="T3" s="32">
        <v>42449</v>
      </c>
    </row>
    <row r="4" spans="1:20" ht="192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29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0">
        <v>121</v>
      </c>
      <c r="P4" s="25">
        <v>71.790000000000006</v>
      </c>
      <c r="Q4" s="31" t="s">
        <v>8315</v>
      </c>
      <c r="R4" s="25" t="s">
        <v>8316</v>
      </c>
      <c r="S4" s="32">
        <v>42238</v>
      </c>
      <c r="T4" s="32">
        <v>42268</v>
      </c>
    </row>
    <row r="5" spans="1:20" ht="192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29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0">
        <v>100</v>
      </c>
      <c r="P5" s="25">
        <v>1000</v>
      </c>
      <c r="Q5" s="31" t="s">
        <v>8315</v>
      </c>
      <c r="R5" s="25" t="s">
        <v>8316</v>
      </c>
      <c r="S5" s="32">
        <v>41850</v>
      </c>
      <c r="T5" s="32">
        <v>41895</v>
      </c>
    </row>
    <row r="6" spans="1:20" ht="20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29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0">
        <v>101</v>
      </c>
      <c r="P6" s="25">
        <v>63.83</v>
      </c>
      <c r="Q6" s="31" t="s">
        <v>8315</v>
      </c>
      <c r="R6" s="25" t="s">
        <v>8316</v>
      </c>
      <c r="S6" s="32">
        <v>42753</v>
      </c>
      <c r="T6" s="32">
        <v>42783</v>
      </c>
    </row>
    <row r="7" spans="1:20" ht="80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29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0">
        <v>116</v>
      </c>
      <c r="P7" s="25">
        <v>44.33</v>
      </c>
      <c r="Q7" s="31" t="s">
        <v>8315</v>
      </c>
      <c r="R7" s="25" t="s">
        <v>8316</v>
      </c>
      <c r="S7" s="32">
        <v>42155</v>
      </c>
      <c r="T7" s="32">
        <v>42176</v>
      </c>
    </row>
    <row r="8" spans="1:20" ht="224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29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0">
        <v>108</v>
      </c>
      <c r="P8" s="25">
        <v>126.55</v>
      </c>
      <c r="Q8" s="31" t="s">
        <v>8315</v>
      </c>
      <c r="R8" s="25" t="s">
        <v>8316</v>
      </c>
      <c r="S8" s="32">
        <v>42157</v>
      </c>
      <c r="T8" s="32">
        <v>42179</v>
      </c>
    </row>
    <row r="9" spans="1:20" ht="240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29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0">
        <v>100</v>
      </c>
      <c r="P9" s="25">
        <v>129.03</v>
      </c>
      <c r="Q9" s="31" t="s">
        <v>8315</v>
      </c>
      <c r="R9" s="25" t="s">
        <v>8316</v>
      </c>
      <c r="S9" s="32">
        <v>42676</v>
      </c>
      <c r="T9" s="32">
        <v>42721</v>
      </c>
    </row>
    <row r="10" spans="1:20" ht="20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29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0">
        <v>123</v>
      </c>
      <c r="P10" s="25">
        <v>71.239999999999995</v>
      </c>
      <c r="Q10" s="31" t="s">
        <v>8315</v>
      </c>
      <c r="R10" s="25" t="s">
        <v>8316</v>
      </c>
      <c r="S10" s="32">
        <v>42473</v>
      </c>
      <c r="T10" s="32">
        <v>42503</v>
      </c>
    </row>
    <row r="11" spans="1:20" ht="192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29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0">
        <v>121</v>
      </c>
      <c r="P11" s="25">
        <v>40.85</v>
      </c>
      <c r="Q11" s="31" t="s">
        <v>8315</v>
      </c>
      <c r="R11" s="25" t="s">
        <v>8316</v>
      </c>
      <c r="S11" s="32">
        <v>42282</v>
      </c>
      <c r="T11" s="32">
        <v>42312</v>
      </c>
    </row>
    <row r="12" spans="1:20" ht="224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29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30">
        <v>302</v>
      </c>
      <c r="P12" s="25">
        <v>252.02</v>
      </c>
      <c r="Q12" s="31" t="s">
        <v>8315</v>
      </c>
      <c r="R12" s="25" t="s">
        <v>8316</v>
      </c>
      <c r="S12" s="32">
        <v>42473</v>
      </c>
      <c r="T12" s="32">
        <v>42503</v>
      </c>
    </row>
    <row r="13" spans="1:20" ht="224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29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0">
        <v>101</v>
      </c>
      <c r="P13" s="25">
        <v>65.16</v>
      </c>
      <c r="Q13" s="31" t="s">
        <v>8315</v>
      </c>
      <c r="R13" s="25" t="s">
        <v>8316</v>
      </c>
      <c r="S13" s="32">
        <v>42712</v>
      </c>
      <c r="T13" s="32">
        <v>42735</v>
      </c>
    </row>
    <row r="14" spans="1:20" ht="208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29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0">
        <v>100</v>
      </c>
      <c r="P14" s="25">
        <v>65.87</v>
      </c>
      <c r="Q14" s="31" t="s">
        <v>8315</v>
      </c>
      <c r="R14" s="25" t="s">
        <v>8316</v>
      </c>
      <c r="S14" s="32">
        <v>42561</v>
      </c>
      <c r="T14" s="32">
        <v>42592</v>
      </c>
    </row>
    <row r="15" spans="1:20" ht="176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29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30">
        <v>125</v>
      </c>
      <c r="P15" s="25">
        <v>36.08</v>
      </c>
      <c r="Q15" s="31" t="s">
        <v>8315</v>
      </c>
      <c r="R15" s="25" t="s">
        <v>8316</v>
      </c>
      <c r="S15" s="32">
        <v>42709</v>
      </c>
      <c r="T15" s="32">
        <v>42739</v>
      </c>
    </row>
    <row r="16" spans="1:20" ht="80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29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30">
        <v>109</v>
      </c>
      <c r="P16" s="25">
        <v>44.19</v>
      </c>
      <c r="Q16" s="31" t="s">
        <v>8315</v>
      </c>
      <c r="R16" s="25" t="s">
        <v>8316</v>
      </c>
      <c r="S16" s="32">
        <v>42086</v>
      </c>
      <c r="T16" s="32">
        <v>42117</v>
      </c>
    </row>
    <row r="17" spans="1:20" ht="208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29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30">
        <v>146</v>
      </c>
      <c r="P17" s="25">
        <v>104.07</v>
      </c>
      <c r="Q17" s="31" t="s">
        <v>8315</v>
      </c>
      <c r="R17" s="25" t="s">
        <v>8316</v>
      </c>
      <c r="S17" s="32">
        <v>42064</v>
      </c>
      <c r="T17" s="32">
        <v>42101</v>
      </c>
    </row>
    <row r="18" spans="1:20" ht="20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29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30">
        <v>102</v>
      </c>
      <c r="P18" s="25">
        <v>127.79</v>
      </c>
      <c r="Q18" s="31" t="s">
        <v>8315</v>
      </c>
      <c r="R18" s="25" t="s">
        <v>8316</v>
      </c>
      <c r="S18" s="32">
        <v>42292</v>
      </c>
      <c r="T18" s="32">
        <v>42322</v>
      </c>
    </row>
    <row r="19" spans="1:20" ht="192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29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30">
        <v>110</v>
      </c>
      <c r="P19" s="25">
        <v>92.04</v>
      </c>
      <c r="Q19" s="31" t="s">
        <v>8315</v>
      </c>
      <c r="R19" s="25" t="s">
        <v>8316</v>
      </c>
      <c r="S19" s="32">
        <v>42461</v>
      </c>
      <c r="T19" s="32">
        <v>42491</v>
      </c>
    </row>
    <row r="20" spans="1:20" ht="160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29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30">
        <v>124</v>
      </c>
      <c r="P20" s="25">
        <v>135.63</v>
      </c>
      <c r="Q20" s="31" t="s">
        <v>8315</v>
      </c>
      <c r="R20" s="25" t="s">
        <v>8316</v>
      </c>
      <c r="S20" s="32">
        <v>42169</v>
      </c>
      <c r="T20" s="32">
        <v>42199</v>
      </c>
    </row>
    <row r="21" spans="1:20" ht="224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29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30">
        <v>135</v>
      </c>
      <c r="P21" s="25">
        <v>168.75</v>
      </c>
      <c r="Q21" s="31" t="s">
        <v>8315</v>
      </c>
      <c r="R21" s="25" t="s">
        <v>8316</v>
      </c>
      <c r="S21" s="32">
        <v>42483</v>
      </c>
      <c r="T21" s="32">
        <v>42522</v>
      </c>
    </row>
    <row r="22" spans="1:20" ht="224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29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30">
        <v>103</v>
      </c>
      <c r="P22" s="25">
        <v>70.86</v>
      </c>
      <c r="Q22" s="31" t="s">
        <v>8315</v>
      </c>
      <c r="R22" s="25" t="s">
        <v>8316</v>
      </c>
      <c r="S22" s="32">
        <v>42195</v>
      </c>
      <c r="T22" s="32">
        <v>42206</v>
      </c>
    </row>
    <row r="23" spans="1:20" ht="144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29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0">
        <v>100</v>
      </c>
      <c r="P23" s="25">
        <v>50</v>
      </c>
      <c r="Q23" s="31" t="s">
        <v>8315</v>
      </c>
      <c r="R23" s="25" t="s">
        <v>8316</v>
      </c>
      <c r="S23" s="32">
        <v>42675</v>
      </c>
      <c r="T23" s="32">
        <v>42705</v>
      </c>
    </row>
    <row r="24" spans="1:20" ht="160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29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0">
        <v>105</v>
      </c>
      <c r="P24" s="25">
        <v>47</v>
      </c>
      <c r="Q24" s="31" t="s">
        <v>8315</v>
      </c>
      <c r="R24" s="25" t="s">
        <v>8316</v>
      </c>
      <c r="S24" s="32">
        <v>42018</v>
      </c>
      <c r="T24" s="32">
        <v>42047</v>
      </c>
    </row>
    <row r="25" spans="1:20" ht="160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29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30">
        <v>120</v>
      </c>
      <c r="P25" s="25">
        <v>66.67</v>
      </c>
      <c r="Q25" s="31" t="s">
        <v>8315</v>
      </c>
      <c r="R25" s="25" t="s">
        <v>8316</v>
      </c>
      <c r="S25" s="32">
        <v>42026</v>
      </c>
      <c r="T25" s="32">
        <v>42052</v>
      </c>
    </row>
    <row r="26" spans="1:20" ht="176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29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30">
        <v>119</v>
      </c>
      <c r="P26" s="25">
        <v>66.11</v>
      </c>
      <c r="Q26" s="31" t="s">
        <v>8315</v>
      </c>
      <c r="R26" s="25" t="s">
        <v>8316</v>
      </c>
      <c r="S26" s="32">
        <v>41920</v>
      </c>
      <c r="T26" s="32">
        <v>41941</v>
      </c>
    </row>
    <row r="27" spans="1:20" ht="160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29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0">
        <v>105</v>
      </c>
      <c r="P27" s="25">
        <v>36.86</v>
      </c>
      <c r="Q27" s="31" t="s">
        <v>8315</v>
      </c>
      <c r="R27" s="25" t="s">
        <v>8316</v>
      </c>
      <c r="S27" s="32">
        <v>42558</v>
      </c>
      <c r="T27" s="32">
        <v>42587</v>
      </c>
    </row>
    <row r="28" spans="1:20" ht="192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29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30">
        <v>120</v>
      </c>
      <c r="P28" s="25">
        <v>31.5</v>
      </c>
      <c r="Q28" s="31" t="s">
        <v>8315</v>
      </c>
      <c r="R28" s="25" t="s">
        <v>8316</v>
      </c>
      <c r="S28" s="32">
        <v>41808</v>
      </c>
      <c r="T28" s="32">
        <v>41838</v>
      </c>
    </row>
    <row r="29" spans="1:20" ht="160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29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30">
        <v>103</v>
      </c>
      <c r="P29" s="25">
        <v>102.5</v>
      </c>
      <c r="Q29" s="31" t="s">
        <v>8315</v>
      </c>
      <c r="R29" s="25" t="s">
        <v>8316</v>
      </c>
      <c r="S29" s="32">
        <v>42550</v>
      </c>
      <c r="T29" s="32">
        <v>42580</v>
      </c>
    </row>
    <row r="30" spans="1:20" ht="96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29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0">
        <v>101</v>
      </c>
      <c r="P30" s="25">
        <v>126.46</v>
      </c>
      <c r="Q30" s="31" t="s">
        <v>8315</v>
      </c>
      <c r="R30" s="25" t="s">
        <v>8316</v>
      </c>
      <c r="S30" s="32">
        <v>42056</v>
      </c>
      <c r="T30" s="32">
        <v>42075</v>
      </c>
    </row>
    <row r="31" spans="1:20" ht="192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29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0">
        <v>105</v>
      </c>
      <c r="P31" s="25">
        <v>47.88</v>
      </c>
      <c r="Q31" s="31" t="s">
        <v>8315</v>
      </c>
      <c r="R31" s="25" t="s">
        <v>8316</v>
      </c>
      <c r="S31" s="32">
        <v>42016</v>
      </c>
      <c r="T31" s="32">
        <v>42046</v>
      </c>
    </row>
    <row r="32" spans="1:20" ht="208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29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30">
        <v>103</v>
      </c>
      <c r="P32" s="25">
        <v>73.209999999999994</v>
      </c>
      <c r="Q32" s="31" t="s">
        <v>8315</v>
      </c>
      <c r="R32" s="25" t="s">
        <v>8316</v>
      </c>
      <c r="S32" s="32">
        <v>42591</v>
      </c>
      <c r="T32" s="32">
        <v>42622</v>
      </c>
    </row>
    <row r="33" spans="1:20" ht="192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29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0">
        <v>108</v>
      </c>
      <c r="P33" s="25">
        <v>89.67</v>
      </c>
      <c r="Q33" s="31" t="s">
        <v>8315</v>
      </c>
      <c r="R33" s="25" t="s">
        <v>8316</v>
      </c>
      <c r="S33" s="32">
        <v>42183</v>
      </c>
      <c r="T33" s="32">
        <v>42228</v>
      </c>
    </row>
    <row r="34" spans="1:20" ht="176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29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30">
        <v>104</v>
      </c>
      <c r="P34" s="25">
        <v>36.5</v>
      </c>
      <c r="Q34" s="31" t="s">
        <v>8315</v>
      </c>
      <c r="R34" s="25" t="s">
        <v>8316</v>
      </c>
      <c r="S34" s="32">
        <v>41780</v>
      </c>
      <c r="T34" s="32">
        <v>41796</v>
      </c>
    </row>
    <row r="35" spans="1:20" ht="208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29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30">
        <v>128</v>
      </c>
      <c r="P35" s="25">
        <v>90.74</v>
      </c>
      <c r="Q35" s="31" t="s">
        <v>8315</v>
      </c>
      <c r="R35" s="25" t="s">
        <v>8316</v>
      </c>
      <c r="S35" s="32">
        <v>42158</v>
      </c>
      <c r="T35" s="32">
        <v>42201</v>
      </c>
    </row>
    <row r="36" spans="1:20" ht="64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29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30">
        <v>126</v>
      </c>
      <c r="P36" s="25">
        <v>67.739999999999995</v>
      </c>
      <c r="Q36" s="31" t="s">
        <v>8315</v>
      </c>
      <c r="R36" s="25" t="s">
        <v>8316</v>
      </c>
      <c r="S36" s="32">
        <v>42154</v>
      </c>
      <c r="T36" s="32">
        <v>42184</v>
      </c>
    </row>
    <row r="37" spans="1:20" ht="208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29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0">
        <v>100</v>
      </c>
      <c r="P37" s="25">
        <v>65.38</v>
      </c>
      <c r="Q37" s="31" t="s">
        <v>8315</v>
      </c>
      <c r="R37" s="25" t="s">
        <v>8316</v>
      </c>
      <c r="S37" s="32">
        <v>42208</v>
      </c>
      <c r="T37" s="32">
        <v>42238</v>
      </c>
    </row>
    <row r="38" spans="1:20" ht="224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29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30">
        <v>102</v>
      </c>
      <c r="P38" s="25">
        <v>121.9</v>
      </c>
      <c r="Q38" s="31" t="s">
        <v>8315</v>
      </c>
      <c r="R38" s="25" t="s">
        <v>8316</v>
      </c>
      <c r="S38" s="32">
        <v>42451</v>
      </c>
      <c r="T38" s="32">
        <v>42459</v>
      </c>
    </row>
    <row r="39" spans="1:20" ht="208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29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0">
        <v>108</v>
      </c>
      <c r="P39" s="25">
        <v>47.46</v>
      </c>
      <c r="Q39" s="31" t="s">
        <v>8315</v>
      </c>
      <c r="R39" s="25" t="s">
        <v>8316</v>
      </c>
      <c r="S39" s="32">
        <v>41759</v>
      </c>
      <c r="T39" s="32">
        <v>41791</v>
      </c>
    </row>
    <row r="40" spans="1:20" ht="192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29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30">
        <v>128</v>
      </c>
      <c r="P40" s="25">
        <v>37.21</v>
      </c>
      <c r="Q40" s="31" t="s">
        <v>8315</v>
      </c>
      <c r="R40" s="25" t="s">
        <v>8316</v>
      </c>
      <c r="S40" s="32">
        <v>42693</v>
      </c>
      <c r="T40" s="32">
        <v>42718</v>
      </c>
    </row>
    <row r="41" spans="1:20" ht="192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29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30">
        <v>106</v>
      </c>
      <c r="P41" s="25">
        <v>103.95</v>
      </c>
      <c r="Q41" s="31" t="s">
        <v>8315</v>
      </c>
      <c r="R41" s="25" t="s">
        <v>8316</v>
      </c>
      <c r="S41" s="32">
        <v>42250</v>
      </c>
      <c r="T41" s="32">
        <v>42270</v>
      </c>
    </row>
    <row r="42" spans="1:20" ht="224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29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0">
        <v>100</v>
      </c>
      <c r="P42" s="25">
        <v>63.83</v>
      </c>
      <c r="Q42" s="31" t="s">
        <v>8315</v>
      </c>
      <c r="R42" s="25" t="s">
        <v>8316</v>
      </c>
      <c r="S42" s="32">
        <v>42060</v>
      </c>
      <c r="T42" s="32">
        <v>42090</v>
      </c>
    </row>
    <row r="43" spans="1:20" ht="144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29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30">
        <v>117</v>
      </c>
      <c r="P43" s="25">
        <v>50.67</v>
      </c>
      <c r="Q43" s="31" t="s">
        <v>8315</v>
      </c>
      <c r="R43" s="25" t="s">
        <v>8316</v>
      </c>
      <c r="S43" s="32">
        <v>42136</v>
      </c>
      <c r="T43" s="32">
        <v>42168</v>
      </c>
    </row>
    <row r="44" spans="1:20" ht="224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29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0">
        <v>108</v>
      </c>
      <c r="P44" s="25">
        <v>113.42</v>
      </c>
      <c r="Q44" s="31" t="s">
        <v>8315</v>
      </c>
      <c r="R44" s="25" t="s">
        <v>8316</v>
      </c>
      <c r="S44" s="32">
        <v>42171</v>
      </c>
      <c r="T44" s="32">
        <v>42195</v>
      </c>
    </row>
    <row r="45" spans="1:20" ht="224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29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30">
        <v>120</v>
      </c>
      <c r="P45" s="25">
        <v>104.57</v>
      </c>
      <c r="Q45" s="31" t="s">
        <v>8315</v>
      </c>
      <c r="R45" s="25" t="s">
        <v>8316</v>
      </c>
      <c r="S45" s="32">
        <v>42494</v>
      </c>
      <c r="T45" s="32">
        <v>42524</v>
      </c>
    </row>
    <row r="46" spans="1:20" ht="144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29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0">
        <v>100</v>
      </c>
      <c r="P46" s="25">
        <v>272.73</v>
      </c>
      <c r="Q46" s="31" t="s">
        <v>8315</v>
      </c>
      <c r="R46" s="25" t="s">
        <v>8316</v>
      </c>
      <c r="S46" s="32">
        <v>41758</v>
      </c>
      <c r="T46" s="32">
        <v>41771</v>
      </c>
    </row>
    <row r="47" spans="1:20" ht="144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29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30">
        <v>111</v>
      </c>
      <c r="P47" s="25">
        <v>63.85</v>
      </c>
      <c r="Q47" s="31" t="s">
        <v>8315</v>
      </c>
      <c r="R47" s="25" t="s">
        <v>8316</v>
      </c>
      <c r="S47" s="32">
        <v>42171</v>
      </c>
      <c r="T47" s="32">
        <v>42201</v>
      </c>
    </row>
    <row r="48" spans="1:20" ht="64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29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0">
        <v>108</v>
      </c>
      <c r="P48" s="25">
        <v>83.51</v>
      </c>
      <c r="Q48" s="31" t="s">
        <v>8315</v>
      </c>
      <c r="R48" s="25" t="s">
        <v>8316</v>
      </c>
      <c r="S48" s="32">
        <v>42268</v>
      </c>
      <c r="T48" s="32">
        <v>42288</v>
      </c>
    </row>
    <row r="49" spans="1:20" ht="224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29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0">
        <v>108</v>
      </c>
      <c r="P49" s="25">
        <v>44.09</v>
      </c>
      <c r="Q49" s="31" t="s">
        <v>8315</v>
      </c>
      <c r="R49" s="25" t="s">
        <v>8316</v>
      </c>
      <c r="S49" s="32">
        <v>42746</v>
      </c>
      <c r="T49" s="32">
        <v>42784</v>
      </c>
    </row>
    <row r="50" spans="1:20" ht="192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29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30">
        <v>120</v>
      </c>
      <c r="P50" s="25">
        <v>44.54</v>
      </c>
      <c r="Q50" s="31" t="s">
        <v>8315</v>
      </c>
      <c r="R50" s="25" t="s">
        <v>8316</v>
      </c>
      <c r="S50" s="32">
        <v>41842</v>
      </c>
      <c r="T50" s="32">
        <v>41864</v>
      </c>
    </row>
    <row r="51" spans="1:20" ht="208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29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30">
        <v>111</v>
      </c>
      <c r="P51" s="25">
        <v>125.81</v>
      </c>
      <c r="Q51" s="31" t="s">
        <v>8315</v>
      </c>
      <c r="R51" s="25" t="s">
        <v>8316</v>
      </c>
      <c r="S51" s="32">
        <v>41853</v>
      </c>
      <c r="T51" s="32">
        <v>41876</v>
      </c>
    </row>
    <row r="52" spans="1:20" ht="208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29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30">
        <v>110</v>
      </c>
      <c r="P52" s="25">
        <v>50.75</v>
      </c>
      <c r="Q52" s="31" t="s">
        <v>8315</v>
      </c>
      <c r="R52" s="25" t="s">
        <v>8316</v>
      </c>
      <c r="S52" s="32">
        <v>42061</v>
      </c>
      <c r="T52" s="32">
        <v>42089</v>
      </c>
    </row>
    <row r="53" spans="1:20" ht="208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29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30">
        <v>122</v>
      </c>
      <c r="P53" s="25">
        <v>60.9</v>
      </c>
      <c r="Q53" s="31" t="s">
        <v>8315</v>
      </c>
      <c r="R53" s="25" t="s">
        <v>8316</v>
      </c>
      <c r="S53" s="32">
        <v>42036</v>
      </c>
      <c r="T53" s="32">
        <v>42064</v>
      </c>
    </row>
    <row r="54" spans="1:20" ht="20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29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30">
        <v>107</v>
      </c>
      <c r="P54" s="25">
        <v>109.03</v>
      </c>
      <c r="Q54" s="31" t="s">
        <v>8315</v>
      </c>
      <c r="R54" s="25" t="s">
        <v>8316</v>
      </c>
      <c r="S54" s="32">
        <v>42157</v>
      </c>
      <c r="T54" s="32">
        <v>42187</v>
      </c>
    </row>
    <row r="55" spans="1:20" ht="192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29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0">
        <v>101</v>
      </c>
      <c r="P55" s="25">
        <v>25.69</v>
      </c>
      <c r="Q55" s="31" t="s">
        <v>8315</v>
      </c>
      <c r="R55" s="25" t="s">
        <v>8316</v>
      </c>
      <c r="S55" s="32">
        <v>41827</v>
      </c>
      <c r="T55" s="32">
        <v>41857</v>
      </c>
    </row>
    <row r="56" spans="1:20" ht="208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29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30">
        <v>109</v>
      </c>
      <c r="P56" s="25">
        <v>41.92</v>
      </c>
      <c r="Q56" s="31" t="s">
        <v>8315</v>
      </c>
      <c r="R56" s="25" t="s">
        <v>8316</v>
      </c>
      <c r="S56" s="32">
        <v>42162</v>
      </c>
      <c r="T56" s="32">
        <v>42192</v>
      </c>
    </row>
    <row r="57" spans="1:20" ht="20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29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30">
        <v>114</v>
      </c>
      <c r="P57" s="25">
        <v>88.77</v>
      </c>
      <c r="Q57" s="31" t="s">
        <v>8315</v>
      </c>
      <c r="R57" s="25" t="s">
        <v>8316</v>
      </c>
      <c r="S57" s="32">
        <v>42233</v>
      </c>
      <c r="T57" s="32">
        <v>42263</v>
      </c>
    </row>
    <row r="58" spans="1:20" ht="160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29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30">
        <v>114</v>
      </c>
      <c r="P58" s="25">
        <v>80.23</v>
      </c>
      <c r="Q58" s="31" t="s">
        <v>8315</v>
      </c>
      <c r="R58" s="25" t="s">
        <v>8316</v>
      </c>
      <c r="S58" s="32">
        <v>42042</v>
      </c>
      <c r="T58" s="32">
        <v>42072</v>
      </c>
    </row>
    <row r="59" spans="1:20" ht="128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29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30">
        <v>106</v>
      </c>
      <c r="P59" s="25">
        <v>78.94</v>
      </c>
      <c r="Q59" s="31" t="s">
        <v>8315</v>
      </c>
      <c r="R59" s="25" t="s">
        <v>8316</v>
      </c>
      <c r="S59" s="32">
        <v>42585</v>
      </c>
      <c r="T59" s="32">
        <v>42599</v>
      </c>
    </row>
    <row r="60" spans="1:20" ht="192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29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30">
        <v>106</v>
      </c>
      <c r="P60" s="25">
        <v>69.89</v>
      </c>
      <c r="Q60" s="31" t="s">
        <v>8315</v>
      </c>
      <c r="R60" s="25" t="s">
        <v>8316</v>
      </c>
      <c r="S60" s="32">
        <v>41808</v>
      </c>
      <c r="T60" s="32">
        <v>41838</v>
      </c>
    </row>
    <row r="61" spans="1:20" ht="20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29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0">
        <v>100</v>
      </c>
      <c r="P61" s="25">
        <v>74.53</v>
      </c>
      <c r="Q61" s="31" t="s">
        <v>8315</v>
      </c>
      <c r="R61" s="25" t="s">
        <v>8316</v>
      </c>
      <c r="S61" s="32">
        <v>41852</v>
      </c>
      <c r="T61" s="32">
        <v>41882</v>
      </c>
    </row>
    <row r="62" spans="1:20" ht="128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29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0">
        <v>105</v>
      </c>
      <c r="P62" s="25">
        <v>123.94</v>
      </c>
      <c r="Q62" s="31" t="s">
        <v>8315</v>
      </c>
      <c r="R62" s="25" t="s">
        <v>8316</v>
      </c>
      <c r="S62" s="32">
        <v>42694</v>
      </c>
      <c r="T62" s="32">
        <v>42709</v>
      </c>
    </row>
    <row r="63" spans="1:20" ht="192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29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30">
        <v>175</v>
      </c>
      <c r="P63" s="25">
        <v>264.85000000000002</v>
      </c>
      <c r="Q63" s="31" t="s">
        <v>8315</v>
      </c>
      <c r="R63" s="25" t="s">
        <v>8316</v>
      </c>
      <c r="S63" s="32">
        <v>42341</v>
      </c>
      <c r="T63" s="32">
        <v>42370</v>
      </c>
    </row>
    <row r="64" spans="1:20" ht="208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29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30">
        <v>102</v>
      </c>
      <c r="P64" s="25">
        <v>58.62</v>
      </c>
      <c r="Q64" s="31" t="s">
        <v>8315</v>
      </c>
      <c r="R64" s="25" t="s">
        <v>8316</v>
      </c>
      <c r="S64" s="32">
        <v>41880</v>
      </c>
      <c r="T64" s="32">
        <v>41908</v>
      </c>
    </row>
    <row r="65" spans="1:20" ht="224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29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0">
        <v>100</v>
      </c>
      <c r="P65" s="25">
        <v>70.88</v>
      </c>
      <c r="Q65" s="31" t="s">
        <v>8315</v>
      </c>
      <c r="R65" s="25" t="s">
        <v>8316</v>
      </c>
      <c r="S65" s="32">
        <v>41941</v>
      </c>
      <c r="T65" s="32">
        <v>41970</v>
      </c>
    </row>
    <row r="66" spans="1:20" ht="272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29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30">
        <v>114</v>
      </c>
      <c r="P66" s="25">
        <v>113.57</v>
      </c>
      <c r="Q66" s="31" t="s">
        <v>8315</v>
      </c>
      <c r="R66" s="25" t="s">
        <v>8316</v>
      </c>
      <c r="S66" s="32">
        <v>42026</v>
      </c>
      <c r="T66" s="32">
        <v>42086</v>
      </c>
    </row>
    <row r="67" spans="1:20" ht="208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29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30">
        <v>129</v>
      </c>
      <c r="P67" s="25">
        <v>60.69</v>
      </c>
      <c r="Q67" s="31" t="s">
        <v>8315</v>
      </c>
      <c r="R67" s="25" t="s">
        <v>8316</v>
      </c>
      <c r="S67" s="32">
        <v>41922</v>
      </c>
      <c r="T67" s="32">
        <v>41932</v>
      </c>
    </row>
    <row r="68" spans="1:20" ht="20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29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0">
        <v>101</v>
      </c>
      <c r="P68" s="25">
        <v>110.22</v>
      </c>
      <c r="Q68" s="31" t="s">
        <v>8315</v>
      </c>
      <c r="R68" s="25" t="s">
        <v>8316</v>
      </c>
      <c r="S68" s="32">
        <v>41993</v>
      </c>
      <c r="T68" s="32">
        <v>42010</v>
      </c>
    </row>
    <row r="69" spans="1:20" ht="160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29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30">
        <v>109</v>
      </c>
      <c r="P69" s="25">
        <v>136.46</v>
      </c>
      <c r="Q69" s="31" t="s">
        <v>8315</v>
      </c>
      <c r="R69" s="25" t="s">
        <v>8316</v>
      </c>
      <c r="S69" s="32">
        <v>42219</v>
      </c>
      <c r="T69" s="32">
        <v>42240</v>
      </c>
    </row>
    <row r="70" spans="1:20" ht="208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29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30">
        <v>118</v>
      </c>
      <c r="P70" s="25">
        <v>110.35</v>
      </c>
      <c r="Q70" s="31" t="s">
        <v>8315</v>
      </c>
      <c r="R70" s="25" t="s">
        <v>8316</v>
      </c>
      <c r="S70" s="32">
        <v>41909</v>
      </c>
      <c r="T70" s="32">
        <v>41950</v>
      </c>
    </row>
    <row r="71" spans="1:20" ht="96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29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30">
        <v>131</v>
      </c>
      <c r="P71" s="25">
        <v>41.42</v>
      </c>
      <c r="Q71" s="31" t="s">
        <v>8315</v>
      </c>
      <c r="R71" s="25" t="s">
        <v>8316</v>
      </c>
      <c r="S71" s="32">
        <v>41891</v>
      </c>
      <c r="T71" s="32">
        <v>41913</v>
      </c>
    </row>
    <row r="72" spans="1:20" ht="224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29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30">
        <v>104</v>
      </c>
      <c r="P72" s="25">
        <v>52</v>
      </c>
      <c r="Q72" s="31" t="s">
        <v>8315</v>
      </c>
      <c r="R72" s="25" t="s">
        <v>8316</v>
      </c>
      <c r="S72" s="32">
        <v>41226</v>
      </c>
      <c r="T72" s="32">
        <v>41250</v>
      </c>
    </row>
    <row r="73" spans="1:20" ht="240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29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0">
        <v>101</v>
      </c>
      <c r="P73" s="25">
        <v>33.99</v>
      </c>
      <c r="Q73" s="31" t="s">
        <v>8315</v>
      </c>
      <c r="R73" s="25" t="s">
        <v>8316</v>
      </c>
      <c r="S73" s="32">
        <v>40478</v>
      </c>
      <c r="T73" s="32">
        <v>40568</v>
      </c>
    </row>
    <row r="74" spans="1:20" ht="176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29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0">
        <v>100</v>
      </c>
      <c r="P74" s="25">
        <v>103.35</v>
      </c>
      <c r="Q74" s="31" t="s">
        <v>8315</v>
      </c>
      <c r="R74" s="25" t="s">
        <v>8316</v>
      </c>
      <c r="S74" s="32">
        <v>41862</v>
      </c>
      <c r="T74" s="32">
        <v>41892</v>
      </c>
    </row>
    <row r="75" spans="1:20" ht="176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29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30">
        <v>336</v>
      </c>
      <c r="P75" s="25">
        <v>41.77</v>
      </c>
      <c r="Q75" s="31" t="s">
        <v>8315</v>
      </c>
      <c r="R75" s="25" t="s">
        <v>8316</v>
      </c>
      <c r="S75" s="32">
        <v>40633</v>
      </c>
      <c r="T75" s="32">
        <v>40664</v>
      </c>
    </row>
    <row r="76" spans="1:20" ht="20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29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30">
        <v>113</v>
      </c>
      <c r="P76" s="25">
        <v>64.27</v>
      </c>
      <c r="Q76" s="31" t="s">
        <v>8315</v>
      </c>
      <c r="R76" s="25" t="s">
        <v>8316</v>
      </c>
      <c r="S76" s="32">
        <v>40970</v>
      </c>
      <c r="T76" s="32">
        <v>41000</v>
      </c>
    </row>
    <row r="77" spans="1:20" ht="224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29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30">
        <v>102</v>
      </c>
      <c r="P77" s="25">
        <v>62.92</v>
      </c>
      <c r="Q77" s="31" t="s">
        <v>8315</v>
      </c>
      <c r="R77" s="25" t="s">
        <v>8316</v>
      </c>
      <c r="S77" s="32">
        <v>41026</v>
      </c>
      <c r="T77" s="32">
        <v>41061</v>
      </c>
    </row>
    <row r="78" spans="1:20" ht="96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29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0">
        <v>101</v>
      </c>
      <c r="P78" s="25">
        <v>98.54</v>
      </c>
      <c r="Q78" s="31" t="s">
        <v>8315</v>
      </c>
      <c r="R78" s="25" t="s">
        <v>8316</v>
      </c>
      <c r="S78" s="32">
        <v>41829</v>
      </c>
      <c r="T78" s="32">
        <v>41839</v>
      </c>
    </row>
    <row r="79" spans="1:20" ht="96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29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30">
        <v>114</v>
      </c>
      <c r="P79" s="25">
        <v>82.61</v>
      </c>
      <c r="Q79" s="31" t="s">
        <v>8315</v>
      </c>
      <c r="R79" s="25" t="s">
        <v>8316</v>
      </c>
      <c r="S79" s="32">
        <v>41447</v>
      </c>
      <c r="T79" s="32">
        <v>41477</v>
      </c>
    </row>
    <row r="80" spans="1:20" ht="160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29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30">
        <v>133</v>
      </c>
      <c r="P80" s="25">
        <v>38.5</v>
      </c>
      <c r="Q80" s="31" t="s">
        <v>8315</v>
      </c>
      <c r="R80" s="25" t="s">
        <v>8316</v>
      </c>
      <c r="S80" s="32">
        <v>40884</v>
      </c>
      <c r="T80" s="32">
        <v>40926</v>
      </c>
    </row>
    <row r="81" spans="1:20" ht="20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29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30">
        <v>102</v>
      </c>
      <c r="P81" s="25">
        <v>80.16</v>
      </c>
      <c r="Q81" s="31" t="s">
        <v>8315</v>
      </c>
      <c r="R81" s="25" t="s">
        <v>8316</v>
      </c>
      <c r="S81" s="32">
        <v>41841</v>
      </c>
      <c r="T81" s="32">
        <v>41864</v>
      </c>
    </row>
    <row r="82" spans="1:20" ht="224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29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30">
        <v>127</v>
      </c>
      <c r="P82" s="25">
        <v>80.73</v>
      </c>
      <c r="Q82" s="31" t="s">
        <v>8315</v>
      </c>
      <c r="R82" s="25" t="s">
        <v>8316</v>
      </c>
      <c r="S82" s="32">
        <v>41799</v>
      </c>
      <c r="T82" s="32">
        <v>41827</v>
      </c>
    </row>
    <row r="83" spans="1:20" ht="192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29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30">
        <v>111</v>
      </c>
      <c r="P83" s="25">
        <v>200.69</v>
      </c>
      <c r="Q83" s="31" t="s">
        <v>8315</v>
      </c>
      <c r="R83" s="25" t="s">
        <v>8316</v>
      </c>
      <c r="S83" s="32">
        <v>41775</v>
      </c>
      <c r="T83" s="32">
        <v>41805</v>
      </c>
    </row>
    <row r="84" spans="1:20" ht="192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29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30">
        <v>107</v>
      </c>
      <c r="P84" s="25">
        <v>37.590000000000003</v>
      </c>
      <c r="Q84" s="31" t="s">
        <v>8315</v>
      </c>
      <c r="R84" s="25" t="s">
        <v>8316</v>
      </c>
      <c r="S84" s="32">
        <v>41766</v>
      </c>
      <c r="T84" s="32">
        <v>41799</v>
      </c>
    </row>
    <row r="85" spans="1:20" ht="192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29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30">
        <v>163</v>
      </c>
      <c r="P85" s="25">
        <v>58.1</v>
      </c>
      <c r="Q85" s="31" t="s">
        <v>8315</v>
      </c>
      <c r="R85" s="25" t="s">
        <v>8316</v>
      </c>
      <c r="S85" s="32">
        <v>40644</v>
      </c>
      <c r="T85" s="32">
        <v>40666</v>
      </c>
    </row>
    <row r="86" spans="1:20" ht="20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29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30">
        <v>160</v>
      </c>
      <c r="P86" s="25">
        <v>60.3</v>
      </c>
      <c r="Q86" s="31" t="s">
        <v>8315</v>
      </c>
      <c r="R86" s="25" t="s">
        <v>8316</v>
      </c>
      <c r="S86" s="32">
        <v>41940</v>
      </c>
      <c r="T86" s="32">
        <v>41969</v>
      </c>
    </row>
    <row r="87" spans="1:20" ht="96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29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0">
        <v>116</v>
      </c>
      <c r="P87" s="25">
        <v>63.36</v>
      </c>
      <c r="Q87" s="31" t="s">
        <v>8315</v>
      </c>
      <c r="R87" s="25" t="s">
        <v>8316</v>
      </c>
      <c r="S87" s="32">
        <v>41839</v>
      </c>
      <c r="T87" s="32">
        <v>41853</v>
      </c>
    </row>
    <row r="88" spans="1:20" ht="192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29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30">
        <v>124</v>
      </c>
      <c r="P88" s="25">
        <v>50.9</v>
      </c>
      <c r="Q88" s="31" t="s">
        <v>8315</v>
      </c>
      <c r="R88" s="25" t="s">
        <v>8316</v>
      </c>
      <c r="S88" s="32">
        <v>41772</v>
      </c>
      <c r="T88" s="32">
        <v>41803</v>
      </c>
    </row>
    <row r="89" spans="1:20" ht="11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29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30">
        <v>103</v>
      </c>
      <c r="P89" s="25">
        <v>100.5</v>
      </c>
      <c r="Q89" s="31" t="s">
        <v>8315</v>
      </c>
      <c r="R89" s="25" t="s">
        <v>8316</v>
      </c>
      <c r="S89" s="32">
        <v>41591</v>
      </c>
      <c r="T89" s="32">
        <v>41621</v>
      </c>
    </row>
    <row r="90" spans="1:20" ht="160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29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30">
        <v>112</v>
      </c>
      <c r="P90" s="25">
        <v>31.62</v>
      </c>
      <c r="Q90" s="31" t="s">
        <v>8315</v>
      </c>
      <c r="R90" s="25" t="s">
        <v>8316</v>
      </c>
      <c r="S90" s="32">
        <v>41789</v>
      </c>
      <c r="T90" s="32">
        <v>41822</v>
      </c>
    </row>
    <row r="91" spans="1:20" ht="208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29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0">
        <v>115</v>
      </c>
      <c r="P91" s="25">
        <v>79.31</v>
      </c>
      <c r="Q91" s="31" t="s">
        <v>8315</v>
      </c>
      <c r="R91" s="25" t="s">
        <v>8316</v>
      </c>
      <c r="S91" s="32">
        <v>40923</v>
      </c>
      <c r="T91" s="32">
        <v>40953</v>
      </c>
    </row>
    <row r="92" spans="1:20" ht="224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29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30">
        <v>103</v>
      </c>
      <c r="P92" s="25">
        <v>139.19</v>
      </c>
      <c r="Q92" s="31" t="s">
        <v>8315</v>
      </c>
      <c r="R92" s="25" t="s">
        <v>8316</v>
      </c>
      <c r="S92" s="32">
        <v>41878</v>
      </c>
      <c r="T92" s="32">
        <v>41908</v>
      </c>
    </row>
    <row r="93" spans="1:20" ht="20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29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0">
        <v>101</v>
      </c>
      <c r="P93" s="25">
        <v>131.91</v>
      </c>
      <c r="Q93" s="31" t="s">
        <v>8315</v>
      </c>
      <c r="R93" s="25" t="s">
        <v>8316</v>
      </c>
      <c r="S93" s="32">
        <v>41862</v>
      </c>
      <c r="T93" s="32">
        <v>41876</v>
      </c>
    </row>
    <row r="94" spans="1:20" ht="256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29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30">
        <v>110</v>
      </c>
      <c r="P94" s="25">
        <v>91.3</v>
      </c>
      <c r="Q94" s="31" t="s">
        <v>8315</v>
      </c>
      <c r="R94" s="25" t="s">
        <v>8316</v>
      </c>
      <c r="S94" s="32">
        <v>40531</v>
      </c>
      <c r="T94" s="32">
        <v>40591</v>
      </c>
    </row>
    <row r="95" spans="1:20" ht="20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29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0">
        <v>115</v>
      </c>
      <c r="P95" s="25">
        <v>39.67</v>
      </c>
      <c r="Q95" s="31" t="s">
        <v>8315</v>
      </c>
      <c r="R95" s="25" t="s">
        <v>8316</v>
      </c>
      <c r="S95" s="32">
        <v>41477</v>
      </c>
      <c r="T95" s="32">
        <v>41504</v>
      </c>
    </row>
    <row r="96" spans="1:20" ht="208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29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30">
        <v>117</v>
      </c>
      <c r="P96" s="25">
        <v>57.55</v>
      </c>
      <c r="Q96" s="31" t="s">
        <v>8315</v>
      </c>
      <c r="R96" s="25" t="s">
        <v>8316</v>
      </c>
      <c r="S96" s="32">
        <v>41781</v>
      </c>
      <c r="T96" s="32">
        <v>41811</v>
      </c>
    </row>
    <row r="97" spans="1:20" ht="160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29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30">
        <v>114</v>
      </c>
      <c r="P97" s="25">
        <v>77.34</v>
      </c>
      <c r="Q97" s="31" t="s">
        <v>8315</v>
      </c>
      <c r="R97" s="25" t="s">
        <v>8316</v>
      </c>
      <c r="S97" s="32">
        <v>41375</v>
      </c>
      <c r="T97" s="32">
        <v>41400</v>
      </c>
    </row>
    <row r="98" spans="1:20" ht="20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29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0">
        <v>101</v>
      </c>
      <c r="P98" s="25">
        <v>46.77</v>
      </c>
      <c r="Q98" s="31" t="s">
        <v>8315</v>
      </c>
      <c r="R98" s="25" t="s">
        <v>8316</v>
      </c>
      <c r="S98" s="32">
        <v>40883</v>
      </c>
      <c r="T98" s="32">
        <v>40939</v>
      </c>
    </row>
    <row r="99" spans="1:20" ht="160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29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30">
        <v>109</v>
      </c>
      <c r="P99" s="25">
        <v>40.07</v>
      </c>
      <c r="Q99" s="31" t="s">
        <v>8315</v>
      </c>
      <c r="R99" s="25" t="s">
        <v>8316</v>
      </c>
      <c r="S99" s="32">
        <v>41491</v>
      </c>
      <c r="T99" s="32">
        <v>41509</v>
      </c>
    </row>
    <row r="100" spans="1:20" ht="160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29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30">
        <v>107</v>
      </c>
      <c r="P100" s="25">
        <v>100.22</v>
      </c>
      <c r="Q100" s="31" t="s">
        <v>8315</v>
      </c>
      <c r="R100" s="25" t="s">
        <v>8316</v>
      </c>
      <c r="S100" s="32">
        <v>41791</v>
      </c>
      <c r="T100" s="32">
        <v>41821</v>
      </c>
    </row>
    <row r="101" spans="1:20" ht="208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29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0">
        <v>116</v>
      </c>
      <c r="P101" s="25">
        <v>71.489999999999995</v>
      </c>
      <c r="Q101" s="31" t="s">
        <v>8315</v>
      </c>
      <c r="R101" s="25" t="s">
        <v>8316</v>
      </c>
      <c r="S101" s="32">
        <v>41835</v>
      </c>
      <c r="T101" s="32">
        <v>41855</v>
      </c>
    </row>
    <row r="102" spans="1:20" ht="192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29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30">
        <v>104</v>
      </c>
      <c r="P102" s="25">
        <v>63.11</v>
      </c>
      <c r="Q102" s="31" t="s">
        <v>8315</v>
      </c>
      <c r="R102" s="25" t="s">
        <v>8316</v>
      </c>
      <c r="S102" s="32">
        <v>41827</v>
      </c>
      <c r="T102" s="32">
        <v>41848</v>
      </c>
    </row>
    <row r="103" spans="1:20" ht="208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29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30">
        <v>119</v>
      </c>
      <c r="P103" s="25">
        <v>50.16</v>
      </c>
      <c r="Q103" s="31" t="s">
        <v>8315</v>
      </c>
      <c r="R103" s="25" t="s">
        <v>8316</v>
      </c>
      <c r="S103" s="32">
        <v>41778</v>
      </c>
      <c r="T103" s="32">
        <v>41810</v>
      </c>
    </row>
    <row r="104" spans="1:20" ht="224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29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30">
        <v>126</v>
      </c>
      <c r="P104" s="25">
        <v>62.88</v>
      </c>
      <c r="Q104" s="31" t="s">
        <v>8315</v>
      </c>
      <c r="R104" s="25" t="s">
        <v>8316</v>
      </c>
      <c r="S104" s="32">
        <v>41013</v>
      </c>
      <c r="T104" s="32">
        <v>41061</v>
      </c>
    </row>
    <row r="105" spans="1:20" ht="224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29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30">
        <v>120</v>
      </c>
      <c r="P105" s="25">
        <v>85.53</v>
      </c>
      <c r="Q105" s="31" t="s">
        <v>8315</v>
      </c>
      <c r="R105" s="25" t="s">
        <v>8316</v>
      </c>
      <c r="S105" s="32">
        <v>41834</v>
      </c>
      <c r="T105" s="32">
        <v>41866</v>
      </c>
    </row>
    <row r="106" spans="1:20" ht="128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29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30">
        <v>126</v>
      </c>
      <c r="P106" s="25">
        <v>53.72</v>
      </c>
      <c r="Q106" s="31" t="s">
        <v>8315</v>
      </c>
      <c r="R106" s="25" t="s">
        <v>8316</v>
      </c>
      <c r="S106" s="32">
        <v>41829</v>
      </c>
      <c r="T106" s="32">
        <v>41859</v>
      </c>
    </row>
    <row r="107" spans="1:20" ht="22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29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0">
        <v>100</v>
      </c>
      <c r="P107" s="25">
        <v>262.11</v>
      </c>
      <c r="Q107" s="31" t="s">
        <v>8315</v>
      </c>
      <c r="R107" s="25" t="s">
        <v>8316</v>
      </c>
      <c r="S107" s="32">
        <v>42219</v>
      </c>
      <c r="T107" s="32">
        <v>42257</v>
      </c>
    </row>
    <row r="108" spans="1:20" ht="160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29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0">
        <v>116</v>
      </c>
      <c r="P108" s="25">
        <v>50.2</v>
      </c>
      <c r="Q108" s="31" t="s">
        <v>8315</v>
      </c>
      <c r="R108" s="25" t="s">
        <v>8316</v>
      </c>
      <c r="S108" s="32">
        <v>42648</v>
      </c>
      <c r="T108" s="32">
        <v>42678</v>
      </c>
    </row>
    <row r="109" spans="1:20" ht="144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29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0">
        <v>100</v>
      </c>
      <c r="P109" s="25">
        <v>168.25</v>
      </c>
      <c r="Q109" s="31" t="s">
        <v>8315</v>
      </c>
      <c r="R109" s="25" t="s">
        <v>8316</v>
      </c>
      <c r="S109" s="32">
        <v>42050</v>
      </c>
      <c r="T109" s="32">
        <v>42085</v>
      </c>
    </row>
    <row r="110" spans="1:20" ht="96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29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0">
        <v>101</v>
      </c>
      <c r="P110" s="25">
        <v>256.37</v>
      </c>
      <c r="Q110" s="31" t="s">
        <v>8315</v>
      </c>
      <c r="R110" s="25" t="s">
        <v>8316</v>
      </c>
      <c r="S110" s="32">
        <v>42772</v>
      </c>
      <c r="T110" s="32">
        <v>42806</v>
      </c>
    </row>
    <row r="111" spans="1:20" ht="144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29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30">
        <v>125</v>
      </c>
      <c r="P111" s="25">
        <v>37.14</v>
      </c>
      <c r="Q111" s="31" t="s">
        <v>8315</v>
      </c>
      <c r="R111" s="25" t="s">
        <v>8316</v>
      </c>
      <c r="S111" s="32">
        <v>42270</v>
      </c>
      <c r="T111" s="32">
        <v>42301</v>
      </c>
    </row>
    <row r="112" spans="1:20" ht="144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29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30">
        <v>110</v>
      </c>
      <c r="P112" s="25">
        <v>45.88</v>
      </c>
      <c r="Q112" s="31" t="s">
        <v>8315</v>
      </c>
      <c r="R112" s="25" t="s">
        <v>8316</v>
      </c>
      <c r="S112" s="32">
        <v>42206</v>
      </c>
      <c r="T112" s="32">
        <v>42236</v>
      </c>
    </row>
    <row r="113" spans="1:20" ht="20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29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30">
        <v>102</v>
      </c>
      <c r="P113" s="25">
        <v>141.71</v>
      </c>
      <c r="Q113" s="31" t="s">
        <v>8315</v>
      </c>
      <c r="R113" s="25" t="s">
        <v>8316</v>
      </c>
      <c r="S113" s="32">
        <v>42697</v>
      </c>
      <c r="T113" s="32">
        <v>42745</v>
      </c>
    </row>
    <row r="114" spans="1:20" ht="176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29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30">
        <v>102</v>
      </c>
      <c r="P114" s="25">
        <v>52.49</v>
      </c>
      <c r="Q114" s="31" t="s">
        <v>8315</v>
      </c>
      <c r="R114" s="25" t="s">
        <v>8316</v>
      </c>
      <c r="S114" s="32">
        <v>42503</v>
      </c>
      <c r="T114" s="32">
        <v>42524</v>
      </c>
    </row>
    <row r="115" spans="1:20" ht="80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29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30">
        <v>102</v>
      </c>
      <c r="P115" s="25">
        <v>193.62</v>
      </c>
      <c r="Q115" s="31" t="s">
        <v>8315</v>
      </c>
      <c r="R115" s="25" t="s">
        <v>8316</v>
      </c>
      <c r="S115" s="32">
        <v>42323</v>
      </c>
      <c r="T115" s="32">
        <v>42355</v>
      </c>
    </row>
    <row r="116" spans="1:20" ht="160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29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0">
        <v>108</v>
      </c>
      <c r="P116" s="25">
        <v>106.8</v>
      </c>
      <c r="Q116" s="31" t="s">
        <v>8315</v>
      </c>
      <c r="R116" s="25" t="s">
        <v>8316</v>
      </c>
      <c r="S116" s="32">
        <v>41933</v>
      </c>
      <c r="T116" s="32">
        <v>41963</v>
      </c>
    </row>
    <row r="117" spans="1:20" ht="208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29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30">
        <v>110</v>
      </c>
      <c r="P117" s="25">
        <v>77.22</v>
      </c>
      <c r="Q117" s="31" t="s">
        <v>8315</v>
      </c>
      <c r="R117" s="25" t="s">
        <v>8316</v>
      </c>
      <c r="S117" s="32">
        <v>41898</v>
      </c>
      <c r="T117" s="32">
        <v>41913</v>
      </c>
    </row>
    <row r="118" spans="1:20" ht="192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29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30">
        <v>161</v>
      </c>
      <c r="P118" s="25">
        <v>57.5</v>
      </c>
      <c r="Q118" s="31" t="s">
        <v>8315</v>
      </c>
      <c r="R118" s="25" t="s">
        <v>8316</v>
      </c>
      <c r="S118" s="32">
        <v>42446</v>
      </c>
      <c r="T118" s="32">
        <v>42476</v>
      </c>
    </row>
    <row r="119" spans="1:20" ht="192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29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30">
        <v>131</v>
      </c>
      <c r="P119" s="25">
        <v>50.46</v>
      </c>
      <c r="Q119" s="31" t="s">
        <v>8315</v>
      </c>
      <c r="R119" s="25" t="s">
        <v>8316</v>
      </c>
      <c r="S119" s="32">
        <v>42463</v>
      </c>
      <c r="T119" s="32">
        <v>42494</v>
      </c>
    </row>
    <row r="120" spans="1:20" ht="208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29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30">
        <v>119</v>
      </c>
      <c r="P120" s="25">
        <v>97.38</v>
      </c>
      <c r="Q120" s="31" t="s">
        <v>8315</v>
      </c>
      <c r="R120" s="25" t="s">
        <v>8316</v>
      </c>
      <c r="S120" s="32">
        <v>42766</v>
      </c>
      <c r="T120" s="32">
        <v>42796</v>
      </c>
    </row>
    <row r="121" spans="1:20" ht="208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29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30">
        <v>103</v>
      </c>
      <c r="P121" s="25">
        <v>85.53</v>
      </c>
      <c r="Q121" s="31" t="s">
        <v>8315</v>
      </c>
      <c r="R121" s="25" t="s">
        <v>8316</v>
      </c>
      <c r="S121" s="32">
        <v>42522</v>
      </c>
      <c r="T121" s="32">
        <v>42552</v>
      </c>
    </row>
    <row r="122" spans="1:20" ht="240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29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0">
        <v>101</v>
      </c>
      <c r="P122" s="25">
        <v>182.91</v>
      </c>
      <c r="Q122" s="31" t="s">
        <v>8315</v>
      </c>
      <c r="R122" s="25" t="s">
        <v>8316</v>
      </c>
      <c r="S122" s="32">
        <v>42702</v>
      </c>
      <c r="T122" s="32">
        <v>42732</v>
      </c>
    </row>
    <row r="123" spans="1:20" ht="112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29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0">
        <v>101</v>
      </c>
      <c r="P123" s="25">
        <v>131.13999999999999</v>
      </c>
      <c r="Q123" s="31" t="s">
        <v>8315</v>
      </c>
      <c r="R123" s="25" t="s">
        <v>8316</v>
      </c>
      <c r="S123" s="32">
        <v>42252</v>
      </c>
      <c r="T123" s="32">
        <v>42276</v>
      </c>
    </row>
    <row r="124" spans="1:20" ht="224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29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0">
        <v>115</v>
      </c>
      <c r="P124" s="25">
        <v>58.69</v>
      </c>
      <c r="Q124" s="31" t="s">
        <v>8315</v>
      </c>
      <c r="R124" s="25" t="s">
        <v>8316</v>
      </c>
      <c r="S124" s="32">
        <v>41893</v>
      </c>
      <c r="T124" s="32">
        <v>41926</v>
      </c>
    </row>
    <row r="125" spans="1:20" ht="112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29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30">
        <v>127</v>
      </c>
      <c r="P125" s="25">
        <v>69.569999999999993</v>
      </c>
      <c r="Q125" s="31" t="s">
        <v>8315</v>
      </c>
      <c r="R125" s="25" t="s">
        <v>8316</v>
      </c>
      <c r="S125" s="32">
        <v>41871</v>
      </c>
      <c r="T125" s="32">
        <v>41901</v>
      </c>
    </row>
    <row r="126" spans="1:20" ht="20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29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30">
        <v>103</v>
      </c>
      <c r="P126" s="25">
        <v>115.87</v>
      </c>
      <c r="Q126" s="31" t="s">
        <v>8315</v>
      </c>
      <c r="R126" s="25" t="s">
        <v>8316</v>
      </c>
      <c r="S126" s="32">
        <v>42262</v>
      </c>
      <c r="T126" s="32">
        <v>42286</v>
      </c>
    </row>
    <row r="127" spans="1:20" ht="160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29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30">
        <v>104</v>
      </c>
      <c r="P127" s="25">
        <v>81.13</v>
      </c>
      <c r="Q127" s="31" t="s">
        <v>8315</v>
      </c>
      <c r="R127" s="25" t="s">
        <v>8316</v>
      </c>
      <c r="S127" s="32">
        <v>42135</v>
      </c>
      <c r="T127" s="32">
        <v>42167</v>
      </c>
    </row>
    <row r="128" spans="1:20" ht="192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29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30">
        <v>111</v>
      </c>
      <c r="P128" s="25">
        <v>57.63</v>
      </c>
      <c r="Q128" s="31" t="s">
        <v>8315</v>
      </c>
      <c r="R128" s="25" t="s">
        <v>8316</v>
      </c>
      <c r="S128" s="32">
        <v>42230</v>
      </c>
      <c r="T128" s="32">
        <v>42259</v>
      </c>
    </row>
    <row r="129" spans="1:20" ht="112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29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0">
        <v>101</v>
      </c>
      <c r="P129" s="25">
        <v>60.48</v>
      </c>
      <c r="Q129" s="31" t="s">
        <v>8315</v>
      </c>
      <c r="R129" s="25" t="s">
        <v>8316</v>
      </c>
      <c r="S129" s="32">
        <v>42068</v>
      </c>
      <c r="T129" s="32">
        <v>42098</v>
      </c>
    </row>
    <row r="130" spans="1:20" ht="192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29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0">
        <v>105</v>
      </c>
      <c r="P130" s="25">
        <v>65.58</v>
      </c>
      <c r="Q130" s="31" t="s">
        <v>8315</v>
      </c>
      <c r="R130" s="25" t="s">
        <v>8316</v>
      </c>
      <c r="S130" s="32">
        <v>42145</v>
      </c>
      <c r="T130" s="32">
        <v>42175</v>
      </c>
    </row>
    <row r="131" spans="1:20" ht="208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29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30">
        <v>102</v>
      </c>
      <c r="P131" s="25">
        <v>119.19</v>
      </c>
      <c r="Q131" s="31" t="s">
        <v>8315</v>
      </c>
      <c r="R131" s="25" t="s">
        <v>8316</v>
      </c>
      <c r="S131" s="32">
        <v>41918</v>
      </c>
      <c r="T131" s="32">
        <v>41948</v>
      </c>
    </row>
    <row r="132" spans="1:20" ht="192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29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30">
        <v>111</v>
      </c>
      <c r="P132" s="25">
        <v>83.05</v>
      </c>
      <c r="Q132" s="31" t="s">
        <v>8315</v>
      </c>
      <c r="R132" s="25" t="s">
        <v>8316</v>
      </c>
      <c r="S132" s="32">
        <v>42146</v>
      </c>
      <c r="T132" s="32">
        <v>42176</v>
      </c>
    </row>
    <row r="133" spans="1:20" ht="128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29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30">
        <v>102</v>
      </c>
      <c r="P133" s="25">
        <v>177.09</v>
      </c>
      <c r="Q133" s="31" t="s">
        <v>8315</v>
      </c>
      <c r="R133" s="25" t="s">
        <v>8316</v>
      </c>
      <c r="S133" s="32">
        <v>42602</v>
      </c>
      <c r="T133" s="32">
        <v>42621</v>
      </c>
    </row>
    <row r="134" spans="1:20" ht="160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29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30">
        <v>128</v>
      </c>
      <c r="P134" s="25">
        <v>72.760000000000005</v>
      </c>
      <c r="Q134" s="31" t="s">
        <v>8315</v>
      </c>
      <c r="R134" s="25" t="s">
        <v>8316</v>
      </c>
      <c r="S134" s="32">
        <v>42144</v>
      </c>
      <c r="T134" s="32">
        <v>42166</v>
      </c>
    </row>
    <row r="135" spans="1:20" ht="144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29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0">
        <v>105</v>
      </c>
      <c r="P135" s="25">
        <v>98.2</v>
      </c>
      <c r="Q135" s="31" t="s">
        <v>8315</v>
      </c>
      <c r="R135" s="25" t="s">
        <v>8316</v>
      </c>
      <c r="S135" s="32">
        <v>41982</v>
      </c>
      <c r="T135" s="32">
        <v>42012</v>
      </c>
    </row>
    <row r="136" spans="1:20" ht="192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29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30">
        <v>106</v>
      </c>
      <c r="P136" s="25">
        <v>251.74</v>
      </c>
      <c r="Q136" s="31" t="s">
        <v>8315</v>
      </c>
      <c r="R136" s="25" t="s">
        <v>8316</v>
      </c>
      <c r="S136" s="32">
        <v>42614</v>
      </c>
      <c r="T136" s="32">
        <v>42644</v>
      </c>
    </row>
    <row r="137" spans="1:20" ht="160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29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30">
        <v>109</v>
      </c>
      <c r="P137" s="25">
        <v>74.819999999999993</v>
      </c>
      <c r="Q137" s="31" t="s">
        <v>8315</v>
      </c>
      <c r="R137" s="25" t="s">
        <v>8316</v>
      </c>
      <c r="S137" s="32">
        <v>42303</v>
      </c>
      <c r="T137" s="32">
        <v>42338</v>
      </c>
    </row>
    <row r="138" spans="1:20" ht="208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29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0">
        <v>100</v>
      </c>
      <c r="P138" s="25">
        <v>67.650000000000006</v>
      </c>
      <c r="Q138" s="31" t="s">
        <v>8315</v>
      </c>
      <c r="R138" s="25" t="s">
        <v>8316</v>
      </c>
      <c r="S138" s="32">
        <v>42171</v>
      </c>
      <c r="T138" s="32">
        <v>42201</v>
      </c>
    </row>
    <row r="139" spans="1:20" ht="128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29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30">
        <v>103</v>
      </c>
      <c r="P139" s="25">
        <v>93.81</v>
      </c>
      <c r="Q139" s="31" t="s">
        <v>8315</v>
      </c>
      <c r="R139" s="25" t="s">
        <v>8316</v>
      </c>
      <c r="S139" s="32">
        <v>41964</v>
      </c>
      <c r="T139" s="32">
        <v>41995</v>
      </c>
    </row>
    <row r="140" spans="1:20" ht="128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29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30">
        <v>112</v>
      </c>
      <c r="P140" s="25">
        <v>41.24</v>
      </c>
      <c r="Q140" s="31" t="s">
        <v>8315</v>
      </c>
      <c r="R140" s="25" t="s">
        <v>8316</v>
      </c>
      <c r="S140" s="32">
        <v>42284</v>
      </c>
      <c r="T140" s="32">
        <v>42307</v>
      </c>
    </row>
    <row r="141" spans="1:20" ht="160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29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30">
        <v>103</v>
      </c>
      <c r="P141" s="25">
        <v>52.55</v>
      </c>
      <c r="Q141" s="31" t="s">
        <v>8315</v>
      </c>
      <c r="R141" s="25" t="s">
        <v>8316</v>
      </c>
      <c r="S141" s="32">
        <v>42016</v>
      </c>
      <c r="T141" s="32">
        <v>42032</v>
      </c>
    </row>
    <row r="142" spans="1:20" ht="176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29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30">
        <v>131</v>
      </c>
      <c r="P142" s="25">
        <v>48.33</v>
      </c>
      <c r="Q142" s="31" t="s">
        <v>8315</v>
      </c>
      <c r="R142" s="25" t="s">
        <v>8316</v>
      </c>
      <c r="S142" s="32">
        <v>42136</v>
      </c>
      <c r="T142" s="32">
        <v>42167</v>
      </c>
    </row>
    <row r="143" spans="1:20" ht="208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29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30">
        <v>102</v>
      </c>
      <c r="P143" s="25">
        <v>53.18</v>
      </c>
      <c r="Q143" s="31" t="s">
        <v>8315</v>
      </c>
      <c r="R143" s="25" t="s">
        <v>8316</v>
      </c>
      <c r="S143" s="32">
        <v>42172</v>
      </c>
      <c r="T143" s="32">
        <v>42202</v>
      </c>
    </row>
    <row r="144" spans="1:20" ht="208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29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30">
        <v>128</v>
      </c>
      <c r="P144" s="25">
        <v>60.95</v>
      </c>
      <c r="Q144" s="31" t="s">
        <v>8315</v>
      </c>
      <c r="R144" s="25" t="s">
        <v>8316</v>
      </c>
      <c r="S144" s="32">
        <v>42590</v>
      </c>
      <c r="T144" s="32">
        <v>42606</v>
      </c>
    </row>
    <row r="145" spans="1:20" ht="176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29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30">
        <v>154</v>
      </c>
      <c r="P145" s="25">
        <v>106.5</v>
      </c>
      <c r="Q145" s="31" t="s">
        <v>8315</v>
      </c>
      <c r="R145" s="25" t="s">
        <v>8316</v>
      </c>
      <c r="S145" s="32">
        <v>42284</v>
      </c>
      <c r="T145" s="32">
        <v>42314</v>
      </c>
    </row>
    <row r="146" spans="1:20" ht="20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29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30">
        <v>107</v>
      </c>
      <c r="P146" s="25">
        <v>204.57</v>
      </c>
      <c r="Q146" s="31" t="s">
        <v>8315</v>
      </c>
      <c r="R146" s="25" t="s">
        <v>8316</v>
      </c>
      <c r="S146" s="32">
        <v>42611</v>
      </c>
      <c r="T146" s="32">
        <v>42627</v>
      </c>
    </row>
    <row r="147" spans="1:20" ht="192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29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0">
        <v>101</v>
      </c>
      <c r="P147" s="25">
        <v>54.91</v>
      </c>
      <c r="Q147" s="31" t="s">
        <v>8315</v>
      </c>
      <c r="R147" s="25" t="s">
        <v>8316</v>
      </c>
      <c r="S147" s="32">
        <v>42400</v>
      </c>
      <c r="T147" s="32">
        <v>42444</v>
      </c>
    </row>
    <row r="148" spans="1:20" ht="208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29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0">
        <v>100</v>
      </c>
      <c r="P148" s="25">
        <v>150.41999999999999</v>
      </c>
      <c r="Q148" s="31" t="s">
        <v>8315</v>
      </c>
      <c r="R148" s="25" t="s">
        <v>8316</v>
      </c>
      <c r="S148" s="32">
        <v>42017</v>
      </c>
      <c r="T148" s="32">
        <v>42044</v>
      </c>
    </row>
    <row r="149" spans="1:20" ht="224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29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30">
        <v>114</v>
      </c>
      <c r="P149" s="25">
        <v>105.21</v>
      </c>
      <c r="Q149" s="31" t="s">
        <v>8315</v>
      </c>
      <c r="R149" s="25" t="s">
        <v>8316</v>
      </c>
      <c r="S149" s="32">
        <v>42431</v>
      </c>
      <c r="T149" s="32">
        <v>42461</v>
      </c>
    </row>
    <row r="150" spans="1:20" ht="224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29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30">
        <v>103</v>
      </c>
      <c r="P150" s="25">
        <v>68.67</v>
      </c>
      <c r="Q150" s="31" t="s">
        <v>8315</v>
      </c>
      <c r="R150" s="25" t="s">
        <v>8316</v>
      </c>
      <c r="S150" s="32">
        <v>42121</v>
      </c>
      <c r="T150" s="32">
        <v>42156</v>
      </c>
    </row>
    <row r="151" spans="1:20" ht="176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29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30">
        <v>122</v>
      </c>
      <c r="P151" s="25">
        <v>129.36000000000001</v>
      </c>
      <c r="Q151" s="31" t="s">
        <v>8315</v>
      </c>
      <c r="R151" s="25" t="s">
        <v>8316</v>
      </c>
      <c r="S151" s="32">
        <v>42219</v>
      </c>
      <c r="T151" s="32">
        <v>42249</v>
      </c>
    </row>
    <row r="152" spans="1:20" ht="224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29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30">
        <v>103</v>
      </c>
      <c r="P152" s="25">
        <v>134.26</v>
      </c>
      <c r="Q152" s="31" t="s">
        <v>8315</v>
      </c>
      <c r="R152" s="25" t="s">
        <v>8316</v>
      </c>
      <c r="S152" s="32">
        <v>42445</v>
      </c>
      <c r="T152" s="32">
        <v>42489</v>
      </c>
    </row>
    <row r="153" spans="1:20" ht="176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29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30">
        <v>102</v>
      </c>
      <c r="P153" s="25">
        <v>203.2</v>
      </c>
      <c r="Q153" s="31" t="s">
        <v>8315</v>
      </c>
      <c r="R153" s="25" t="s">
        <v>8316</v>
      </c>
      <c r="S153" s="32">
        <v>42380</v>
      </c>
      <c r="T153" s="32">
        <v>42398</v>
      </c>
    </row>
    <row r="154" spans="1:20" ht="48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29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30">
        <v>112</v>
      </c>
      <c r="P154" s="25">
        <v>69.19</v>
      </c>
      <c r="Q154" s="31" t="s">
        <v>8315</v>
      </c>
      <c r="R154" s="25" t="s">
        <v>8316</v>
      </c>
      <c r="S154" s="32">
        <v>42762</v>
      </c>
      <c r="T154" s="32">
        <v>42794</v>
      </c>
    </row>
    <row r="155" spans="1:20" ht="20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29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30">
        <v>102</v>
      </c>
      <c r="P155" s="25">
        <v>125.12</v>
      </c>
      <c r="Q155" s="31" t="s">
        <v>8315</v>
      </c>
      <c r="R155" s="25" t="s">
        <v>8316</v>
      </c>
      <c r="S155" s="32">
        <v>42567</v>
      </c>
      <c r="T155" s="32">
        <v>42597</v>
      </c>
    </row>
    <row r="156" spans="1:20" ht="224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29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30">
        <v>114</v>
      </c>
      <c r="P156" s="25">
        <v>40.71</v>
      </c>
      <c r="Q156" s="31" t="s">
        <v>8315</v>
      </c>
      <c r="R156" s="25" t="s">
        <v>8316</v>
      </c>
      <c r="S156" s="32">
        <v>42232</v>
      </c>
      <c r="T156" s="32">
        <v>42264</v>
      </c>
    </row>
    <row r="157" spans="1:20" ht="192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29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30">
        <v>102</v>
      </c>
      <c r="P157" s="25">
        <v>141.29</v>
      </c>
      <c r="Q157" s="31" t="s">
        <v>8315</v>
      </c>
      <c r="R157" s="25" t="s">
        <v>8316</v>
      </c>
      <c r="S157" s="32">
        <v>42239</v>
      </c>
      <c r="T157" s="32">
        <v>42260</v>
      </c>
    </row>
    <row r="158" spans="1:20" ht="224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29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0">
        <v>116</v>
      </c>
      <c r="P158" s="25">
        <v>55.33</v>
      </c>
      <c r="Q158" s="31" t="s">
        <v>8315</v>
      </c>
      <c r="R158" s="25" t="s">
        <v>8316</v>
      </c>
      <c r="S158" s="32">
        <v>42261</v>
      </c>
      <c r="T158" s="32">
        <v>42291</v>
      </c>
    </row>
    <row r="159" spans="1:20" ht="160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29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30">
        <v>136</v>
      </c>
      <c r="P159" s="25">
        <v>46.42</v>
      </c>
      <c r="Q159" s="31" t="s">
        <v>8315</v>
      </c>
      <c r="R159" s="25" t="s">
        <v>8316</v>
      </c>
      <c r="S159" s="32">
        <v>42102</v>
      </c>
      <c r="T159" s="32">
        <v>42123</v>
      </c>
    </row>
    <row r="160" spans="1:20" ht="208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29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30">
        <v>133</v>
      </c>
      <c r="P160" s="25">
        <v>57.2</v>
      </c>
      <c r="Q160" s="31" t="s">
        <v>8315</v>
      </c>
      <c r="R160" s="25" t="s">
        <v>8316</v>
      </c>
      <c r="S160" s="32">
        <v>42538</v>
      </c>
      <c r="T160" s="32">
        <v>42583</v>
      </c>
    </row>
    <row r="161" spans="1:20" ht="192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29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0">
        <v>116</v>
      </c>
      <c r="P161" s="25">
        <v>59.6</v>
      </c>
      <c r="Q161" s="31" t="s">
        <v>8315</v>
      </c>
      <c r="R161" s="25" t="s">
        <v>8316</v>
      </c>
      <c r="S161" s="32">
        <v>42056</v>
      </c>
      <c r="T161" s="32">
        <v>42091</v>
      </c>
    </row>
    <row r="162" spans="1:20" ht="192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29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0">
        <v>105</v>
      </c>
      <c r="P162" s="25">
        <v>89.59</v>
      </c>
      <c r="Q162" s="31" t="s">
        <v>8315</v>
      </c>
      <c r="R162" s="25" t="s">
        <v>8316</v>
      </c>
      <c r="S162" s="32">
        <v>42696</v>
      </c>
      <c r="T162" s="32">
        <v>42726</v>
      </c>
    </row>
    <row r="163" spans="1:20" ht="192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29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30">
        <v>102</v>
      </c>
      <c r="P163" s="25">
        <v>204.05</v>
      </c>
      <c r="Q163" s="31" t="s">
        <v>8315</v>
      </c>
      <c r="R163" s="25" t="s">
        <v>8316</v>
      </c>
      <c r="S163" s="32">
        <v>42186</v>
      </c>
      <c r="T163" s="32">
        <v>42216</v>
      </c>
    </row>
    <row r="164" spans="1:20" ht="224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29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30">
        <v>175</v>
      </c>
      <c r="P164" s="25">
        <v>48.7</v>
      </c>
      <c r="Q164" s="31" t="s">
        <v>8315</v>
      </c>
      <c r="R164" s="25" t="s">
        <v>8316</v>
      </c>
      <c r="S164" s="32">
        <v>42493</v>
      </c>
      <c r="T164" s="32">
        <v>42531</v>
      </c>
    </row>
    <row r="165" spans="1:20" ht="192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29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30">
        <v>107</v>
      </c>
      <c r="P165" s="25">
        <v>53.34</v>
      </c>
      <c r="Q165" s="31" t="s">
        <v>8315</v>
      </c>
      <c r="R165" s="25" t="s">
        <v>8316</v>
      </c>
      <c r="S165" s="32">
        <v>42475</v>
      </c>
      <c r="T165" s="32">
        <v>42505</v>
      </c>
    </row>
    <row r="166" spans="1:20" ht="192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29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30">
        <v>122</v>
      </c>
      <c r="P166" s="25">
        <v>75.09</v>
      </c>
      <c r="Q166" s="31" t="s">
        <v>8315</v>
      </c>
      <c r="R166" s="25" t="s">
        <v>8316</v>
      </c>
      <c r="S166" s="32">
        <v>42452</v>
      </c>
      <c r="T166" s="32">
        <v>42473</v>
      </c>
    </row>
    <row r="167" spans="1:20" ht="144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29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0">
        <v>100</v>
      </c>
      <c r="P167" s="25">
        <v>209.84</v>
      </c>
      <c r="Q167" s="31" t="s">
        <v>8315</v>
      </c>
      <c r="R167" s="25" t="s">
        <v>8316</v>
      </c>
      <c r="S167" s="32">
        <v>42253</v>
      </c>
      <c r="T167" s="32">
        <v>42283</v>
      </c>
    </row>
    <row r="168" spans="1:20" ht="192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29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30">
        <v>110</v>
      </c>
      <c r="P168" s="25">
        <v>61.02</v>
      </c>
      <c r="Q168" s="31" t="s">
        <v>8315</v>
      </c>
      <c r="R168" s="25" t="s">
        <v>8316</v>
      </c>
      <c r="S168" s="32">
        <v>42264</v>
      </c>
      <c r="T168" s="32">
        <v>42294</v>
      </c>
    </row>
    <row r="169" spans="1:20" ht="192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29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0">
        <v>100</v>
      </c>
      <c r="P169" s="25">
        <v>61</v>
      </c>
      <c r="Q169" s="31" t="s">
        <v>8315</v>
      </c>
      <c r="R169" s="25" t="s">
        <v>8316</v>
      </c>
      <c r="S169" s="32">
        <v>42664</v>
      </c>
      <c r="T169" s="32">
        <v>42685</v>
      </c>
    </row>
    <row r="170" spans="1:20" ht="176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29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0">
        <v>116</v>
      </c>
      <c r="P170" s="25">
        <v>80.03</v>
      </c>
      <c r="Q170" s="31" t="s">
        <v>8315</v>
      </c>
      <c r="R170" s="25" t="s">
        <v>8316</v>
      </c>
      <c r="S170" s="32">
        <v>42382</v>
      </c>
      <c r="T170" s="32">
        <v>42396</v>
      </c>
    </row>
    <row r="171" spans="1:20" ht="192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29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0">
        <v>100</v>
      </c>
      <c r="P171" s="25">
        <v>93.98</v>
      </c>
      <c r="Q171" s="31" t="s">
        <v>8315</v>
      </c>
      <c r="R171" s="25" t="s">
        <v>8316</v>
      </c>
      <c r="S171" s="32">
        <v>41826</v>
      </c>
      <c r="T171" s="32">
        <v>41859</v>
      </c>
    </row>
    <row r="172" spans="1:20" ht="160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29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30">
        <v>106</v>
      </c>
      <c r="P172" s="25">
        <v>61.94</v>
      </c>
      <c r="Q172" s="31" t="s">
        <v>8315</v>
      </c>
      <c r="R172" s="25" t="s">
        <v>8316</v>
      </c>
      <c r="S172" s="32">
        <v>42499</v>
      </c>
      <c r="T172" s="32">
        <v>42529</v>
      </c>
    </row>
    <row r="173" spans="1:20" ht="176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29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0">
        <v>101</v>
      </c>
      <c r="P173" s="25">
        <v>66.45</v>
      </c>
      <c r="Q173" s="31" t="s">
        <v>8315</v>
      </c>
      <c r="R173" s="25" t="s">
        <v>8316</v>
      </c>
      <c r="S173" s="32">
        <v>42513</v>
      </c>
      <c r="T173" s="32">
        <v>42543</v>
      </c>
    </row>
    <row r="174" spans="1:20" ht="192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29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30">
        <v>107</v>
      </c>
      <c r="P174" s="25">
        <v>35.799999999999997</v>
      </c>
      <c r="Q174" s="31" t="s">
        <v>8315</v>
      </c>
      <c r="R174" s="25" t="s">
        <v>8316</v>
      </c>
      <c r="S174" s="32">
        <v>41914</v>
      </c>
      <c r="T174" s="32">
        <v>41928</v>
      </c>
    </row>
    <row r="175" spans="1:20" ht="192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29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30">
        <v>102</v>
      </c>
      <c r="P175" s="25">
        <v>145.65</v>
      </c>
      <c r="Q175" s="31" t="s">
        <v>8315</v>
      </c>
      <c r="R175" s="25" t="s">
        <v>8316</v>
      </c>
      <c r="S175" s="32">
        <v>42521</v>
      </c>
      <c r="T175" s="32">
        <v>42543</v>
      </c>
    </row>
    <row r="176" spans="1:20" ht="20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29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0">
        <v>101</v>
      </c>
      <c r="P176" s="25">
        <v>142.28</v>
      </c>
      <c r="Q176" s="31" t="s">
        <v>8315</v>
      </c>
      <c r="R176" s="25" t="s">
        <v>8316</v>
      </c>
      <c r="S176" s="32">
        <v>42041</v>
      </c>
      <c r="T176" s="32">
        <v>42071</v>
      </c>
    </row>
    <row r="177" spans="1:20" ht="192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29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30">
        <v>146</v>
      </c>
      <c r="P177" s="25">
        <v>292.77999999999997</v>
      </c>
      <c r="Q177" s="31" t="s">
        <v>8315</v>
      </c>
      <c r="R177" s="25" t="s">
        <v>8316</v>
      </c>
      <c r="S177" s="32">
        <v>41822</v>
      </c>
      <c r="T177" s="32">
        <v>41825</v>
      </c>
    </row>
    <row r="178" spans="1:20" ht="192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29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0">
        <v>105</v>
      </c>
      <c r="P178" s="25">
        <v>80.400000000000006</v>
      </c>
      <c r="Q178" s="31" t="s">
        <v>8315</v>
      </c>
      <c r="R178" s="25" t="s">
        <v>8316</v>
      </c>
      <c r="S178" s="32">
        <v>42248</v>
      </c>
      <c r="T178" s="32">
        <v>42283</v>
      </c>
    </row>
    <row r="179" spans="1:20" ht="192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29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0">
        <v>100</v>
      </c>
      <c r="P179" s="25">
        <v>72.290000000000006</v>
      </c>
      <c r="Q179" s="31" t="s">
        <v>8315</v>
      </c>
      <c r="R179" s="25" t="s">
        <v>8316</v>
      </c>
      <c r="S179" s="32">
        <v>41809</v>
      </c>
      <c r="T179" s="32">
        <v>41839</v>
      </c>
    </row>
    <row r="180" spans="1:20" ht="208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29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0">
        <v>105</v>
      </c>
      <c r="P180" s="25">
        <v>32.97</v>
      </c>
      <c r="Q180" s="31" t="s">
        <v>8315</v>
      </c>
      <c r="R180" s="25" t="s">
        <v>8316</v>
      </c>
      <c r="S180" s="32">
        <v>42148</v>
      </c>
      <c r="T180" s="32">
        <v>42170</v>
      </c>
    </row>
    <row r="181" spans="1:20" ht="144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29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30">
        <v>139</v>
      </c>
      <c r="P181" s="25">
        <v>116.65</v>
      </c>
      <c r="Q181" s="31" t="s">
        <v>8315</v>
      </c>
      <c r="R181" s="25" t="s">
        <v>8316</v>
      </c>
      <c r="S181" s="32">
        <v>42185</v>
      </c>
      <c r="T181" s="32">
        <v>42215</v>
      </c>
    </row>
    <row r="182" spans="1:20" ht="112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29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30">
        <v>102</v>
      </c>
      <c r="P182" s="25">
        <v>136.85</v>
      </c>
      <c r="Q182" s="31" t="s">
        <v>8315</v>
      </c>
      <c r="R182" s="25" t="s">
        <v>8316</v>
      </c>
      <c r="S182" s="32">
        <v>42769</v>
      </c>
      <c r="T182" s="32">
        <v>42790</v>
      </c>
    </row>
    <row r="183" spans="1:20" ht="160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29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30">
        <v>104</v>
      </c>
      <c r="P183" s="25">
        <v>177.62</v>
      </c>
      <c r="Q183" s="31" t="s">
        <v>8315</v>
      </c>
      <c r="R183" s="25" t="s">
        <v>8316</v>
      </c>
      <c r="S183" s="32">
        <v>42549</v>
      </c>
      <c r="T183" s="32">
        <v>42579</v>
      </c>
    </row>
    <row r="184" spans="1:20" ht="20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29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30">
        <v>138</v>
      </c>
      <c r="P184" s="25">
        <v>109.08</v>
      </c>
      <c r="Q184" s="31" t="s">
        <v>8315</v>
      </c>
      <c r="R184" s="25" t="s">
        <v>8316</v>
      </c>
      <c r="S184" s="32">
        <v>42685</v>
      </c>
      <c r="T184" s="32">
        <v>42710</v>
      </c>
    </row>
    <row r="185" spans="1:20" ht="144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29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30">
        <v>102</v>
      </c>
      <c r="P185" s="25">
        <v>78.209999999999994</v>
      </c>
      <c r="Q185" s="31" t="s">
        <v>8315</v>
      </c>
      <c r="R185" s="25" t="s">
        <v>8316</v>
      </c>
      <c r="S185" s="32">
        <v>42062</v>
      </c>
      <c r="T185" s="32">
        <v>42095</v>
      </c>
    </row>
    <row r="186" spans="1:20" ht="224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29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0">
        <v>101</v>
      </c>
      <c r="P186" s="25">
        <v>114.13</v>
      </c>
      <c r="Q186" s="31" t="s">
        <v>8315</v>
      </c>
      <c r="R186" s="25" t="s">
        <v>8316</v>
      </c>
      <c r="S186" s="32">
        <v>41851</v>
      </c>
      <c r="T186" s="32">
        <v>41881</v>
      </c>
    </row>
    <row r="187" spans="1:20" ht="208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29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30">
        <v>130</v>
      </c>
      <c r="P187" s="25">
        <v>50</v>
      </c>
      <c r="Q187" s="31" t="s">
        <v>8315</v>
      </c>
      <c r="R187" s="25" t="s">
        <v>8316</v>
      </c>
      <c r="S187" s="32">
        <v>42053</v>
      </c>
      <c r="T187" s="32">
        <v>42112</v>
      </c>
    </row>
    <row r="188" spans="1:20" ht="192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29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30">
        <v>110</v>
      </c>
      <c r="P188" s="25">
        <v>91.67</v>
      </c>
      <c r="Q188" s="31" t="s">
        <v>8315</v>
      </c>
      <c r="R188" s="25" t="s">
        <v>8316</v>
      </c>
      <c r="S188" s="32">
        <v>42054</v>
      </c>
      <c r="T188" s="32">
        <v>42061</v>
      </c>
    </row>
    <row r="189" spans="1:20" ht="224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29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0">
        <v>100</v>
      </c>
      <c r="P189" s="25">
        <v>69.819999999999993</v>
      </c>
      <c r="Q189" s="31" t="s">
        <v>8315</v>
      </c>
      <c r="R189" s="25" t="s">
        <v>8316</v>
      </c>
      <c r="S189" s="32">
        <v>42466</v>
      </c>
      <c r="T189" s="32">
        <v>42490</v>
      </c>
    </row>
    <row r="190" spans="1:20" ht="224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29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30">
        <v>153</v>
      </c>
      <c r="P190" s="25">
        <v>109.57</v>
      </c>
      <c r="Q190" s="31" t="s">
        <v>8315</v>
      </c>
      <c r="R190" s="25" t="s">
        <v>8316</v>
      </c>
      <c r="S190" s="32">
        <v>42513</v>
      </c>
      <c r="T190" s="32">
        <v>42534</v>
      </c>
    </row>
    <row r="191" spans="1:20" ht="160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29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30">
        <v>102</v>
      </c>
      <c r="P191" s="25">
        <v>55.6</v>
      </c>
      <c r="Q191" s="31" t="s">
        <v>8315</v>
      </c>
      <c r="R191" s="25" t="s">
        <v>8316</v>
      </c>
      <c r="S191" s="32">
        <v>42270</v>
      </c>
      <c r="T191" s="32">
        <v>42306</v>
      </c>
    </row>
    <row r="192" spans="1:20" ht="192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29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30">
        <v>103</v>
      </c>
      <c r="P192" s="25">
        <v>63.57</v>
      </c>
      <c r="Q192" s="31" t="s">
        <v>8315</v>
      </c>
      <c r="R192" s="25" t="s">
        <v>8316</v>
      </c>
      <c r="S192" s="32">
        <v>41932</v>
      </c>
      <c r="T192" s="32">
        <v>41962</v>
      </c>
    </row>
    <row r="193" spans="1:20" ht="128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29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30">
        <v>106</v>
      </c>
      <c r="P193" s="25">
        <v>184.78</v>
      </c>
      <c r="Q193" s="31" t="s">
        <v>8315</v>
      </c>
      <c r="R193" s="25" t="s">
        <v>8316</v>
      </c>
      <c r="S193" s="32">
        <v>42746</v>
      </c>
      <c r="T193" s="32">
        <v>42791</v>
      </c>
    </row>
    <row r="194" spans="1:20" ht="208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29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30">
        <v>113</v>
      </c>
      <c r="P194" s="25">
        <v>83.43</v>
      </c>
      <c r="Q194" s="31" t="s">
        <v>8315</v>
      </c>
      <c r="R194" s="25" t="s">
        <v>8316</v>
      </c>
      <c r="S194" s="32">
        <v>41866</v>
      </c>
      <c r="T194" s="32">
        <v>41883</v>
      </c>
    </row>
    <row r="195" spans="1:20" ht="208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29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30">
        <v>218</v>
      </c>
      <c r="P195" s="25">
        <v>54.5</v>
      </c>
      <c r="Q195" s="31" t="s">
        <v>8315</v>
      </c>
      <c r="R195" s="25" t="s">
        <v>8316</v>
      </c>
      <c r="S195" s="32">
        <v>42056</v>
      </c>
      <c r="T195" s="32">
        <v>42070</v>
      </c>
    </row>
    <row r="196" spans="1:20" ht="176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29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0">
        <v>101</v>
      </c>
      <c r="P196" s="25">
        <v>302.31</v>
      </c>
      <c r="Q196" s="31" t="s">
        <v>8315</v>
      </c>
      <c r="R196" s="25" t="s">
        <v>8316</v>
      </c>
      <c r="S196" s="32">
        <v>41851</v>
      </c>
      <c r="T196" s="32">
        <v>41870</v>
      </c>
    </row>
    <row r="197" spans="1:20" ht="224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29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30">
        <v>104</v>
      </c>
      <c r="P197" s="25">
        <v>866.67</v>
      </c>
      <c r="Q197" s="31" t="s">
        <v>8315</v>
      </c>
      <c r="R197" s="25" t="s">
        <v>8316</v>
      </c>
      <c r="S197" s="32">
        <v>42321</v>
      </c>
      <c r="T197" s="32">
        <v>42351</v>
      </c>
    </row>
    <row r="198" spans="1:20" ht="208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29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30">
        <v>221</v>
      </c>
      <c r="P198" s="25">
        <v>61.39</v>
      </c>
      <c r="Q198" s="31" t="s">
        <v>8315</v>
      </c>
      <c r="R198" s="25" t="s">
        <v>8316</v>
      </c>
      <c r="S198" s="32">
        <v>42107</v>
      </c>
      <c r="T198" s="32">
        <v>42137</v>
      </c>
    </row>
    <row r="199" spans="1:20" ht="176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29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0">
        <v>105</v>
      </c>
      <c r="P199" s="25">
        <v>45.48</v>
      </c>
      <c r="Q199" s="31" t="s">
        <v>8315</v>
      </c>
      <c r="R199" s="25" t="s">
        <v>8316</v>
      </c>
      <c r="S199" s="32">
        <v>41969</v>
      </c>
      <c r="T199" s="32">
        <v>42005</v>
      </c>
    </row>
    <row r="200" spans="1:20" ht="112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29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30">
        <v>118</v>
      </c>
      <c r="P200" s="25">
        <v>67.92</v>
      </c>
      <c r="Q200" s="31" t="s">
        <v>8315</v>
      </c>
      <c r="R200" s="25" t="s">
        <v>8316</v>
      </c>
      <c r="S200" s="32">
        <v>42690</v>
      </c>
      <c r="T200" s="32">
        <v>42721</v>
      </c>
    </row>
    <row r="201" spans="1:20" ht="128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29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30">
        <v>139</v>
      </c>
      <c r="P201" s="25">
        <v>30.78</v>
      </c>
      <c r="Q201" s="31" t="s">
        <v>8315</v>
      </c>
      <c r="R201" s="25" t="s">
        <v>8316</v>
      </c>
      <c r="S201" s="32">
        <v>42312</v>
      </c>
      <c r="T201" s="32">
        <v>42340</v>
      </c>
    </row>
    <row r="202" spans="1:20" ht="176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29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30">
        <v>104</v>
      </c>
      <c r="P202" s="25">
        <v>38.33</v>
      </c>
      <c r="Q202" s="31" t="s">
        <v>8315</v>
      </c>
      <c r="R202" s="25" t="s">
        <v>8316</v>
      </c>
      <c r="S202" s="32">
        <v>41855</v>
      </c>
      <c r="T202" s="32">
        <v>41876</v>
      </c>
    </row>
    <row r="203" spans="1:20" ht="240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29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0">
        <v>100</v>
      </c>
      <c r="P203" s="25">
        <v>421.11</v>
      </c>
      <c r="Q203" s="31" t="s">
        <v>8315</v>
      </c>
      <c r="R203" s="25" t="s">
        <v>8316</v>
      </c>
      <c r="S203" s="32">
        <v>42059</v>
      </c>
      <c r="T203" s="32">
        <v>42119</v>
      </c>
    </row>
    <row r="204" spans="1:20" ht="192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29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30">
        <v>104</v>
      </c>
      <c r="P204" s="25">
        <v>111.89</v>
      </c>
      <c r="Q204" s="31" t="s">
        <v>8315</v>
      </c>
      <c r="R204" s="25" t="s">
        <v>8316</v>
      </c>
      <c r="S204" s="32">
        <v>41937</v>
      </c>
      <c r="T204" s="32">
        <v>41972</v>
      </c>
    </row>
    <row r="205" spans="1:20" ht="208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29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30">
        <v>102</v>
      </c>
      <c r="P205" s="25">
        <v>85.21</v>
      </c>
      <c r="Q205" s="31" t="s">
        <v>8315</v>
      </c>
      <c r="R205" s="25" t="s">
        <v>8316</v>
      </c>
      <c r="S205" s="32">
        <v>42044</v>
      </c>
      <c r="T205" s="32">
        <v>42074</v>
      </c>
    </row>
    <row r="206" spans="1:20" ht="192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29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30">
        <v>112</v>
      </c>
      <c r="P206" s="25">
        <v>65.17</v>
      </c>
      <c r="Q206" s="31" t="s">
        <v>8315</v>
      </c>
      <c r="R206" s="25" t="s">
        <v>8316</v>
      </c>
      <c r="S206" s="32">
        <v>42524</v>
      </c>
      <c r="T206" s="32">
        <v>42544</v>
      </c>
    </row>
    <row r="207" spans="1:20" ht="20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29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0">
        <v>100</v>
      </c>
      <c r="P207" s="25">
        <v>93.76</v>
      </c>
      <c r="Q207" s="31" t="s">
        <v>8315</v>
      </c>
      <c r="R207" s="25" t="s">
        <v>8316</v>
      </c>
      <c r="S207" s="32">
        <v>42292</v>
      </c>
      <c r="T207" s="32">
        <v>42329</v>
      </c>
    </row>
    <row r="208" spans="1:20" ht="192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29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0">
        <v>100</v>
      </c>
      <c r="P208" s="25">
        <v>133.33000000000001</v>
      </c>
      <c r="Q208" s="31" t="s">
        <v>8315</v>
      </c>
      <c r="R208" s="25" t="s">
        <v>8316</v>
      </c>
      <c r="S208" s="32">
        <v>41953</v>
      </c>
      <c r="T208" s="32">
        <v>41983</v>
      </c>
    </row>
    <row r="209" spans="1:20" ht="192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29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0">
        <v>105</v>
      </c>
      <c r="P209" s="25">
        <v>51.22</v>
      </c>
      <c r="Q209" s="31" t="s">
        <v>8315</v>
      </c>
      <c r="R209" s="25" t="s">
        <v>8316</v>
      </c>
      <c r="S209" s="32">
        <v>41946</v>
      </c>
      <c r="T209" s="32">
        <v>41976</v>
      </c>
    </row>
    <row r="210" spans="1:20" ht="240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29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30">
        <v>117</v>
      </c>
      <c r="P210" s="25">
        <v>100.17</v>
      </c>
      <c r="Q210" s="31" t="s">
        <v>8315</v>
      </c>
      <c r="R210" s="25" t="s">
        <v>8316</v>
      </c>
      <c r="S210" s="32">
        <v>41947</v>
      </c>
      <c r="T210" s="32">
        <v>41987</v>
      </c>
    </row>
    <row r="211" spans="1:20" ht="192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29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0">
        <v>115</v>
      </c>
      <c r="P211" s="25">
        <v>184.68</v>
      </c>
      <c r="Q211" s="31" t="s">
        <v>8315</v>
      </c>
      <c r="R211" s="25" t="s">
        <v>8316</v>
      </c>
      <c r="S211" s="32">
        <v>42494</v>
      </c>
      <c r="T211" s="32">
        <v>42524</v>
      </c>
    </row>
    <row r="212" spans="1:20" ht="208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29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30">
        <v>102</v>
      </c>
      <c r="P212" s="25">
        <v>69.819999999999993</v>
      </c>
      <c r="Q212" s="31" t="s">
        <v>8315</v>
      </c>
      <c r="R212" s="25" t="s">
        <v>8316</v>
      </c>
      <c r="S212" s="32">
        <v>41815</v>
      </c>
      <c r="T212" s="32">
        <v>41830</v>
      </c>
    </row>
    <row r="213" spans="1:20" ht="20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29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30">
        <v>223</v>
      </c>
      <c r="P213" s="25">
        <v>61.94</v>
      </c>
      <c r="Q213" s="31" t="s">
        <v>8315</v>
      </c>
      <c r="R213" s="25" t="s">
        <v>8316</v>
      </c>
      <c r="S213" s="32">
        <v>41830</v>
      </c>
      <c r="T213" s="32">
        <v>41859</v>
      </c>
    </row>
    <row r="214" spans="1:20" ht="192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29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30">
        <v>106</v>
      </c>
      <c r="P214" s="25">
        <v>36.07</v>
      </c>
      <c r="Q214" s="31" t="s">
        <v>8315</v>
      </c>
      <c r="R214" s="25" t="s">
        <v>8316</v>
      </c>
      <c r="S214" s="32">
        <v>41923</v>
      </c>
      <c r="T214" s="32">
        <v>41949</v>
      </c>
    </row>
    <row r="215" spans="1:20" ht="176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29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30">
        <v>104</v>
      </c>
      <c r="P215" s="25">
        <v>55.89</v>
      </c>
      <c r="Q215" s="31" t="s">
        <v>8315</v>
      </c>
      <c r="R215" s="25" t="s">
        <v>8316</v>
      </c>
      <c r="S215" s="32">
        <v>41764</v>
      </c>
      <c r="T215" s="32">
        <v>41791</v>
      </c>
    </row>
    <row r="216" spans="1:20" ht="224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29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30">
        <v>111</v>
      </c>
      <c r="P216" s="25">
        <v>68.349999999999994</v>
      </c>
      <c r="Q216" s="31" t="s">
        <v>8315</v>
      </c>
      <c r="R216" s="25" t="s">
        <v>8316</v>
      </c>
      <c r="S216" s="32">
        <v>41941</v>
      </c>
      <c r="T216" s="32">
        <v>41964</v>
      </c>
    </row>
    <row r="217" spans="1:20" ht="224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29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0">
        <v>100</v>
      </c>
      <c r="P217" s="25">
        <v>118.13</v>
      </c>
      <c r="Q217" s="31" t="s">
        <v>8315</v>
      </c>
      <c r="R217" s="25" t="s">
        <v>8316</v>
      </c>
      <c r="S217" s="32">
        <v>41834</v>
      </c>
      <c r="T217" s="32">
        <v>41879</v>
      </c>
    </row>
    <row r="218" spans="1:20" ht="192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29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30">
        <v>110</v>
      </c>
      <c r="P218" s="25">
        <v>99.79</v>
      </c>
      <c r="Q218" s="31" t="s">
        <v>8315</v>
      </c>
      <c r="R218" s="25" t="s">
        <v>8316</v>
      </c>
      <c r="S218" s="32">
        <v>42290</v>
      </c>
      <c r="T218" s="32">
        <v>42320</v>
      </c>
    </row>
    <row r="219" spans="1:20" ht="240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29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30">
        <v>122</v>
      </c>
      <c r="P219" s="25">
        <v>203.33</v>
      </c>
      <c r="Q219" s="31" t="s">
        <v>8315</v>
      </c>
      <c r="R219" s="25" t="s">
        <v>8316</v>
      </c>
      <c r="S219" s="32">
        <v>42152</v>
      </c>
      <c r="T219" s="32">
        <v>42172</v>
      </c>
    </row>
    <row r="220" spans="1:20" ht="160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29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0">
        <v>100</v>
      </c>
      <c r="P220" s="25">
        <v>110.23</v>
      </c>
      <c r="Q220" s="31" t="s">
        <v>8315</v>
      </c>
      <c r="R220" s="25" t="s">
        <v>8316</v>
      </c>
      <c r="S220" s="32">
        <v>41791</v>
      </c>
      <c r="T220" s="32">
        <v>41836</v>
      </c>
    </row>
    <row r="221" spans="1:20" ht="192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29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30">
        <v>211</v>
      </c>
      <c r="P221" s="25">
        <v>58.61</v>
      </c>
      <c r="Q221" s="31" t="s">
        <v>8315</v>
      </c>
      <c r="R221" s="25" t="s">
        <v>8316</v>
      </c>
      <c r="S221" s="32">
        <v>41808</v>
      </c>
      <c r="T221" s="32">
        <v>41838</v>
      </c>
    </row>
    <row r="222" spans="1:20" ht="176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29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30">
        <v>109</v>
      </c>
      <c r="P222" s="25">
        <v>81.38</v>
      </c>
      <c r="Q222" s="31" t="s">
        <v>8315</v>
      </c>
      <c r="R222" s="25" t="s">
        <v>8316</v>
      </c>
      <c r="S222" s="32">
        <v>42500</v>
      </c>
      <c r="T222" s="32">
        <v>42527</v>
      </c>
    </row>
    <row r="223" spans="1:20" ht="208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29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30">
        <v>104</v>
      </c>
      <c r="P223" s="25">
        <v>199.17</v>
      </c>
      <c r="Q223" s="31" t="s">
        <v>8315</v>
      </c>
      <c r="R223" s="25" t="s">
        <v>8316</v>
      </c>
      <c r="S223" s="32">
        <v>42265</v>
      </c>
      <c r="T223" s="32">
        <v>42285</v>
      </c>
    </row>
    <row r="224" spans="1:20" ht="208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29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30">
        <v>130</v>
      </c>
      <c r="P224" s="25">
        <v>46.43</v>
      </c>
      <c r="Q224" s="31" t="s">
        <v>8315</v>
      </c>
      <c r="R224" s="25" t="s">
        <v>8316</v>
      </c>
      <c r="S224" s="32">
        <v>42053</v>
      </c>
      <c r="T224" s="32">
        <v>42063</v>
      </c>
    </row>
    <row r="225" spans="1:20" ht="208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29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30">
        <v>104</v>
      </c>
      <c r="P225" s="25">
        <v>70.569999999999993</v>
      </c>
      <c r="Q225" s="31" t="s">
        <v>8315</v>
      </c>
      <c r="R225" s="25" t="s">
        <v>8316</v>
      </c>
      <c r="S225" s="32">
        <v>42675</v>
      </c>
      <c r="T225" s="32">
        <v>42705</v>
      </c>
    </row>
    <row r="226" spans="1:20" ht="144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29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0">
        <v>100</v>
      </c>
      <c r="P226" s="25">
        <v>22.22</v>
      </c>
      <c r="Q226" s="31" t="s">
        <v>8315</v>
      </c>
      <c r="R226" s="25" t="s">
        <v>8316</v>
      </c>
      <c r="S226" s="32">
        <v>42467</v>
      </c>
      <c r="T226" s="32">
        <v>42477</v>
      </c>
    </row>
    <row r="227" spans="1:20" ht="192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29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0">
        <v>100</v>
      </c>
      <c r="P227" s="25">
        <v>37.78</v>
      </c>
      <c r="Q227" s="31" t="s">
        <v>8315</v>
      </c>
      <c r="R227" s="25" t="s">
        <v>8316</v>
      </c>
      <c r="S227" s="32">
        <v>41894</v>
      </c>
      <c r="T227" s="32">
        <v>41938</v>
      </c>
    </row>
    <row r="228" spans="1:20" ht="224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29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0">
        <v>101</v>
      </c>
      <c r="P228" s="25">
        <v>72.05</v>
      </c>
      <c r="Q228" s="31" t="s">
        <v>8315</v>
      </c>
      <c r="R228" s="25" t="s">
        <v>8316</v>
      </c>
      <c r="S228" s="32">
        <v>41752</v>
      </c>
      <c r="T228" s="32">
        <v>41782</v>
      </c>
    </row>
    <row r="229" spans="1:20" ht="208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29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0">
        <v>101</v>
      </c>
      <c r="P229" s="25">
        <v>103.21</v>
      </c>
      <c r="Q229" s="31" t="s">
        <v>8315</v>
      </c>
      <c r="R229" s="25" t="s">
        <v>8316</v>
      </c>
      <c r="S229" s="32">
        <v>42037</v>
      </c>
      <c r="T229" s="32">
        <v>42067</v>
      </c>
    </row>
    <row r="230" spans="1:20" ht="144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29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30">
        <v>140</v>
      </c>
      <c r="P230" s="25">
        <v>35</v>
      </c>
      <c r="Q230" s="31" t="s">
        <v>8315</v>
      </c>
      <c r="R230" s="25" t="s">
        <v>8316</v>
      </c>
      <c r="S230" s="32">
        <v>42088</v>
      </c>
      <c r="T230" s="32">
        <v>42118</v>
      </c>
    </row>
    <row r="231" spans="1:20" ht="208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29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30">
        <v>104</v>
      </c>
      <c r="P231" s="25">
        <v>81.78</v>
      </c>
      <c r="Q231" s="31" t="s">
        <v>8315</v>
      </c>
      <c r="R231" s="25" t="s">
        <v>8316</v>
      </c>
      <c r="S231" s="32">
        <v>42018</v>
      </c>
      <c r="T231" s="32">
        <v>42040</v>
      </c>
    </row>
    <row r="232" spans="1:20" ht="192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29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30">
        <v>103</v>
      </c>
      <c r="P232" s="25">
        <v>297.02999999999997</v>
      </c>
      <c r="Q232" s="31" t="s">
        <v>8315</v>
      </c>
      <c r="R232" s="25" t="s">
        <v>8316</v>
      </c>
      <c r="S232" s="32">
        <v>41884</v>
      </c>
      <c r="T232" s="32">
        <v>41916</v>
      </c>
    </row>
    <row r="233" spans="1:20" ht="176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29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0">
        <v>108</v>
      </c>
      <c r="P233" s="25">
        <v>46.61</v>
      </c>
      <c r="Q233" s="31" t="s">
        <v>8315</v>
      </c>
      <c r="R233" s="25" t="s">
        <v>8316</v>
      </c>
      <c r="S233" s="32">
        <v>41884</v>
      </c>
      <c r="T233" s="32">
        <v>41903</v>
      </c>
    </row>
    <row r="234" spans="1:20" ht="192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29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0">
        <v>100</v>
      </c>
      <c r="P234" s="25">
        <v>95.24</v>
      </c>
      <c r="Q234" s="31" t="s">
        <v>8315</v>
      </c>
      <c r="R234" s="25" t="s">
        <v>8316</v>
      </c>
      <c r="S234" s="32">
        <v>41839</v>
      </c>
      <c r="T234" s="32">
        <v>41869</v>
      </c>
    </row>
    <row r="235" spans="1:20" ht="192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29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30">
        <v>110</v>
      </c>
      <c r="P235" s="25">
        <v>52.21</v>
      </c>
      <c r="Q235" s="31" t="s">
        <v>8315</v>
      </c>
      <c r="R235" s="25" t="s">
        <v>8316</v>
      </c>
      <c r="S235" s="32">
        <v>42380</v>
      </c>
      <c r="T235" s="32">
        <v>42405</v>
      </c>
    </row>
    <row r="236" spans="1:20" ht="128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29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0">
        <v>100</v>
      </c>
      <c r="P236" s="25">
        <v>134.15</v>
      </c>
      <c r="Q236" s="31" t="s">
        <v>8315</v>
      </c>
      <c r="R236" s="25" t="s">
        <v>8316</v>
      </c>
      <c r="S236" s="32">
        <v>41776</v>
      </c>
      <c r="T236" s="32">
        <v>41807</v>
      </c>
    </row>
    <row r="237" spans="1:20" ht="192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29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30">
        <v>106</v>
      </c>
      <c r="P237" s="25">
        <v>62.83</v>
      </c>
      <c r="Q237" s="31" t="s">
        <v>8315</v>
      </c>
      <c r="R237" s="25" t="s">
        <v>8316</v>
      </c>
      <c r="S237" s="32">
        <v>41800</v>
      </c>
      <c r="T237" s="32">
        <v>41830</v>
      </c>
    </row>
    <row r="238" spans="1:20" ht="20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29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30">
        <v>112</v>
      </c>
      <c r="P238" s="25">
        <v>58.95</v>
      </c>
      <c r="Q238" s="31" t="s">
        <v>8315</v>
      </c>
      <c r="R238" s="25" t="s">
        <v>8316</v>
      </c>
      <c r="S238" s="32">
        <v>42572</v>
      </c>
      <c r="T238" s="32">
        <v>42589</v>
      </c>
    </row>
    <row r="239" spans="1:20" ht="208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29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30">
        <v>106</v>
      </c>
      <c r="P239" s="25">
        <v>143.11000000000001</v>
      </c>
      <c r="Q239" s="31" t="s">
        <v>8315</v>
      </c>
      <c r="R239" s="25" t="s">
        <v>8316</v>
      </c>
      <c r="S239" s="32">
        <v>41851</v>
      </c>
      <c r="T239" s="32">
        <v>41872</v>
      </c>
    </row>
    <row r="240" spans="1:20" ht="192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29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0">
        <v>101</v>
      </c>
      <c r="P240" s="25">
        <v>84.17</v>
      </c>
      <c r="Q240" s="31" t="s">
        <v>8315</v>
      </c>
      <c r="R240" s="25" t="s">
        <v>8316</v>
      </c>
      <c r="S240" s="32">
        <v>42205</v>
      </c>
      <c r="T240" s="32">
        <v>42235</v>
      </c>
    </row>
    <row r="241" spans="1:20" ht="128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29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30">
        <v>135</v>
      </c>
      <c r="P241" s="25">
        <v>89.79</v>
      </c>
      <c r="Q241" s="31" t="s">
        <v>8315</v>
      </c>
      <c r="R241" s="25" t="s">
        <v>8316</v>
      </c>
      <c r="S241" s="32">
        <v>42374</v>
      </c>
      <c r="T241" s="32">
        <v>42388</v>
      </c>
    </row>
    <row r="242" spans="1:20" ht="20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29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0">
        <v>105</v>
      </c>
      <c r="P242" s="25">
        <v>64.16</v>
      </c>
      <c r="Q242" s="31" t="s">
        <v>8315</v>
      </c>
      <c r="R242" s="25" t="s">
        <v>8316</v>
      </c>
      <c r="S242" s="32">
        <v>41809</v>
      </c>
      <c r="T242" s="32">
        <v>41831</v>
      </c>
    </row>
    <row r="243" spans="1:20" ht="192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29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30">
        <v>103</v>
      </c>
      <c r="P243" s="25">
        <v>59.65</v>
      </c>
      <c r="Q243" s="31" t="s">
        <v>8315</v>
      </c>
      <c r="R243" s="25" t="s">
        <v>8316</v>
      </c>
      <c r="S243" s="32">
        <v>42294</v>
      </c>
      <c r="T243" s="32">
        <v>42321</v>
      </c>
    </row>
    <row r="244" spans="1:20" ht="224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29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0">
        <v>100</v>
      </c>
      <c r="P244" s="25">
        <v>31.25</v>
      </c>
      <c r="Q244" s="31" t="s">
        <v>8315</v>
      </c>
      <c r="R244" s="25" t="s">
        <v>8316</v>
      </c>
      <c r="S244" s="32">
        <v>42124</v>
      </c>
      <c r="T244" s="32">
        <v>42154</v>
      </c>
    </row>
    <row r="245" spans="1:20" ht="192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29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30">
        <v>186</v>
      </c>
      <c r="P245" s="25">
        <v>41.22</v>
      </c>
      <c r="Q245" s="31" t="s">
        <v>8315</v>
      </c>
      <c r="R245" s="25" t="s">
        <v>8316</v>
      </c>
      <c r="S245" s="32">
        <v>41861</v>
      </c>
      <c r="T245" s="32">
        <v>41891</v>
      </c>
    </row>
    <row r="246" spans="1:20" ht="112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29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0">
        <v>108</v>
      </c>
      <c r="P246" s="25">
        <v>77</v>
      </c>
      <c r="Q246" s="31" t="s">
        <v>8315</v>
      </c>
      <c r="R246" s="25" t="s">
        <v>8316</v>
      </c>
      <c r="S246" s="32">
        <v>42402</v>
      </c>
      <c r="T246" s="32">
        <v>42447</v>
      </c>
    </row>
    <row r="247" spans="1:20" ht="176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29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30">
        <v>110</v>
      </c>
      <c r="P247" s="25">
        <v>51.22</v>
      </c>
      <c r="Q247" s="31" t="s">
        <v>8315</v>
      </c>
      <c r="R247" s="25" t="s">
        <v>8316</v>
      </c>
      <c r="S247" s="32">
        <v>41960</v>
      </c>
      <c r="T247" s="32">
        <v>41990</v>
      </c>
    </row>
    <row r="248" spans="1:20" ht="160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29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30">
        <v>171</v>
      </c>
      <c r="P248" s="25">
        <v>68.25</v>
      </c>
      <c r="Q248" s="31" t="s">
        <v>8315</v>
      </c>
      <c r="R248" s="25" t="s">
        <v>8316</v>
      </c>
      <c r="S248" s="32">
        <v>42532</v>
      </c>
      <c r="T248" s="32">
        <v>42560</v>
      </c>
    </row>
    <row r="249" spans="1:20" ht="20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29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0">
        <v>101</v>
      </c>
      <c r="P249" s="25">
        <v>41.13</v>
      </c>
      <c r="Q249" s="31" t="s">
        <v>8315</v>
      </c>
      <c r="R249" s="25" t="s">
        <v>8316</v>
      </c>
      <c r="S249" s="32">
        <v>42088</v>
      </c>
      <c r="T249" s="32">
        <v>42115</v>
      </c>
    </row>
    <row r="250" spans="1:20" ht="224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29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30">
        <v>153</v>
      </c>
      <c r="P250" s="25">
        <v>41.41</v>
      </c>
      <c r="Q250" s="31" t="s">
        <v>8315</v>
      </c>
      <c r="R250" s="25" t="s">
        <v>8316</v>
      </c>
      <c r="S250" s="32">
        <v>41820</v>
      </c>
      <c r="T250" s="32">
        <v>41843</v>
      </c>
    </row>
    <row r="251" spans="1:20" ht="224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29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0">
        <v>101</v>
      </c>
      <c r="P251" s="25">
        <v>145.87</v>
      </c>
      <c r="Q251" s="31" t="s">
        <v>8315</v>
      </c>
      <c r="R251" s="25" t="s">
        <v>8316</v>
      </c>
      <c r="S251" s="32">
        <v>42626</v>
      </c>
      <c r="T251" s="32">
        <v>42656</v>
      </c>
    </row>
    <row r="252" spans="1:20" ht="192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29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30">
        <v>191</v>
      </c>
      <c r="P252" s="25">
        <v>358.69</v>
      </c>
      <c r="Q252" s="31" t="s">
        <v>8315</v>
      </c>
      <c r="R252" s="25" t="s">
        <v>8316</v>
      </c>
      <c r="S252" s="32">
        <v>41821</v>
      </c>
      <c r="T252" s="32">
        <v>41852</v>
      </c>
    </row>
    <row r="253" spans="1:20" ht="112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29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30">
        <v>140</v>
      </c>
      <c r="P253" s="25">
        <v>50.98</v>
      </c>
      <c r="Q253" s="31" t="s">
        <v>8315</v>
      </c>
      <c r="R253" s="25" t="s">
        <v>8316</v>
      </c>
      <c r="S253" s="32">
        <v>42016</v>
      </c>
      <c r="T253" s="32">
        <v>42047</v>
      </c>
    </row>
    <row r="254" spans="1:20" ht="208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29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30">
        <v>124</v>
      </c>
      <c r="P254" s="25">
        <v>45.04</v>
      </c>
      <c r="Q254" s="31" t="s">
        <v>8315</v>
      </c>
      <c r="R254" s="25" t="s">
        <v>8316</v>
      </c>
      <c r="S254" s="32">
        <v>42011</v>
      </c>
      <c r="T254" s="32">
        <v>42038</v>
      </c>
    </row>
    <row r="255" spans="1:20" ht="240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29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30">
        <v>139</v>
      </c>
      <c r="P255" s="25">
        <v>57.92</v>
      </c>
      <c r="Q255" s="31" t="s">
        <v>8315</v>
      </c>
      <c r="R255" s="25" t="s">
        <v>8316</v>
      </c>
      <c r="S255" s="32">
        <v>42643</v>
      </c>
      <c r="T255" s="32">
        <v>42672</v>
      </c>
    </row>
    <row r="256" spans="1:20" ht="192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29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30">
        <v>202</v>
      </c>
      <c r="P256" s="25">
        <v>29.71</v>
      </c>
      <c r="Q256" s="31" t="s">
        <v>8315</v>
      </c>
      <c r="R256" s="25" t="s">
        <v>8316</v>
      </c>
      <c r="S256" s="32">
        <v>42179</v>
      </c>
      <c r="T256" s="32">
        <v>42195</v>
      </c>
    </row>
    <row r="257" spans="1:20" ht="224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29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30">
        <v>102</v>
      </c>
      <c r="P257" s="25">
        <v>55.01</v>
      </c>
      <c r="Q257" s="31" t="s">
        <v>8315</v>
      </c>
      <c r="R257" s="25" t="s">
        <v>8316</v>
      </c>
      <c r="S257" s="32">
        <v>42575</v>
      </c>
      <c r="T257" s="32">
        <v>42605</v>
      </c>
    </row>
    <row r="258" spans="1:20" ht="176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29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30">
        <v>127</v>
      </c>
      <c r="P258" s="25">
        <v>72.95</v>
      </c>
      <c r="Q258" s="31" t="s">
        <v>8315</v>
      </c>
      <c r="R258" s="25" t="s">
        <v>8316</v>
      </c>
      <c r="S258" s="32">
        <v>42420</v>
      </c>
      <c r="T258" s="32">
        <v>42479</v>
      </c>
    </row>
    <row r="259" spans="1:20" ht="48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29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0">
        <v>101</v>
      </c>
      <c r="P259" s="25">
        <v>64.47</v>
      </c>
      <c r="Q259" s="31" t="s">
        <v>8315</v>
      </c>
      <c r="R259" s="25" t="s">
        <v>8316</v>
      </c>
      <c r="S259" s="32">
        <v>42053</v>
      </c>
      <c r="T259" s="32">
        <v>42083</v>
      </c>
    </row>
    <row r="260" spans="1:20" ht="160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29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30">
        <v>122</v>
      </c>
      <c r="P260" s="25">
        <v>716.35</v>
      </c>
      <c r="Q260" s="31" t="s">
        <v>8315</v>
      </c>
      <c r="R260" s="25" t="s">
        <v>8316</v>
      </c>
      <c r="S260" s="32">
        <v>42605</v>
      </c>
      <c r="T260" s="32">
        <v>42634</v>
      </c>
    </row>
    <row r="261" spans="1:20" ht="240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29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30">
        <v>113</v>
      </c>
      <c r="P261" s="25">
        <v>50.4</v>
      </c>
      <c r="Q261" s="31" t="s">
        <v>8315</v>
      </c>
      <c r="R261" s="25" t="s">
        <v>8316</v>
      </c>
      <c r="S261" s="32">
        <v>42458</v>
      </c>
      <c r="T261" s="32">
        <v>42488</v>
      </c>
    </row>
    <row r="262" spans="1:20" ht="160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29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30">
        <v>150</v>
      </c>
      <c r="P262" s="25">
        <v>41.67</v>
      </c>
      <c r="Q262" s="31" t="s">
        <v>8315</v>
      </c>
      <c r="R262" s="25" t="s">
        <v>8316</v>
      </c>
      <c r="S262" s="32">
        <v>42529</v>
      </c>
      <c r="T262" s="32">
        <v>42566</v>
      </c>
    </row>
    <row r="263" spans="1:20" ht="224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29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30">
        <v>102</v>
      </c>
      <c r="P263" s="25">
        <v>88.74</v>
      </c>
      <c r="Q263" s="31" t="s">
        <v>8315</v>
      </c>
      <c r="R263" s="25" t="s">
        <v>8316</v>
      </c>
      <c r="S263" s="32">
        <v>41928</v>
      </c>
      <c r="T263" s="32">
        <v>41949</v>
      </c>
    </row>
    <row r="264" spans="1:20" ht="20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29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0">
        <v>100</v>
      </c>
      <c r="P264" s="25">
        <v>148.47999999999999</v>
      </c>
      <c r="Q264" s="31" t="s">
        <v>8315</v>
      </c>
      <c r="R264" s="25" t="s">
        <v>8316</v>
      </c>
      <c r="S264" s="32">
        <v>42062</v>
      </c>
      <c r="T264" s="32">
        <v>42083</v>
      </c>
    </row>
    <row r="265" spans="1:20" ht="224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29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30">
        <v>104</v>
      </c>
      <c r="P265" s="25">
        <v>52</v>
      </c>
      <c r="Q265" s="31" t="s">
        <v>8315</v>
      </c>
      <c r="R265" s="25" t="s">
        <v>8316</v>
      </c>
      <c r="S265" s="32">
        <v>41921</v>
      </c>
      <c r="T265" s="32">
        <v>41939</v>
      </c>
    </row>
    <row r="266" spans="1:20" ht="208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29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0">
        <v>115</v>
      </c>
      <c r="P266" s="25">
        <v>53.23</v>
      </c>
      <c r="Q266" s="31" t="s">
        <v>8315</v>
      </c>
      <c r="R266" s="25" t="s">
        <v>8316</v>
      </c>
      <c r="S266" s="32">
        <v>42128</v>
      </c>
      <c r="T266" s="32">
        <v>42141</v>
      </c>
    </row>
    <row r="267" spans="1:20" ht="192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29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30">
        <v>113</v>
      </c>
      <c r="P267" s="25">
        <v>39.6</v>
      </c>
      <c r="Q267" s="31" t="s">
        <v>8315</v>
      </c>
      <c r="R267" s="25" t="s">
        <v>8316</v>
      </c>
      <c r="S267" s="32">
        <v>42053</v>
      </c>
      <c r="T267" s="32">
        <v>42079</v>
      </c>
    </row>
    <row r="268" spans="1:20" ht="176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29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30">
        <v>143</v>
      </c>
      <c r="P268" s="25">
        <v>164.62</v>
      </c>
      <c r="Q268" s="31" t="s">
        <v>8315</v>
      </c>
      <c r="R268" s="25" t="s">
        <v>8316</v>
      </c>
      <c r="S268" s="32">
        <v>42171</v>
      </c>
      <c r="T268" s="32">
        <v>42195</v>
      </c>
    </row>
    <row r="269" spans="1:20" ht="176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29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30">
        <v>160</v>
      </c>
      <c r="P269" s="25">
        <v>40.29</v>
      </c>
      <c r="Q269" s="31" t="s">
        <v>8315</v>
      </c>
      <c r="R269" s="25" t="s">
        <v>8316</v>
      </c>
      <c r="S269" s="32">
        <v>41793</v>
      </c>
      <c r="T269" s="32">
        <v>41823</v>
      </c>
    </row>
    <row r="270" spans="1:20" ht="224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29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30">
        <v>114</v>
      </c>
      <c r="P270" s="25">
        <v>64.91</v>
      </c>
      <c r="Q270" s="31" t="s">
        <v>8315</v>
      </c>
      <c r="R270" s="25" t="s">
        <v>8316</v>
      </c>
      <c r="S270" s="32">
        <v>42506</v>
      </c>
      <c r="T270" s="32">
        <v>42536</v>
      </c>
    </row>
    <row r="271" spans="1:20" ht="192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29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0">
        <v>101</v>
      </c>
      <c r="P271" s="25">
        <v>55.33</v>
      </c>
      <c r="Q271" s="31" t="s">
        <v>8315</v>
      </c>
      <c r="R271" s="25" t="s">
        <v>8316</v>
      </c>
      <c r="S271" s="32">
        <v>42372</v>
      </c>
      <c r="T271" s="32">
        <v>42402</v>
      </c>
    </row>
    <row r="272" spans="1:20" ht="192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29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30">
        <v>155</v>
      </c>
      <c r="P272" s="25">
        <v>83.14</v>
      </c>
      <c r="Q272" s="31" t="s">
        <v>8315</v>
      </c>
      <c r="R272" s="25" t="s">
        <v>8316</v>
      </c>
      <c r="S272" s="32">
        <v>42126</v>
      </c>
      <c r="T272" s="32">
        <v>42158</v>
      </c>
    </row>
    <row r="273" spans="1:20" ht="208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29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0">
        <v>121</v>
      </c>
      <c r="P273" s="25">
        <v>125.38</v>
      </c>
      <c r="Q273" s="31" t="s">
        <v>8315</v>
      </c>
      <c r="R273" s="25" t="s">
        <v>8316</v>
      </c>
      <c r="S273" s="32">
        <v>42087</v>
      </c>
      <c r="T273" s="32">
        <v>42111</v>
      </c>
    </row>
    <row r="274" spans="1:20" ht="208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29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30">
        <v>128</v>
      </c>
      <c r="P274" s="25">
        <v>47.22</v>
      </c>
      <c r="Q274" s="31" t="s">
        <v>8315</v>
      </c>
      <c r="R274" s="25" t="s">
        <v>8316</v>
      </c>
      <c r="S274" s="32">
        <v>42443</v>
      </c>
      <c r="T274" s="32">
        <v>42473</v>
      </c>
    </row>
    <row r="275" spans="1:20" ht="224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29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30">
        <v>158</v>
      </c>
      <c r="P275" s="25">
        <v>79.099999999999994</v>
      </c>
      <c r="Q275" s="31" t="s">
        <v>8315</v>
      </c>
      <c r="R275" s="25" t="s">
        <v>8316</v>
      </c>
      <c r="S275" s="32">
        <v>42121</v>
      </c>
      <c r="T275" s="32">
        <v>42142</v>
      </c>
    </row>
    <row r="276" spans="1:20" ht="192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29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0">
        <v>105</v>
      </c>
      <c r="P276" s="25">
        <v>114.29</v>
      </c>
      <c r="Q276" s="31" t="s">
        <v>8315</v>
      </c>
      <c r="R276" s="25" t="s">
        <v>8316</v>
      </c>
      <c r="S276" s="32">
        <v>42268</v>
      </c>
      <c r="T276" s="32">
        <v>42303</v>
      </c>
    </row>
    <row r="277" spans="1:20" ht="208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29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0">
        <v>100</v>
      </c>
      <c r="P277" s="25">
        <v>51.72</v>
      </c>
      <c r="Q277" s="31" t="s">
        <v>8315</v>
      </c>
      <c r="R277" s="25" t="s">
        <v>8316</v>
      </c>
      <c r="S277" s="32">
        <v>41848</v>
      </c>
      <c r="T277" s="32">
        <v>41868</v>
      </c>
    </row>
    <row r="278" spans="1:20" ht="224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29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0">
        <v>100</v>
      </c>
      <c r="P278" s="25">
        <v>30.77</v>
      </c>
      <c r="Q278" s="31" t="s">
        <v>8315</v>
      </c>
      <c r="R278" s="25" t="s">
        <v>8316</v>
      </c>
      <c r="S278" s="32">
        <v>42689</v>
      </c>
      <c r="T278" s="32">
        <v>42700</v>
      </c>
    </row>
    <row r="279" spans="1:20" ht="224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29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30">
        <v>124</v>
      </c>
      <c r="P279" s="25">
        <v>47.85</v>
      </c>
      <c r="Q279" s="31" t="s">
        <v>8315</v>
      </c>
      <c r="R279" s="25" t="s">
        <v>8316</v>
      </c>
      <c r="S279" s="32">
        <v>42584</v>
      </c>
      <c r="T279" s="32">
        <v>42624</v>
      </c>
    </row>
    <row r="280" spans="1:20" ht="20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29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30">
        <v>109</v>
      </c>
      <c r="P280" s="25">
        <v>34.409999999999997</v>
      </c>
      <c r="Q280" s="31" t="s">
        <v>8315</v>
      </c>
      <c r="R280" s="25" t="s">
        <v>8316</v>
      </c>
      <c r="S280" s="32">
        <v>42511</v>
      </c>
      <c r="T280" s="32">
        <v>42523</v>
      </c>
    </row>
    <row r="281" spans="1:20" ht="20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29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30">
        <v>106</v>
      </c>
      <c r="P281" s="25">
        <v>60.29</v>
      </c>
      <c r="Q281" s="31" t="s">
        <v>8315</v>
      </c>
      <c r="R281" s="25" t="s">
        <v>8316</v>
      </c>
      <c r="S281" s="32">
        <v>42132</v>
      </c>
      <c r="T281" s="32">
        <v>42186</v>
      </c>
    </row>
    <row r="282" spans="1:20" ht="240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29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30">
        <v>106</v>
      </c>
      <c r="P282" s="25">
        <v>25.31</v>
      </c>
      <c r="Q282" s="31" t="s">
        <v>8315</v>
      </c>
      <c r="R282" s="25" t="s">
        <v>8316</v>
      </c>
      <c r="S282" s="32">
        <v>42419</v>
      </c>
      <c r="T282" s="32">
        <v>42436</v>
      </c>
    </row>
    <row r="283" spans="1:20" ht="192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29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0">
        <v>105</v>
      </c>
      <c r="P283" s="25">
        <v>136</v>
      </c>
      <c r="Q283" s="31" t="s">
        <v>8315</v>
      </c>
      <c r="R283" s="25" t="s">
        <v>8316</v>
      </c>
      <c r="S283" s="32">
        <v>42430</v>
      </c>
      <c r="T283" s="32">
        <v>42445</v>
      </c>
    </row>
    <row r="284" spans="1:20" ht="224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29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0">
        <v>100</v>
      </c>
      <c r="P284" s="25">
        <v>125</v>
      </c>
      <c r="Q284" s="31" t="s">
        <v>8315</v>
      </c>
      <c r="R284" s="25" t="s">
        <v>8316</v>
      </c>
      <c r="S284" s="32">
        <v>42297</v>
      </c>
      <c r="T284" s="32">
        <v>42327</v>
      </c>
    </row>
    <row r="285" spans="1:20" ht="192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29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30">
        <v>104</v>
      </c>
      <c r="P285" s="25">
        <v>66.510000000000005</v>
      </c>
      <c r="Q285" s="31" t="s">
        <v>8315</v>
      </c>
      <c r="R285" s="25" t="s">
        <v>8316</v>
      </c>
      <c r="S285" s="32">
        <v>41760</v>
      </c>
      <c r="T285" s="32">
        <v>41772</v>
      </c>
    </row>
    <row r="286" spans="1:20" ht="208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29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30">
        <v>102</v>
      </c>
      <c r="P286" s="25">
        <v>105</v>
      </c>
      <c r="Q286" s="31" t="s">
        <v>8315</v>
      </c>
      <c r="R286" s="25" t="s">
        <v>8316</v>
      </c>
      <c r="S286" s="32">
        <v>41829</v>
      </c>
      <c r="T286" s="32">
        <v>41874</v>
      </c>
    </row>
    <row r="287" spans="1:20" ht="160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29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30">
        <v>104</v>
      </c>
      <c r="P287" s="25">
        <v>145</v>
      </c>
      <c r="Q287" s="31" t="s">
        <v>8315</v>
      </c>
      <c r="R287" s="25" t="s">
        <v>8316</v>
      </c>
      <c r="S287" s="32">
        <v>42491</v>
      </c>
      <c r="T287" s="32">
        <v>42521</v>
      </c>
    </row>
    <row r="288" spans="1:20" ht="208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29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30">
        <v>106</v>
      </c>
      <c r="P288" s="25">
        <v>96.67</v>
      </c>
      <c r="Q288" s="31" t="s">
        <v>8315</v>
      </c>
      <c r="R288" s="25" t="s">
        <v>8316</v>
      </c>
      <c r="S288" s="32">
        <v>41950</v>
      </c>
      <c r="T288" s="32">
        <v>41964</v>
      </c>
    </row>
    <row r="289" spans="1:20" ht="240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29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0">
        <v>101</v>
      </c>
      <c r="P289" s="25">
        <v>60.33</v>
      </c>
      <c r="Q289" s="31" t="s">
        <v>8315</v>
      </c>
      <c r="R289" s="25" t="s">
        <v>8316</v>
      </c>
      <c r="S289" s="32">
        <v>41802</v>
      </c>
      <c r="T289" s="32">
        <v>41822</v>
      </c>
    </row>
    <row r="290" spans="1:20" ht="208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29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30">
        <v>118</v>
      </c>
      <c r="P290" s="25">
        <v>75.34</v>
      </c>
      <c r="Q290" s="31" t="s">
        <v>8315</v>
      </c>
      <c r="R290" s="25" t="s">
        <v>8316</v>
      </c>
      <c r="S290" s="32">
        <v>41781</v>
      </c>
      <c r="T290" s="32">
        <v>41794</v>
      </c>
    </row>
    <row r="291" spans="1:20" ht="192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29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30">
        <v>110</v>
      </c>
      <c r="P291" s="25">
        <v>55</v>
      </c>
      <c r="Q291" s="31" t="s">
        <v>8315</v>
      </c>
      <c r="R291" s="25" t="s">
        <v>8316</v>
      </c>
      <c r="S291" s="32">
        <v>42020</v>
      </c>
      <c r="T291" s="32">
        <v>42037</v>
      </c>
    </row>
    <row r="292" spans="1:20" ht="192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29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30">
        <v>103</v>
      </c>
      <c r="P292" s="25">
        <v>66.959999999999994</v>
      </c>
      <c r="Q292" s="31" t="s">
        <v>8315</v>
      </c>
      <c r="R292" s="25" t="s">
        <v>8316</v>
      </c>
      <c r="S292" s="32">
        <v>42125</v>
      </c>
      <c r="T292" s="32">
        <v>42155</v>
      </c>
    </row>
    <row r="293" spans="1:20" ht="20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29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0">
        <v>100</v>
      </c>
      <c r="P293" s="25">
        <v>227.27</v>
      </c>
      <c r="Q293" s="31" t="s">
        <v>8315</v>
      </c>
      <c r="R293" s="25" t="s">
        <v>8316</v>
      </c>
      <c r="S293" s="32">
        <v>41856</v>
      </c>
      <c r="T293" s="32">
        <v>41890</v>
      </c>
    </row>
    <row r="294" spans="1:20" ht="192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29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30">
        <v>110</v>
      </c>
      <c r="P294" s="25">
        <v>50.02</v>
      </c>
      <c r="Q294" s="31" t="s">
        <v>8315</v>
      </c>
      <c r="R294" s="25" t="s">
        <v>8316</v>
      </c>
      <c r="S294" s="32">
        <v>41893</v>
      </c>
      <c r="T294" s="32">
        <v>41914</v>
      </c>
    </row>
    <row r="295" spans="1:20" ht="256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29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30">
        <v>169</v>
      </c>
      <c r="P295" s="25">
        <v>45.62</v>
      </c>
      <c r="Q295" s="31" t="s">
        <v>8315</v>
      </c>
      <c r="R295" s="25" t="s">
        <v>8316</v>
      </c>
      <c r="S295" s="32">
        <v>41881</v>
      </c>
      <c r="T295" s="32">
        <v>41911</v>
      </c>
    </row>
    <row r="296" spans="1:20" ht="192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29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30">
        <v>102</v>
      </c>
      <c r="P296" s="25">
        <v>137.24</v>
      </c>
      <c r="Q296" s="31" t="s">
        <v>8315</v>
      </c>
      <c r="R296" s="25" t="s">
        <v>8316</v>
      </c>
      <c r="S296" s="32">
        <v>41880</v>
      </c>
      <c r="T296" s="32">
        <v>41895</v>
      </c>
    </row>
    <row r="297" spans="1:20" ht="192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29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30">
        <v>106</v>
      </c>
      <c r="P297" s="25">
        <v>75.709999999999994</v>
      </c>
      <c r="Q297" s="31" t="s">
        <v>8315</v>
      </c>
      <c r="R297" s="25" t="s">
        <v>8316</v>
      </c>
      <c r="S297" s="32">
        <v>42214</v>
      </c>
      <c r="T297" s="32">
        <v>42225</v>
      </c>
    </row>
    <row r="298" spans="1:20" ht="192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29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30">
        <v>102</v>
      </c>
      <c r="P298" s="25">
        <v>99</v>
      </c>
      <c r="Q298" s="31" t="s">
        <v>8315</v>
      </c>
      <c r="R298" s="25" t="s">
        <v>8316</v>
      </c>
      <c r="S298" s="32">
        <v>42460</v>
      </c>
      <c r="T298" s="32">
        <v>42488</v>
      </c>
    </row>
    <row r="299" spans="1:20" ht="224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29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30">
        <v>117</v>
      </c>
      <c r="P299" s="25">
        <v>81.569999999999993</v>
      </c>
      <c r="Q299" s="31" t="s">
        <v>8315</v>
      </c>
      <c r="R299" s="25" t="s">
        <v>8316</v>
      </c>
      <c r="S299" s="32">
        <v>42167</v>
      </c>
      <c r="T299" s="32">
        <v>42196</v>
      </c>
    </row>
    <row r="300" spans="1:20" ht="224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29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30">
        <v>132</v>
      </c>
      <c r="P300" s="25">
        <v>36.67</v>
      </c>
      <c r="Q300" s="31" t="s">
        <v>8315</v>
      </c>
      <c r="R300" s="25" t="s">
        <v>8316</v>
      </c>
      <c r="S300" s="32">
        <v>42177</v>
      </c>
      <c r="T300" s="32">
        <v>42198</v>
      </c>
    </row>
    <row r="301" spans="1:20" ht="64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29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30">
        <v>128</v>
      </c>
      <c r="P301" s="25">
        <v>49.23</v>
      </c>
      <c r="Q301" s="31" t="s">
        <v>8315</v>
      </c>
      <c r="R301" s="25" t="s">
        <v>8316</v>
      </c>
      <c r="S301" s="32">
        <v>42521</v>
      </c>
      <c r="T301" s="32">
        <v>42551</v>
      </c>
    </row>
    <row r="302" spans="1:20" ht="224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29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30">
        <v>119</v>
      </c>
      <c r="P302" s="25">
        <v>42.3</v>
      </c>
      <c r="Q302" s="31" t="s">
        <v>8315</v>
      </c>
      <c r="R302" s="25" t="s">
        <v>8316</v>
      </c>
      <c r="S302" s="32">
        <v>41884</v>
      </c>
      <c r="T302" s="32">
        <v>41900</v>
      </c>
    </row>
    <row r="303" spans="1:20" ht="208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29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30">
        <v>126</v>
      </c>
      <c r="P303" s="25">
        <v>78.88</v>
      </c>
      <c r="Q303" s="31" t="s">
        <v>8315</v>
      </c>
      <c r="R303" s="25" t="s">
        <v>8316</v>
      </c>
      <c r="S303" s="32">
        <v>42289</v>
      </c>
      <c r="T303" s="32">
        <v>42319</v>
      </c>
    </row>
    <row r="304" spans="1:20" ht="144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29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30">
        <v>156</v>
      </c>
      <c r="P304" s="25">
        <v>38.28</v>
      </c>
      <c r="Q304" s="31" t="s">
        <v>8315</v>
      </c>
      <c r="R304" s="25" t="s">
        <v>8316</v>
      </c>
      <c r="S304" s="32">
        <v>42243</v>
      </c>
      <c r="T304" s="32">
        <v>42278</v>
      </c>
    </row>
    <row r="305" spans="1:20" ht="20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29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30">
        <v>120</v>
      </c>
      <c r="P305" s="25">
        <v>55.23</v>
      </c>
      <c r="Q305" s="31" t="s">
        <v>8315</v>
      </c>
      <c r="R305" s="25" t="s">
        <v>8316</v>
      </c>
      <c r="S305" s="32">
        <v>42600</v>
      </c>
      <c r="T305" s="32">
        <v>42621</v>
      </c>
    </row>
    <row r="306" spans="1:20" ht="20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29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30">
        <v>102</v>
      </c>
      <c r="P306" s="25">
        <v>66.150000000000006</v>
      </c>
      <c r="Q306" s="31" t="s">
        <v>8315</v>
      </c>
      <c r="R306" s="25" t="s">
        <v>8316</v>
      </c>
      <c r="S306" s="32">
        <v>41829</v>
      </c>
      <c r="T306" s="32">
        <v>41889</v>
      </c>
    </row>
    <row r="307" spans="1:20" ht="160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29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0">
        <v>100</v>
      </c>
      <c r="P307" s="25">
        <v>104.17</v>
      </c>
      <c r="Q307" s="31" t="s">
        <v>8315</v>
      </c>
      <c r="R307" s="25" t="s">
        <v>8316</v>
      </c>
      <c r="S307" s="32">
        <v>42040</v>
      </c>
      <c r="T307" s="32">
        <v>42070</v>
      </c>
    </row>
    <row r="308" spans="1:20" ht="224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29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0">
        <v>100</v>
      </c>
      <c r="P308" s="25">
        <v>31.38</v>
      </c>
      <c r="Q308" s="31" t="s">
        <v>8315</v>
      </c>
      <c r="R308" s="25" t="s">
        <v>8316</v>
      </c>
      <c r="S308" s="32">
        <v>42075</v>
      </c>
      <c r="T308" s="32">
        <v>42105</v>
      </c>
    </row>
    <row r="309" spans="1:20" ht="224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29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30">
        <v>102</v>
      </c>
      <c r="P309" s="25">
        <v>59.21</v>
      </c>
      <c r="Q309" s="31" t="s">
        <v>8315</v>
      </c>
      <c r="R309" s="25" t="s">
        <v>8316</v>
      </c>
      <c r="S309" s="32">
        <v>42073</v>
      </c>
      <c r="T309" s="32">
        <v>42095</v>
      </c>
    </row>
    <row r="310" spans="1:20" ht="192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29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30">
        <v>114</v>
      </c>
      <c r="P310" s="25">
        <v>119.18</v>
      </c>
      <c r="Q310" s="31" t="s">
        <v>8315</v>
      </c>
      <c r="R310" s="25" t="s">
        <v>8316</v>
      </c>
      <c r="S310" s="32">
        <v>42480</v>
      </c>
      <c r="T310" s="32">
        <v>42504</v>
      </c>
    </row>
    <row r="311" spans="1:20" ht="176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29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30">
        <v>102</v>
      </c>
      <c r="P311" s="25">
        <v>164.62</v>
      </c>
      <c r="Q311" s="31" t="s">
        <v>8315</v>
      </c>
      <c r="R311" s="25" t="s">
        <v>8316</v>
      </c>
      <c r="S311" s="32">
        <v>42411</v>
      </c>
      <c r="T311" s="32">
        <v>42434</v>
      </c>
    </row>
    <row r="312" spans="1:20" ht="240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29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30">
        <v>102</v>
      </c>
      <c r="P312" s="25">
        <v>61.1</v>
      </c>
      <c r="Q312" s="31" t="s">
        <v>8315</v>
      </c>
      <c r="R312" s="25" t="s">
        <v>8316</v>
      </c>
      <c r="S312" s="32">
        <v>41753</v>
      </c>
      <c r="T312" s="32">
        <v>41781</v>
      </c>
    </row>
    <row r="313" spans="1:20" ht="176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29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30">
        <v>106</v>
      </c>
      <c r="P313" s="25">
        <v>56.2</v>
      </c>
      <c r="Q313" s="31" t="s">
        <v>8315</v>
      </c>
      <c r="R313" s="25" t="s">
        <v>8316</v>
      </c>
      <c r="S313" s="32">
        <v>42196</v>
      </c>
      <c r="T313" s="32">
        <v>42228</v>
      </c>
    </row>
    <row r="314" spans="1:20" ht="176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29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30">
        <v>113</v>
      </c>
      <c r="P314" s="25">
        <v>107</v>
      </c>
      <c r="Q314" s="31" t="s">
        <v>8315</v>
      </c>
      <c r="R314" s="25" t="s">
        <v>8316</v>
      </c>
      <c r="S314" s="32">
        <v>42016</v>
      </c>
      <c r="T314" s="32">
        <v>42046</v>
      </c>
    </row>
    <row r="315" spans="1:20" ht="224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29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0">
        <v>100</v>
      </c>
      <c r="P315" s="25">
        <v>179.28</v>
      </c>
      <c r="Q315" s="31" t="s">
        <v>8315</v>
      </c>
      <c r="R315" s="25" t="s">
        <v>8316</v>
      </c>
      <c r="S315" s="32">
        <v>41730</v>
      </c>
      <c r="T315" s="32">
        <v>41764</v>
      </c>
    </row>
    <row r="316" spans="1:20" ht="256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29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30">
        <v>102</v>
      </c>
      <c r="P316" s="25">
        <v>47.41</v>
      </c>
      <c r="Q316" s="31" t="s">
        <v>8315</v>
      </c>
      <c r="R316" s="25" t="s">
        <v>8316</v>
      </c>
      <c r="S316" s="32">
        <v>42203</v>
      </c>
      <c r="T316" s="32">
        <v>42221</v>
      </c>
    </row>
    <row r="317" spans="1:20" ht="240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29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30">
        <v>131</v>
      </c>
      <c r="P317" s="25">
        <v>97.92</v>
      </c>
      <c r="Q317" s="31" t="s">
        <v>8315</v>
      </c>
      <c r="R317" s="25" t="s">
        <v>8316</v>
      </c>
      <c r="S317" s="32">
        <v>41974</v>
      </c>
      <c r="T317" s="32">
        <v>42004</v>
      </c>
    </row>
    <row r="318" spans="1:20" ht="20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29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30">
        <v>111</v>
      </c>
      <c r="P318" s="25">
        <v>58.42</v>
      </c>
      <c r="Q318" s="31" t="s">
        <v>8315</v>
      </c>
      <c r="R318" s="25" t="s">
        <v>8316</v>
      </c>
      <c r="S318" s="32">
        <v>41869</v>
      </c>
      <c r="T318" s="32">
        <v>41899</v>
      </c>
    </row>
    <row r="319" spans="1:20" ht="192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29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0">
        <v>100</v>
      </c>
      <c r="P319" s="25">
        <v>122.54</v>
      </c>
      <c r="Q319" s="31" t="s">
        <v>8315</v>
      </c>
      <c r="R319" s="25" t="s">
        <v>8316</v>
      </c>
      <c r="S319" s="32">
        <v>41982</v>
      </c>
      <c r="T319" s="32">
        <v>42012</v>
      </c>
    </row>
    <row r="320" spans="1:20" ht="192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29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30">
        <v>114</v>
      </c>
      <c r="P320" s="25">
        <v>87.96</v>
      </c>
      <c r="Q320" s="31" t="s">
        <v>8315</v>
      </c>
      <c r="R320" s="25" t="s">
        <v>8316</v>
      </c>
      <c r="S320" s="32">
        <v>41976</v>
      </c>
      <c r="T320" s="32">
        <v>42004</v>
      </c>
    </row>
    <row r="321" spans="1:20" ht="20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29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30">
        <v>106</v>
      </c>
      <c r="P321" s="25">
        <v>136.78</v>
      </c>
      <c r="Q321" s="31" t="s">
        <v>8315</v>
      </c>
      <c r="R321" s="25" t="s">
        <v>8316</v>
      </c>
      <c r="S321" s="32">
        <v>41926</v>
      </c>
      <c r="T321" s="32">
        <v>41956</v>
      </c>
    </row>
    <row r="322" spans="1:20" ht="20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29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0">
        <v>101</v>
      </c>
      <c r="P322" s="25">
        <v>99.34</v>
      </c>
      <c r="Q322" s="31" t="s">
        <v>8315</v>
      </c>
      <c r="R322" s="25" t="s">
        <v>8316</v>
      </c>
      <c r="S322" s="32">
        <v>42561</v>
      </c>
      <c r="T322" s="32">
        <v>42593</v>
      </c>
    </row>
    <row r="323" spans="1:20" ht="176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29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0">
        <v>100</v>
      </c>
      <c r="P323" s="25">
        <v>20</v>
      </c>
      <c r="Q323" s="31" t="s">
        <v>8315</v>
      </c>
      <c r="R323" s="25" t="s">
        <v>8316</v>
      </c>
      <c r="S323" s="32">
        <v>42649</v>
      </c>
      <c r="T323" s="32">
        <v>42709</v>
      </c>
    </row>
    <row r="324" spans="1:20" ht="192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29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30">
        <v>130</v>
      </c>
      <c r="P324" s="25">
        <v>28.89</v>
      </c>
      <c r="Q324" s="31" t="s">
        <v>8315</v>
      </c>
      <c r="R324" s="25" t="s">
        <v>8316</v>
      </c>
      <c r="S324" s="32">
        <v>42093</v>
      </c>
      <c r="T324" s="32">
        <v>42120</v>
      </c>
    </row>
    <row r="325" spans="1:20" ht="192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29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30">
        <v>114</v>
      </c>
      <c r="P325" s="25">
        <v>37.96</v>
      </c>
      <c r="Q325" s="31" t="s">
        <v>8315</v>
      </c>
      <c r="R325" s="25" t="s">
        <v>8316</v>
      </c>
      <c r="S325" s="32">
        <v>42026</v>
      </c>
      <c r="T325" s="32">
        <v>42064</v>
      </c>
    </row>
    <row r="326" spans="1:20" ht="192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29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30">
        <v>287</v>
      </c>
      <c r="P326" s="25">
        <v>58.57</v>
      </c>
      <c r="Q326" s="31" t="s">
        <v>8315</v>
      </c>
      <c r="R326" s="25" t="s">
        <v>8316</v>
      </c>
      <c r="S326" s="32">
        <v>42451</v>
      </c>
      <c r="T326" s="32">
        <v>42465</v>
      </c>
    </row>
    <row r="327" spans="1:20" ht="192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29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30">
        <v>109</v>
      </c>
      <c r="P327" s="25">
        <v>135.63</v>
      </c>
      <c r="Q327" s="31" t="s">
        <v>8315</v>
      </c>
      <c r="R327" s="25" t="s">
        <v>8316</v>
      </c>
      <c r="S327" s="32">
        <v>42418</v>
      </c>
      <c r="T327" s="32">
        <v>42478</v>
      </c>
    </row>
    <row r="328" spans="1:20" ht="176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29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30">
        <v>119</v>
      </c>
      <c r="P328" s="25">
        <v>176.09</v>
      </c>
      <c r="Q328" s="31" t="s">
        <v>8315</v>
      </c>
      <c r="R328" s="25" t="s">
        <v>8316</v>
      </c>
      <c r="S328" s="32">
        <v>41964</v>
      </c>
      <c r="T328" s="32">
        <v>41994</v>
      </c>
    </row>
    <row r="329" spans="1:20" ht="80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29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30">
        <v>109</v>
      </c>
      <c r="P329" s="25">
        <v>151.97999999999999</v>
      </c>
      <c r="Q329" s="31" t="s">
        <v>8315</v>
      </c>
      <c r="R329" s="25" t="s">
        <v>8316</v>
      </c>
      <c r="S329" s="32">
        <v>42576</v>
      </c>
      <c r="T329" s="32">
        <v>42636</v>
      </c>
    </row>
    <row r="330" spans="1:20" ht="192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29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30">
        <v>128</v>
      </c>
      <c r="P330" s="25">
        <v>82.26</v>
      </c>
      <c r="Q330" s="31" t="s">
        <v>8315</v>
      </c>
      <c r="R330" s="25" t="s">
        <v>8316</v>
      </c>
      <c r="S330" s="32">
        <v>42125</v>
      </c>
      <c r="T330" s="32">
        <v>42150</v>
      </c>
    </row>
    <row r="331" spans="1:20" ht="224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29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30">
        <v>175</v>
      </c>
      <c r="P331" s="25">
        <v>68.06</v>
      </c>
      <c r="Q331" s="31" t="s">
        <v>8315</v>
      </c>
      <c r="R331" s="25" t="s">
        <v>8316</v>
      </c>
      <c r="S331" s="32">
        <v>42003</v>
      </c>
      <c r="T331" s="32">
        <v>42028</v>
      </c>
    </row>
    <row r="332" spans="1:20" ht="176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29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30">
        <v>127</v>
      </c>
      <c r="P332" s="25">
        <v>72.709999999999994</v>
      </c>
      <c r="Q332" s="31" t="s">
        <v>8315</v>
      </c>
      <c r="R332" s="25" t="s">
        <v>8316</v>
      </c>
      <c r="S332" s="32">
        <v>41988</v>
      </c>
      <c r="T332" s="32">
        <v>42046</v>
      </c>
    </row>
    <row r="333" spans="1:20" ht="176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29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30">
        <v>111</v>
      </c>
      <c r="P333" s="25">
        <v>77.19</v>
      </c>
      <c r="Q333" s="31" t="s">
        <v>8315</v>
      </c>
      <c r="R333" s="25" t="s">
        <v>8316</v>
      </c>
      <c r="S333" s="32">
        <v>41974</v>
      </c>
      <c r="T333" s="32">
        <v>42009</v>
      </c>
    </row>
    <row r="334" spans="1:20" ht="224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29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30">
        <v>126</v>
      </c>
      <c r="P334" s="25">
        <v>55.97</v>
      </c>
      <c r="Q334" s="31" t="s">
        <v>8315</v>
      </c>
      <c r="R334" s="25" t="s">
        <v>8316</v>
      </c>
      <c r="S334" s="32">
        <v>42592</v>
      </c>
      <c r="T334" s="32">
        <v>42617</v>
      </c>
    </row>
    <row r="335" spans="1:20" ht="11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29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30">
        <v>119</v>
      </c>
      <c r="P335" s="25">
        <v>49.69</v>
      </c>
      <c r="Q335" s="31" t="s">
        <v>8315</v>
      </c>
      <c r="R335" s="25" t="s">
        <v>8316</v>
      </c>
      <c r="S335" s="32">
        <v>42050</v>
      </c>
      <c r="T335" s="32">
        <v>42076</v>
      </c>
    </row>
    <row r="336" spans="1:20" ht="128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29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30">
        <v>103</v>
      </c>
      <c r="P336" s="25">
        <v>77.73</v>
      </c>
      <c r="Q336" s="31" t="s">
        <v>8315</v>
      </c>
      <c r="R336" s="25" t="s">
        <v>8316</v>
      </c>
      <c r="S336" s="32">
        <v>42417</v>
      </c>
      <c r="T336" s="32">
        <v>42432</v>
      </c>
    </row>
    <row r="337" spans="1:20" ht="176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29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30">
        <v>110</v>
      </c>
      <c r="P337" s="25">
        <v>40.78</v>
      </c>
      <c r="Q337" s="31" t="s">
        <v>8315</v>
      </c>
      <c r="R337" s="25" t="s">
        <v>8316</v>
      </c>
      <c r="S337" s="32">
        <v>41866</v>
      </c>
      <c r="T337" s="32">
        <v>41885</v>
      </c>
    </row>
    <row r="338" spans="1:20" ht="208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29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30">
        <v>202</v>
      </c>
      <c r="P338" s="25">
        <v>59.41</v>
      </c>
      <c r="Q338" s="31" t="s">
        <v>8315</v>
      </c>
      <c r="R338" s="25" t="s">
        <v>8316</v>
      </c>
      <c r="S338" s="32">
        <v>42220</v>
      </c>
      <c r="T338" s="32">
        <v>42246</v>
      </c>
    </row>
    <row r="339" spans="1:20" ht="11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29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30">
        <v>130</v>
      </c>
      <c r="P339" s="25">
        <v>3.25</v>
      </c>
      <c r="Q339" s="31" t="s">
        <v>8315</v>
      </c>
      <c r="R339" s="25" t="s">
        <v>8316</v>
      </c>
      <c r="S339" s="32">
        <v>42628</v>
      </c>
      <c r="T339" s="32">
        <v>42656</v>
      </c>
    </row>
    <row r="340" spans="1:20" ht="208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29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0">
        <v>100</v>
      </c>
      <c r="P340" s="25">
        <v>81.67</v>
      </c>
      <c r="Q340" s="31" t="s">
        <v>8315</v>
      </c>
      <c r="R340" s="25" t="s">
        <v>8316</v>
      </c>
      <c r="S340" s="32">
        <v>42447</v>
      </c>
      <c r="T340" s="32">
        <v>42507</v>
      </c>
    </row>
    <row r="341" spans="1:20" ht="240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29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30">
        <v>171</v>
      </c>
      <c r="P341" s="25">
        <v>44.91</v>
      </c>
      <c r="Q341" s="31" t="s">
        <v>8315</v>
      </c>
      <c r="R341" s="25" t="s">
        <v>8316</v>
      </c>
      <c r="S341" s="32">
        <v>42283</v>
      </c>
      <c r="T341" s="32">
        <v>42313</v>
      </c>
    </row>
    <row r="342" spans="1:20" ht="208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29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30">
        <v>113</v>
      </c>
      <c r="P342" s="25">
        <v>49.06</v>
      </c>
      <c r="Q342" s="31" t="s">
        <v>8315</v>
      </c>
      <c r="R342" s="25" t="s">
        <v>8316</v>
      </c>
      <c r="S342" s="32">
        <v>42483</v>
      </c>
      <c r="T342" s="32">
        <v>42489</v>
      </c>
    </row>
    <row r="343" spans="1:20" ht="144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29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0">
        <v>100</v>
      </c>
      <c r="P343" s="25">
        <v>62.5</v>
      </c>
      <c r="Q343" s="31" t="s">
        <v>8315</v>
      </c>
      <c r="R343" s="25" t="s">
        <v>8316</v>
      </c>
      <c r="S343" s="32">
        <v>41788</v>
      </c>
      <c r="T343" s="32">
        <v>41818</v>
      </c>
    </row>
    <row r="344" spans="1:20" ht="192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29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0">
        <v>101</v>
      </c>
      <c r="P344" s="25">
        <v>35.49</v>
      </c>
      <c r="Q344" s="31" t="s">
        <v>8315</v>
      </c>
      <c r="R344" s="25" t="s">
        <v>8316</v>
      </c>
      <c r="S344" s="32">
        <v>42144</v>
      </c>
      <c r="T344" s="32">
        <v>42174</v>
      </c>
    </row>
    <row r="345" spans="1:20" ht="224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29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30">
        <v>113</v>
      </c>
      <c r="P345" s="25">
        <v>66.47</v>
      </c>
      <c r="Q345" s="31" t="s">
        <v>8315</v>
      </c>
      <c r="R345" s="25" t="s">
        <v>8316</v>
      </c>
      <c r="S345" s="32">
        <v>42661</v>
      </c>
      <c r="T345" s="32">
        <v>42693</v>
      </c>
    </row>
    <row r="346" spans="1:20" ht="208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29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0">
        <v>105</v>
      </c>
      <c r="P346" s="25">
        <v>56.07</v>
      </c>
      <c r="Q346" s="31" t="s">
        <v>8315</v>
      </c>
      <c r="R346" s="25" t="s">
        <v>8316</v>
      </c>
      <c r="S346" s="32">
        <v>42037</v>
      </c>
      <c r="T346" s="32">
        <v>42068</v>
      </c>
    </row>
    <row r="347" spans="1:20" ht="224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29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30">
        <v>110</v>
      </c>
      <c r="P347" s="25">
        <v>47.03</v>
      </c>
      <c r="Q347" s="31" t="s">
        <v>8315</v>
      </c>
      <c r="R347" s="25" t="s">
        <v>8316</v>
      </c>
      <c r="S347" s="32">
        <v>42619</v>
      </c>
      <c r="T347" s="32">
        <v>42643</v>
      </c>
    </row>
    <row r="348" spans="1:20" ht="128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29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0">
        <v>100</v>
      </c>
      <c r="P348" s="25">
        <v>47.67</v>
      </c>
      <c r="Q348" s="31" t="s">
        <v>8315</v>
      </c>
      <c r="R348" s="25" t="s">
        <v>8316</v>
      </c>
      <c r="S348" s="32">
        <v>41877</v>
      </c>
      <c r="T348" s="32">
        <v>41910</v>
      </c>
    </row>
    <row r="349" spans="1:20" ht="160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29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30">
        <v>120</v>
      </c>
      <c r="P349" s="25">
        <v>88.24</v>
      </c>
      <c r="Q349" s="31" t="s">
        <v>8315</v>
      </c>
      <c r="R349" s="25" t="s">
        <v>8316</v>
      </c>
      <c r="S349" s="32">
        <v>41828</v>
      </c>
      <c r="T349" s="32">
        <v>41846</v>
      </c>
    </row>
    <row r="350" spans="1:20" ht="256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29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0">
        <v>105</v>
      </c>
      <c r="P350" s="25">
        <v>80.72</v>
      </c>
      <c r="Q350" s="31" t="s">
        <v>8315</v>
      </c>
      <c r="R350" s="25" t="s">
        <v>8316</v>
      </c>
      <c r="S350" s="32">
        <v>42545</v>
      </c>
      <c r="T350" s="32">
        <v>42605</v>
      </c>
    </row>
    <row r="351" spans="1:20" ht="240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29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0">
        <v>100</v>
      </c>
      <c r="P351" s="25">
        <v>68.97</v>
      </c>
      <c r="Q351" s="31" t="s">
        <v>8315</v>
      </c>
      <c r="R351" s="25" t="s">
        <v>8316</v>
      </c>
      <c r="S351" s="32">
        <v>42460</v>
      </c>
      <c r="T351" s="32">
        <v>42511</v>
      </c>
    </row>
    <row r="352" spans="1:20" ht="144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29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0">
        <v>100</v>
      </c>
      <c r="P352" s="25">
        <v>550.04</v>
      </c>
      <c r="Q352" s="31" t="s">
        <v>8315</v>
      </c>
      <c r="R352" s="25" t="s">
        <v>8316</v>
      </c>
      <c r="S352" s="32">
        <v>41887</v>
      </c>
      <c r="T352" s="32">
        <v>41917</v>
      </c>
    </row>
    <row r="353" spans="1:20" ht="160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29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30">
        <v>104</v>
      </c>
      <c r="P353" s="25">
        <v>57.78</v>
      </c>
      <c r="Q353" s="31" t="s">
        <v>8315</v>
      </c>
      <c r="R353" s="25" t="s">
        <v>8316</v>
      </c>
      <c r="S353" s="32">
        <v>41828</v>
      </c>
      <c r="T353" s="32">
        <v>41861</v>
      </c>
    </row>
    <row r="354" spans="1:20" ht="240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29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0">
        <v>116</v>
      </c>
      <c r="P354" s="25">
        <v>73.58</v>
      </c>
      <c r="Q354" s="31" t="s">
        <v>8315</v>
      </c>
      <c r="R354" s="25" t="s">
        <v>8316</v>
      </c>
      <c r="S354" s="32">
        <v>42173</v>
      </c>
      <c r="T354" s="32">
        <v>42203</v>
      </c>
    </row>
    <row r="355" spans="1:20" ht="11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29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0">
        <v>101</v>
      </c>
      <c r="P355" s="25">
        <v>75.5</v>
      </c>
      <c r="Q355" s="31" t="s">
        <v>8315</v>
      </c>
      <c r="R355" s="25" t="s">
        <v>8316</v>
      </c>
      <c r="S355" s="32">
        <v>41775</v>
      </c>
      <c r="T355" s="32">
        <v>41822</v>
      </c>
    </row>
    <row r="356" spans="1:20" ht="176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29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30">
        <v>102</v>
      </c>
      <c r="P356" s="25">
        <v>235.46</v>
      </c>
      <c r="Q356" s="31" t="s">
        <v>8315</v>
      </c>
      <c r="R356" s="25" t="s">
        <v>8316</v>
      </c>
      <c r="S356" s="32">
        <v>42055</v>
      </c>
      <c r="T356" s="32">
        <v>42082</v>
      </c>
    </row>
    <row r="357" spans="1:20" ht="208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29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30">
        <v>111</v>
      </c>
      <c r="P357" s="25">
        <v>92.5</v>
      </c>
      <c r="Q357" s="31" t="s">
        <v>8315</v>
      </c>
      <c r="R357" s="25" t="s">
        <v>8316</v>
      </c>
      <c r="S357" s="32">
        <v>42447</v>
      </c>
      <c r="T357" s="32">
        <v>42470</v>
      </c>
    </row>
    <row r="358" spans="1:20" ht="20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29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30">
        <v>109</v>
      </c>
      <c r="P358" s="25">
        <v>46.05</v>
      </c>
      <c r="Q358" s="31" t="s">
        <v>8315</v>
      </c>
      <c r="R358" s="25" t="s">
        <v>8316</v>
      </c>
      <c r="S358" s="32">
        <v>42523</v>
      </c>
      <c r="T358" s="32">
        <v>42537</v>
      </c>
    </row>
    <row r="359" spans="1:20" ht="80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29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0">
        <v>100</v>
      </c>
      <c r="P359" s="25">
        <v>31.58</v>
      </c>
      <c r="Q359" s="31" t="s">
        <v>8315</v>
      </c>
      <c r="R359" s="25" t="s">
        <v>8316</v>
      </c>
      <c r="S359" s="32">
        <v>41822</v>
      </c>
      <c r="T359" s="32">
        <v>41844</v>
      </c>
    </row>
    <row r="360" spans="1:20" ht="208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29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30">
        <v>104</v>
      </c>
      <c r="P360" s="25">
        <v>36.96</v>
      </c>
      <c r="Q360" s="31" t="s">
        <v>8315</v>
      </c>
      <c r="R360" s="25" t="s">
        <v>8316</v>
      </c>
      <c r="S360" s="32">
        <v>42185</v>
      </c>
      <c r="T360" s="32">
        <v>42208</v>
      </c>
    </row>
    <row r="361" spans="1:20" ht="20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29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0">
        <v>101</v>
      </c>
      <c r="P361" s="25">
        <v>88.25</v>
      </c>
      <c r="Q361" s="31" t="s">
        <v>8315</v>
      </c>
      <c r="R361" s="25" t="s">
        <v>8316</v>
      </c>
      <c r="S361" s="32">
        <v>41820</v>
      </c>
      <c r="T361" s="32">
        <v>41841</v>
      </c>
    </row>
    <row r="362" spans="1:20" ht="224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29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30">
        <v>129</v>
      </c>
      <c r="P362" s="25">
        <v>64.38</v>
      </c>
      <c r="Q362" s="31" t="s">
        <v>8315</v>
      </c>
      <c r="R362" s="25" t="s">
        <v>8316</v>
      </c>
      <c r="S362" s="32">
        <v>41876</v>
      </c>
      <c r="T362" s="32">
        <v>41894</v>
      </c>
    </row>
    <row r="363" spans="1:20" ht="144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29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30">
        <v>103</v>
      </c>
      <c r="P363" s="25">
        <v>62.05</v>
      </c>
      <c r="Q363" s="31" t="s">
        <v>8315</v>
      </c>
      <c r="R363" s="25" t="s">
        <v>8316</v>
      </c>
      <c r="S363" s="32">
        <v>41802</v>
      </c>
      <c r="T363" s="32">
        <v>41823</v>
      </c>
    </row>
    <row r="364" spans="1:20" ht="224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29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30">
        <v>110</v>
      </c>
      <c r="P364" s="25">
        <v>73.400000000000006</v>
      </c>
      <c r="Q364" s="31" t="s">
        <v>8315</v>
      </c>
      <c r="R364" s="25" t="s">
        <v>8316</v>
      </c>
      <c r="S364" s="32">
        <v>41786</v>
      </c>
      <c r="T364" s="32">
        <v>41821</v>
      </c>
    </row>
    <row r="365" spans="1:20" ht="160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29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30">
        <v>113</v>
      </c>
      <c r="P365" s="25">
        <v>99.5</v>
      </c>
      <c r="Q365" s="31" t="s">
        <v>8315</v>
      </c>
      <c r="R365" s="25" t="s">
        <v>8316</v>
      </c>
      <c r="S365" s="32">
        <v>42627</v>
      </c>
      <c r="T365" s="32">
        <v>42648</v>
      </c>
    </row>
    <row r="366" spans="1:20" ht="240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29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30">
        <v>112</v>
      </c>
      <c r="P366" s="25">
        <v>62.17</v>
      </c>
      <c r="Q366" s="31" t="s">
        <v>8315</v>
      </c>
      <c r="R366" s="25" t="s">
        <v>8316</v>
      </c>
      <c r="S366" s="32">
        <v>42374</v>
      </c>
      <c r="T366" s="32">
        <v>42384</v>
      </c>
    </row>
    <row r="367" spans="1:20" ht="192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29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30">
        <v>139</v>
      </c>
      <c r="P367" s="25">
        <v>62.33</v>
      </c>
      <c r="Q367" s="31" t="s">
        <v>8315</v>
      </c>
      <c r="R367" s="25" t="s">
        <v>8316</v>
      </c>
      <c r="S367" s="32">
        <v>41772</v>
      </c>
      <c r="T367" s="32">
        <v>41806</v>
      </c>
    </row>
    <row r="368" spans="1:20" ht="144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29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30">
        <v>111</v>
      </c>
      <c r="P368" s="25">
        <v>58.79</v>
      </c>
      <c r="Q368" s="31" t="s">
        <v>8315</v>
      </c>
      <c r="R368" s="25" t="s">
        <v>8316</v>
      </c>
      <c r="S368" s="32">
        <v>42633</v>
      </c>
      <c r="T368" s="32">
        <v>42663</v>
      </c>
    </row>
    <row r="369" spans="1:20" ht="224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29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30">
        <v>139</v>
      </c>
      <c r="P369" s="25">
        <v>45.35</v>
      </c>
      <c r="Q369" s="31" t="s">
        <v>8315</v>
      </c>
      <c r="R369" s="25" t="s">
        <v>8316</v>
      </c>
      <c r="S369" s="32">
        <v>42219</v>
      </c>
      <c r="T369" s="32">
        <v>42249</v>
      </c>
    </row>
    <row r="370" spans="1:20" ht="192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29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30">
        <v>106</v>
      </c>
      <c r="P370" s="25">
        <v>41.94</v>
      </c>
      <c r="Q370" s="31" t="s">
        <v>8315</v>
      </c>
      <c r="R370" s="25" t="s">
        <v>8316</v>
      </c>
      <c r="S370" s="32">
        <v>41753</v>
      </c>
      <c r="T370" s="32">
        <v>41778</v>
      </c>
    </row>
    <row r="371" spans="1:20" ht="176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29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0">
        <v>101</v>
      </c>
      <c r="P371" s="25">
        <v>59.17</v>
      </c>
      <c r="Q371" s="31" t="s">
        <v>8315</v>
      </c>
      <c r="R371" s="25" t="s">
        <v>8316</v>
      </c>
      <c r="S371" s="32">
        <v>42230</v>
      </c>
      <c r="T371" s="32">
        <v>42245</v>
      </c>
    </row>
    <row r="372" spans="1:20" ht="20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29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0">
        <v>100</v>
      </c>
      <c r="P372" s="25">
        <v>200.49</v>
      </c>
      <c r="Q372" s="31" t="s">
        <v>8315</v>
      </c>
      <c r="R372" s="25" t="s">
        <v>8316</v>
      </c>
      <c r="S372" s="32">
        <v>41787</v>
      </c>
      <c r="T372" s="32">
        <v>41817</v>
      </c>
    </row>
    <row r="373" spans="1:20" ht="20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29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30">
        <v>118</v>
      </c>
      <c r="P373" s="25">
        <v>57.26</v>
      </c>
      <c r="Q373" s="31" t="s">
        <v>8315</v>
      </c>
      <c r="R373" s="25" t="s">
        <v>8316</v>
      </c>
      <c r="S373" s="32">
        <v>42147</v>
      </c>
      <c r="T373" s="32">
        <v>42176</v>
      </c>
    </row>
    <row r="374" spans="1:20" ht="192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29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30">
        <v>120</v>
      </c>
      <c r="P374" s="25">
        <v>58.06</v>
      </c>
      <c r="Q374" s="31" t="s">
        <v>8315</v>
      </c>
      <c r="R374" s="25" t="s">
        <v>8316</v>
      </c>
      <c r="S374" s="32">
        <v>41940</v>
      </c>
      <c r="T374" s="32">
        <v>41970</v>
      </c>
    </row>
    <row r="375" spans="1:20" ht="128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29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30">
        <v>128</v>
      </c>
      <c r="P375" s="25">
        <v>186.8</v>
      </c>
      <c r="Q375" s="31" t="s">
        <v>8315</v>
      </c>
      <c r="R375" s="25" t="s">
        <v>8316</v>
      </c>
      <c r="S375" s="32">
        <v>42020</v>
      </c>
      <c r="T375" s="32">
        <v>42065</v>
      </c>
    </row>
    <row r="376" spans="1:20" ht="11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29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30">
        <v>126</v>
      </c>
      <c r="P376" s="25">
        <v>74.12</v>
      </c>
      <c r="Q376" s="31" t="s">
        <v>8315</v>
      </c>
      <c r="R376" s="25" t="s">
        <v>8316</v>
      </c>
      <c r="S376" s="32">
        <v>41891</v>
      </c>
      <c r="T376" s="32">
        <v>41901</v>
      </c>
    </row>
    <row r="377" spans="1:20" ht="176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29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30">
        <v>107</v>
      </c>
      <c r="P377" s="25">
        <v>62.67</v>
      </c>
      <c r="Q377" s="31" t="s">
        <v>8315</v>
      </c>
      <c r="R377" s="25" t="s">
        <v>8316</v>
      </c>
      <c r="S377" s="32">
        <v>42490</v>
      </c>
      <c r="T377" s="32">
        <v>42527</v>
      </c>
    </row>
    <row r="378" spans="1:20" ht="20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29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0">
        <v>100</v>
      </c>
      <c r="P378" s="25">
        <v>121.36</v>
      </c>
      <c r="Q378" s="31" t="s">
        <v>8315</v>
      </c>
      <c r="R378" s="25" t="s">
        <v>8316</v>
      </c>
      <c r="S378" s="32">
        <v>41995</v>
      </c>
      <c r="T378" s="32">
        <v>42015</v>
      </c>
    </row>
    <row r="379" spans="1:20" ht="176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29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30">
        <v>111</v>
      </c>
      <c r="P379" s="25">
        <v>40.630000000000003</v>
      </c>
      <c r="Q379" s="31" t="s">
        <v>8315</v>
      </c>
      <c r="R379" s="25" t="s">
        <v>8316</v>
      </c>
      <c r="S379" s="32">
        <v>42401</v>
      </c>
      <c r="T379" s="32">
        <v>42431</v>
      </c>
    </row>
    <row r="380" spans="1:20" ht="224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29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0">
        <v>101</v>
      </c>
      <c r="P380" s="25">
        <v>63</v>
      </c>
      <c r="Q380" s="31" t="s">
        <v>8315</v>
      </c>
      <c r="R380" s="25" t="s">
        <v>8316</v>
      </c>
      <c r="S380" s="32">
        <v>41897</v>
      </c>
      <c r="T380" s="32">
        <v>41927</v>
      </c>
    </row>
    <row r="381" spans="1:20" ht="96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29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0">
        <v>121</v>
      </c>
      <c r="P381" s="25">
        <v>33.67</v>
      </c>
      <c r="Q381" s="31" t="s">
        <v>8315</v>
      </c>
      <c r="R381" s="25" t="s">
        <v>8316</v>
      </c>
      <c r="S381" s="32">
        <v>41882</v>
      </c>
      <c r="T381" s="32">
        <v>41912</v>
      </c>
    </row>
    <row r="382" spans="1:20" ht="208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29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0">
        <v>123</v>
      </c>
      <c r="P382" s="25">
        <v>43.2</v>
      </c>
      <c r="Q382" s="31" t="s">
        <v>8315</v>
      </c>
      <c r="R382" s="25" t="s">
        <v>8316</v>
      </c>
      <c r="S382" s="32">
        <v>42556</v>
      </c>
      <c r="T382" s="32">
        <v>42595</v>
      </c>
    </row>
    <row r="383" spans="1:20" ht="176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29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30">
        <v>103</v>
      </c>
      <c r="P383" s="25">
        <v>83.57</v>
      </c>
      <c r="Q383" s="31" t="s">
        <v>8315</v>
      </c>
      <c r="R383" s="25" t="s">
        <v>8316</v>
      </c>
      <c r="S383" s="32">
        <v>41792</v>
      </c>
      <c r="T383" s="32">
        <v>41813</v>
      </c>
    </row>
    <row r="384" spans="1:20" ht="176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29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0">
        <v>121</v>
      </c>
      <c r="P384" s="25">
        <v>140</v>
      </c>
      <c r="Q384" s="31" t="s">
        <v>8315</v>
      </c>
      <c r="R384" s="25" t="s">
        <v>8316</v>
      </c>
      <c r="S384" s="32">
        <v>41879</v>
      </c>
      <c r="T384" s="32">
        <v>41894</v>
      </c>
    </row>
    <row r="385" spans="1:20" ht="144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29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30">
        <v>186</v>
      </c>
      <c r="P385" s="25">
        <v>80.87</v>
      </c>
      <c r="Q385" s="31" t="s">
        <v>8315</v>
      </c>
      <c r="R385" s="25" t="s">
        <v>8316</v>
      </c>
      <c r="S385" s="32">
        <v>42552</v>
      </c>
      <c r="T385" s="32">
        <v>42573</v>
      </c>
    </row>
    <row r="386" spans="1:20" ht="224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29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30">
        <v>300</v>
      </c>
      <c r="P386" s="25">
        <v>53.85</v>
      </c>
      <c r="Q386" s="31" t="s">
        <v>8315</v>
      </c>
      <c r="R386" s="25" t="s">
        <v>8316</v>
      </c>
      <c r="S386" s="32">
        <v>41810</v>
      </c>
      <c r="T386" s="32">
        <v>41824</v>
      </c>
    </row>
    <row r="387" spans="1:20" ht="112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29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30">
        <v>141</v>
      </c>
      <c r="P387" s="25">
        <v>67.959999999999994</v>
      </c>
      <c r="Q387" s="31" t="s">
        <v>8315</v>
      </c>
      <c r="R387" s="25" t="s">
        <v>8316</v>
      </c>
      <c r="S387" s="32">
        <v>42072</v>
      </c>
      <c r="T387" s="32">
        <v>42097</v>
      </c>
    </row>
    <row r="388" spans="1:20" ht="112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29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30">
        <v>114</v>
      </c>
      <c r="P388" s="25">
        <v>27.14</v>
      </c>
      <c r="Q388" s="31" t="s">
        <v>8315</v>
      </c>
      <c r="R388" s="25" t="s">
        <v>8316</v>
      </c>
      <c r="S388" s="32">
        <v>41779</v>
      </c>
      <c r="T388" s="32">
        <v>41805</v>
      </c>
    </row>
    <row r="389" spans="1:20" ht="224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29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30">
        <v>154</v>
      </c>
      <c r="P389" s="25">
        <v>110.87</v>
      </c>
      <c r="Q389" s="31" t="s">
        <v>8315</v>
      </c>
      <c r="R389" s="25" t="s">
        <v>8316</v>
      </c>
      <c r="S389" s="32">
        <v>42134</v>
      </c>
      <c r="T389" s="32">
        <v>42155</v>
      </c>
    </row>
    <row r="390" spans="1:20" ht="192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29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30">
        <v>102</v>
      </c>
      <c r="P390" s="25">
        <v>106.84</v>
      </c>
      <c r="Q390" s="31" t="s">
        <v>8315</v>
      </c>
      <c r="R390" s="25" t="s">
        <v>8316</v>
      </c>
      <c r="S390" s="32">
        <v>42505</v>
      </c>
      <c r="T390" s="32">
        <v>42525</v>
      </c>
    </row>
    <row r="391" spans="1:20" ht="224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29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30">
        <v>102</v>
      </c>
      <c r="P391" s="25">
        <v>105.52</v>
      </c>
      <c r="Q391" s="31" t="s">
        <v>8315</v>
      </c>
      <c r="R391" s="25" t="s">
        <v>8316</v>
      </c>
      <c r="S391" s="32">
        <v>42118</v>
      </c>
      <c r="T391" s="32">
        <v>42150</v>
      </c>
    </row>
    <row r="392" spans="1:20" ht="192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29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30">
        <v>156</v>
      </c>
      <c r="P392" s="25">
        <v>51.92</v>
      </c>
      <c r="Q392" s="31" t="s">
        <v>8315</v>
      </c>
      <c r="R392" s="25" t="s">
        <v>8316</v>
      </c>
      <c r="S392" s="32">
        <v>42360</v>
      </c>
      <c r="T392" s="32">
        <v>42390</v>
      </c>
    </row>
    <row r="393" spans="1:20" ht="112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29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0">
        <v>105</v>
      </c>
      <c r="P393" s="25">
        <v>86.23</v>
      </c>
      <c r="Q393" s="31" t="s">
        <v>8315</v>
      </c>
      <c r="R393" s="25" t="s">
        <v>8316</v>
      </c>
      <c r="S393" s="32">
        <v>42165</v>
      </c>
      <c r="T393" s="32">
        <v>42187</v>
      </c>
    </row>
    <row r="394" spans="1:20" ht="224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29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0">
        <v>101</v>
      </c>
      <c r="P394" s="25">
        <v>114.55</v>
      </c>
      <c r="Q394" s="31" t="s">
        <v>8315</v>
      </c>
      <c r="R394" s="25" t="s">
        <v>8316</v>
      </c>
      <c r="S394" s="32">
        <v>41927</v>
      </c>
      <c r="T394" s="32">
        <v>41948</v>
      </c>
    </row>
    <row r="395" spans="1:20" ht="192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29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30">
        <v>339</v>
      </c>
      <c r="P395" s="25">
        <v>62.59</v>
      </c>
      <c r="Q395" s="31" t="s">
        <v>8315</v>
      </c>
      <c r="R395" s="25" t="s">
        <v>8316</v>
      </c>
      <c r="S395" s="32">
        <v>42462</v>
      </c>
      <c r="T395" s="32">
        <v>42489</v>
      </c>
    </row>
    <row r="396" spans="1:20" ht="176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29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0">
        <v>101</v>
      </c>
      <c r="P396" s="25">
        <v>61.06</v>
      </c>
      <c r="Q396" s="31" t="s">
        <v>8315</v>
      </c>
      <c r="R396" s="25" t="s">
        <v>8316</v>
      </c>
      <c r="S396" s="32">
        <v>42632</v>
      </c>
      <c r="T396" s="32">
        <v>42663</v>
      </c>
    </row>
    <row r="397" spans="1:20" ht="192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29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30">
        <v>122</v>
      </c>
      <c r="P397" s="25">
        <v>70.23</v>
      </c>
      <c r="Q397" s="31" t="s">
        <v>8315</v>
      </c>
      <c r="R397" s="25" t="s">
        <v>8316</v>
      </c>
      <c r="S397" s="32">
        <v>42054</v>
      </c>
      <c r="T397" s="32">
        <v>42084</v>
      </c>
    </row>
    <row r="398" spans="1:20" ht="20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29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0">
        <v>101</v>
      </c>
      <c r="P398" s="25">
        <v>78.52</v>
      </c>
      <c r="Q398" s="31" t="s">
        <v>8315</v>
      </c>
      <c r="R398" s="25" t="s">
        <v>8316</v>
      </c>
      <c r="S398" s="32">
        <v>42497</v>
      </c>
      <c r="T398" s="32">
        <v>42535</v>
      </c>
    </row>
    <row r="399" spans="1:20" ht="208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29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30">
        <v>140</v>
      </c>
      <c r="P399" s="25">
        <v>61.82</v>
      </c>
      <c r="Q399" s="31" t="s">
        <v>8315</v>
      </c>
      <c r="R399" s="25" t="s">
        <v>8316</v>
      </c>
      <c r="S399" s="32">
        <v>42058</v>
      </c>
      <c r="T399" s="32">
        <v>42095</v>
      </c>
    </row>
    <row r="400" spans="1:20" ht="192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29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30">
        <v>119</v>
      </c>
      <c r="P400" s="25">
        <v>48.34</v>
      </c>
      <c r="Q400" s="31" t="s">
        <v>8315</v>
      </c>
      <c r="R400" s="25" t="s">
        <v>8316</v>
      </c>
      <c r="S400" s="32">
        <v>41807</v>
      </c>
      <c r="T400" s="32">
        <v>41837</v>
      </c>
    </row>
    <row r="401" spans="1:20" ht="240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29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30">
        <v>107</v>
      </c>
      <c r="P401" s="25">
        <v>107.25</v>
      </c>
      <c r="Q401" s="31" t="s">
        <v>8315</v>
      </c>
      <c r="R401" s="25" t="s">
        <v>8316</v>
      </c>
      <c r="S401" s="32">
        <v>42284</v>
      </c>
      <c r="T401" s="32">
        <v>42301</v>
      </c>
    </row>
    <row r="402" spans="1:20" ht="208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29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30">
        <v>228</v>
      </c>
      <c r="P402" s="25">
        <v>57</v>
      </c>
      <c r="Q402" s="31" t="s">
        <v>8315</v>
      </c>
      <c r="R402" s="25" t="s">
        <v>8316</v>
      </c>
      <c r="S402" s="32">
        <v>42045</v>
      </c>
      <c r="T402" s="32">
        <v>42075</v>
      </c>
    </row>
    <row r="403" spans="1:20" ht="144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29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30">
        <v>106</v>
      </c>
      <c r="P403" s="25">
        <v>40.92</v>
      </c>
      <c r="Q403" s="31" t="s">
        <v>8315</v>
      </c>
      <c r="R403" s="25" t="s">
        <v>8316</v>
      </c>
      <c r="S403" s="32">
        <v>42184</v>
      </c>
      <c r="T403" s="32">
        <v>42202</v>
      </c>
    </row>
    <row r="404" spans="1:20" ht="224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29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0">
        <v>105</v>
      </c>
      <c r="P404" s="25">
        <v>79.540000000000006</v>
      </c>
      <c r="Q404" s="31" t="s">
        <v>8315</v>
      </c>
      <c r="R404" s="25" t="s">
        <v>8316</v>
      </c>
      <c r="S404" s="32">
        <v>42341</v>
      </c>
      <c r="T404" s="32">
        <v>42373</v>
      </c>
    </row>
    <row r="405" spans="1:20" ht="192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29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30">
        <v>106</v>
      </c>
      <c r="P405" s="25">
        <v>64.63</v>
      </c>
      <c r="Q405" s="31" t="s">
        <v>8315</v>
      </c>
      <c r="R405" s="25" t="s">
        <v>8316</v>
      </c>
      <c r="S405" s="32">
        <v>42170</v>
      </c>
      <c r="T405" s="32">
        <v>42205</v>
      </c>
    </row>
    <row r="406" spans="1:20" ht="208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29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0">
        <v>105</v>
      </c>
      <c r="P406" s="25">
        <v>107.57</v>
      </c>
      <c r="Q406" s="31" t="s">
        <v>8315</v>
      </c>
      <c r="R406" s="25" t="s">
        <v>8316</v>
      </c>
      <c r="S406" s="32">
        <v>42151</v>
      </c>
      <c r="T406" s="32">
        <v>42172</v>
      </c>
    </row>
    <row r="407" spans="1:20" ht="20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29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0">
        <v>100</v>
      </c>
      <c r="P407" s="25">
        <v>178.57</v>
      </c>
      <c r="Q407" s="31" t="s">
        <v>8315</v>
      </c>
      <c r="R407" s="25" t="s">
        <v>8316</v>
      </c>
      <c r="S407" s="32">
        <v>41944</v>
      </c>
      <c r="T407" s="32">
        <v>42004</v>
      </c>
    </row>
    <row r="408" spans="1:20" ht="192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29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0">
        <v>100</v>
      </c>
      <c r="P408" s="25">
        <v>62.63</v>
      </c>
      <c r="Q408" s="31" t="s">
        <v>8315</v>
      </c>
      <c r="R408" s="25" t="s">
        <v>8316</v>
      </c>
      <c r="S408" s="32">
        <v>42593</v>
      </c>
      <c r="T408" s="32">
        <v>42613</v>
      </c>
    </row>
    <row r="409" spans="1:20" ht="176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29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30">
        <v>225</v>
      </c>
      <c r="P409" s="25">
        <v>75</v>
      </c>
      <c r="Q409" s="31" t="s">
        <v>8315</v>
      </c>
      <c r="R409" s="25" t="s">
        <v>8316</v>
      </c>
      <c r="S409" s="32">
        <v>42503</v>
      </c>
      <c r="T409" s="32">
        <v>42517</v>
      </c>
    </row>
    <row r="410" spans="1:20" ht="224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29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30">
        <v>106</v>
      </c>
      <c r="P410" s="25">
        <v>58.9</v>
      </c>
      <c r="Q410" s="31" t="s">
        <v>8315</v>
      </c>
      <c r="R410" s="25" t="s">
        <v>8316</v>
      </c>
      <c r="S410" s="32">
        <v>41927</v>
      </c>
      <c r="T410" s="32">
        <v>41948</v>
      </c>
    </row>
    <row r="411" spans="1:20" ht="224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29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0">
        <v>105</v>
      </c>
      <c r="P411" s="25">
        <v>139.56</v>
      </c>
      <c r="Q411" s="31" t="s">
        <v>8315</v>
      </c>
      <c r="R411" s="25" t="s">
        <v>8316</v>
      </c>
      <c r="S411" s="32">
        <v>42375</v>
      </c>
      <c r="T411" s="32">
        <v>42420</v>
      </c>
    </row>
    <row r="412" spans="1:20" ht="160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29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30">
        <v>113</v>
      </c>
      <c r="P412" s="25">
        <v>64.290000000000006</v>
      </c>
      <c r="Q412" s="31" t="s">
        <v>8315</v>
      </c>
      <c r="R412" s="25" t="s">
        <v>8316</v>
      </c>
      <c r="S412" s="32">
        <v>42553</v>
      </c>
      <c r="T412" s="32">
        <v>42585</v>
      </c>
    </row>
    <row r="413" spans="1:20" ht="208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29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0">
        <v>101</v>
      </c>
      <c r="P413" s="25">
        <v>63.28</v>
      </c>
      <c r="Q413" s="31" t="s">
        <v>8315</v>
      </c>
      <c r="R413" s="25" t="s">
        <v>8316</v>
      </c>
      <c r="S413" s="32">
        <v>42155</v>
      </c>
      <c r="T413" s="32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89D18-6A02-6E4F-837B-BD91ADB5E553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8384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19" t="s">
        <v>8306</v>
      </c>
      <c r="P1" s="19" t="s">
        <v>8307</v>
      </c>
      <c r="Q1" s="23" t="s">
        <v>8358</v>
      </c>
      <c r="R1" s="19" t="s">
        <v>8359</v>
      </c>
      <c r="S1" s="24" t="s">
        <v>8365</v>
      </c>
      <c r="T1" s="19" t="s">
        <v>8366</v>
      </c>
    </row>
    <row r="2" spans="1:20" ht="224" x14ac:dyDescent="0.2">
      <c r="A2" s="25">
        <v>2843</v>
      </c>
      <c r="B2" s="26" t="s">
        <v>2843</v>
      </c>
      <c r="C2" s="26" t="s">
        <v>6953</v>
      </c>
      <c r="D2" s="27">
        <v>1200</v>
      </c>
      <c r="E2" s="28">
        <v>0</v>
      </c>
      <c r="F2" s="33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30">
        <v>0</v>
      </c>
      <c r="P2" s="25">
        <v>0</v>
      </c>
      <c r="Q2" s="31" t="s">
        <v>8315</v>
      </c>
      <c r="R2" s="25" t="s">
        <v>8316</v>
      </c>
      <c r="S2" s="32">
        <v>42492</v>
      </c>
      <c r="T2" s="32">
        <v>42534</v>
      </c>
    </row>
    <row r="3" spans="1:20" ht="192" x14ac:dyDescent="0.2">
      <c r="A3" s="25">
        <v>2845</v>
      </c>
      <c r="B3" s="26" t="s">
        <v>2845</v>
      </c>
      <c r="C3" s="26" t="s">
        <v>6955</v>
      </c>
      <c r="D3" s="27">
        <v>7500</v>
      </c>
      <c r="E3" s="28">
        <v>2366</v>
      </c>
      <c r="F3" s="33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30">
        <v>32</v>
      </c>
      <c r="P3" s="25">
        <v>60.67</v>
      </c>
      <c r="Q3" s="31" t="s">
        <v>8315</v>
      </c>
      <c r="R3" s="25" t="s">
        <v>8316</v>
      </c>
      <c r="S3" s="32">
        <v>42103</v>
      </c>
      <c r="T3" s="32">
        <v>42163</v>
      </c>
    </row>
    <row r="4" spans="1:20" ht="224" x14ac:dyDescent="0.2">
      <c r="A4" s="25">
        <v>2846</v>
      </c>
      <c r="B4" s="26" t="s">
        <v>2846</v>
      </c>
      <c r="C4" s="26" t="s">
        <v>6956</v>
      </c>
      <c r="D4" s="27">
        <v>8000</v>
      </c>
      <c r="E4" s="28">
        <v>0</v>
      </c>
      <c r="F4" s="33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30">
        <v>0</v>
      </c>
      <c r="P4" s="25">
        <v>0</v>
      </c>
      <c r="Q4" s="31" t="s">
        <v>8315</v>
      </c>
      <c r="R4" s="25" t="s">
        <v>8316</v>
      </c>
      <c r="S4" s="32">
        <v>42108</v>
      </c>
      <c r="T4" s="32">
        <v>42153</v>
      </c>
    </row>
    <row r="5" spans="1:20" ht="192" x14ac:dyDescent="0.2">
      <c r="A5" s="25">
        <v>2847</v>
      </c>
      <c r="B5" s="26" t="s">
        <v>2847</v>
      </c>
      <c r="C5" s="26" t="s">
        <v>6957</v>
      </c>
      <c r="D5" s="27">
        <v>2000</v>
      </c>
      <c r="E5" s="28">
        <v>0</v>
      </c>
      <c r="F5" s="33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30">
        <v>0</v>
      </c>
      <c r="P5" s="25">
        <v>0</v>
      </c>
      <c r="Q5" s="31" t="s">
        <v>8315</v>
      </c>
      <c r="R5" s="25" t="s">
        <v>8316</v>
      </c>
      <c r="S5" s="32">
        <v>42453</v>
      </c>
      <c r="T5" s="32">
        <v>42513</v>
      </c>
    </row>
    <row r="6" spans="1:20" ht="224" x14ac:dyDescent="0.2">
      <c r="A6" s="25">
        <v>2848</v>
      </c>
      <c r="B6" s="26" t="s">
        <v>2848</v>
      </c>
      <c r="C6" s="26" t="s">
        <v>6958</v>
      </c>
      <c r="D6" s="27">
        <v>35000</v>
      </c>
      <c r="E6" s="28">
        <v>70</v>
      </c>
      <c r="F6" s="33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30">
        <v>0</v>
      </c>
      <c r="P6" s="25">
        <v>23.33</v>
      </c>
      <c r="Q6" s="31" t="s">
        <v>8315</v>
      </c>
      <c r="R6" s="25" t="s">
        <v>8316</v>
      </c>
      <c r="S6" s="32">
        <v>42123</v>
      </c>
      <c r="T6" s="32">
        <v>42153</v>
      </c>
    </row>
    <row r="7" spans="1:20" ht="192" x14ac:dyDescent="0.2">
      <c r="A7" s="25">
        <v>2850</v>
      </c>
      <c r="B7" s="26" t="s">
        <v>2850</v>
      </c>
      <c r="C7" s="26" t="s">
        <v>6960</v>
      </c>
      <c r="D7" s="27">
        <v>8000</v>
      </c>
      <c r="E7" s="28">
        <v>311</v>
      </c>
      <c r="F7" s="33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30">
        <v>4</v>
      </c>
      <c r="P7" s="25">
        <v>23.92</v>
      </c>
      <c r="Q7" s="31" t="s">
        <v>8315</v>
      </c>
      <c r="R7" s="25" t="s">
        <v>8316</v>
      </c>
      <c r="S7" s="32">
        <v>41858</v>
      </c>
      <c r="T7" s="32">
        <v>41888</v>
      </c>
    </row>
    <row r="8" spans="1:20" ht="176" x14ac:dyDescent="0.2">
      <c r="A8" s="25">
        <v>2852</v>
      </c>
      <c r="B8" s="26" t="s">
        <v>2852</v>
      </c>
      <c r="C8" s="26" t="s">
        <v>6962</v>
      </c>
      <c r="D8" s="27">
        <v>5000</v>
      </c>
      <c r="E8" s="28">
        <v>95</v>
      </c>
      <c r="F8" s="33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30">
        <v>2</v>
      </c>
      <c r="P8" s="25">
        <v>15.83</v>
      </c>
      <c r="Q8" s="31" t="s">
        <v>8315</v>
      </c>
      <c r="R8" s="25" t="s">
        <v>8316</v>
      </c>
      <c r="S8" s="32">
        <v>41781</v>
      </c>
      <c r="T8" s="32">
        <v>41811</v>
      </c>
    </row>
    <row r="9" spans="1:20" ht="256" x14ac:dyDescent="0.2">
      <c r="A9" s="25">
        <v>2855</v>
      </c>
      <c r="B9" s="26" t="s">
        <v>2855</v>
      </c>
      <c r="C9" s="26" t="s">
        <v>6965</v>
      </c>
      <c r="D9" s="27">
        <v>600</v>
      </c>
      <c r="E9" s="28">
        <v>300</v>
      </c>
      <c r="F9" s="33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30">
        <v>50</v>
      </c>
      <c r="P9" s="25">
        <v>60</v>
      </c>
      <c r="Q9" s="31" t="s">
        <v>8315</v>
      </c>
      <c r="R9" s="25" t="s">
        <v>8316</v>
      </c>
      <c r="S9" s="32">
        <v>42370</v>
      </c>
      <c r="T9" s="32">
        <v>42398</v>
      </c>
    </row>
    <row r="10" spans="1:20" ht="208" x14ac:dyDescent="0.2">
      <c r="A10" s="25">
        <v>2856</v>
      </c>
      <c r="B10" s="26" t="s">
        <v>2856</v>
      </c>
      <c r="C10" s="26" t="s">
        <v>6966</v>
      </c>
      <c r="D10" s="27">
        <v>3000</v>
      </c>
      <c r="E10" s="28">
        <v>146</v>
      </c>
      <c r="F10" s="33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30">
        <v>5</v>
      </c>
      <c r="P10" s="25">
        <v>24.33</v>
      </c>
      <c r="Q10" s="31" t="s">
        <v>8315</v>
      </c>
      <c r="R10" s="25" t="s">
        <v>8316</v>
      </c>
      <c r="S10" s="32">
        <v>42165</v>
      </c>
      <c r="T10" s="32">
        <v>42224</v>
      </c>
    </row>
    <row r="11" spans="1:20" ht="208" x14ac:dyDescent="0.2">
      <c r="A11" s="25">
        <v>2860</v>
      </c>
      <c r="B11" s="26" t="s">
        <v>2860</v>
      </c>
      <c r="C11" s="26" t="s">
        <v>6970</v>
      </c>
      <c r="D11" s="27">
        <v>4000</v>
      </c>
      <c r="E11" s="28">
        <v>266</v>
      </c>
      <c r="F11" s="33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30">
        <v>7</v>
      </c>
      <c r="P11" s="25">
        <v>29.56</v>
      </c>
      <c r="Q11" s="31" t="s">
        <v>8315</v>
      </c>
      <c r="R11" s="25" t="s">
        <v>8316</v>
      </c>
      <c r="S11" s="32">
        <v>42480</v>
      </c>
      <c r="T11" s="32">
        <v>42540</v>
      </c>
    </row>
    <row r="12" spans="1:20" ht="176" x14ac:dyDescent="0.2">
      <c r="A12" s="25">
        <v>2862</v>
      </c>
      <c r="B12" s="26" t="s">
        <v>2862</v>
      </c>
      <c r="C12" s="26" t="s">
        <v>6972</v>
      </c>
      <c r="D12" s="27">
        <v>12700</v>
      </c>
      <c r="E12" s="28">
        <v>55</v>
      </c>
      <c r="F12" s="33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30">
        <v>0</v>
      </c>
      <c r="P12" s="25">
        <v>18.329999999999998</v>
      </c>
      <c r="Q12" s="31" t="s">
        <v>8315</v>
      </c>
      <c r="R12" s="25" t="s">
        <v>8316</v>
      </c>
      <c r="S12" s="32">
        <v>41784</v>
      </c>
      <c r="T12" s="32">
        <v>41814</v>
      </c>
    </row>
    <row r="13" spans="1:20" ht="208" x14ac:dyDescent="0.2">
      <c r="A13" s="25">
        <v>2863</v>
      </c>
      <c r="B13" s="26" t="s">
        <v>2863</v>
      </c>
      <c r="C13" s="26" t="s">
        <v>6973</v>
      </c>
      <c r="D13" s="27">
        <v>50000</v>
      </c>
      <c r="E13" s="28">
        <v>20</v>
      </c>
      <c r="F13" s="33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30">
        <v>0</v>
      </c>
      <c r="P13" s="25">
        <v>20</v>
      </c>
      <c r="Q13" s="31" t="s">
        <v>8315</v>
      </c>
      <c r="R13" s="25" t="s">
        <v>8316</v>
      </c>
      <c r="S13" s="32">
        <v>41831</v>
      </c>
      <c r="T13" s="32">
        <v>41891</v>
      </c>
    </row>
    <row r="14" spans="1:20" ht="176" x14ac:dyDescent="0.2">
      <c r="A14" s="25">
        <v>2865</v>
      </c>
      <c r="B14" s="26" t="s">
        <v>2865</v>
      </c>
      <c r="C14" s="26" t="s">
        <v>6975</v>
      </c>
      <c r="D14" s="27">
        <v>2888</v>
      </c>
      <c r="E14" s="28">
        <v>0</v>
      </c>
      <c r="F14" s="33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30">
        <v>0</v>
      </c>
      <c r="P14" s="25">
        <v>0</v>
      </c>
      <c r="Q14" s="31" t="s">
        <v>8315</v>
      </c>
      <c r="R14" s="25" t="s">
        <v>8316</v>
      </c>
      <c r="S14" s="32">
        <v>41950</v>
      </c>
      <c r="T14" s="32">
        <v>42010</v>
      </c>
    </row>
    <row r="15" spans="1:20" ht="192" x14ac:dyDescent="0.2">
      <c r="A15" s="25">
        <v>2866</v>
      </c>
      <c r="B15" s="26" t="s">
        <v>2866</v>
      </c>
      <c r="C15" s="26" t="s">
        <v>6976</v>
      </c>
      <c r="D15" s="27">
        <v>5000</v>
      </c>
      <c r="E15" s="28">
        <v>45</v>
      </c>
      <c r="F15" s="33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30">
        <v>1</v>
      </c>
      <c r="P15" s="25">
        <v>22.5</v>
      </c>
      <c r="Q15" s="31" t="s">
        <v>8315</v>
      </c>
      <c r="R15" s="25" t="s">
        <v>8316</v>
      </c>
      <c r="S15" s="32">
        <v>42627</v>
      </c>
      <c r="T15" s="32">
        <v>42657</v>
      </c>
    </row>
    <row r="16" spans="1:20" ht="224" x14ac:dyDescent="0.2">
      <c r="A16" s="25">
        <v>2867</v>
      </c>
      <c r="B16" s="26" t="s">
        <v>2867</v>
      </c>
      <c r="C16" s="26" t="s">
        <v>6977</v>
      </c>
      <c r="D16" s="27">
        <v>2500</v>
      </c>
      <c r="E16" s="28">
        <v>504</v>
      </c>
      <c r="F16" s="33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30">
        <v>20</v>
      </c>
      <c r="P16" s="25">
        <v>50.4</v>
      </c>
      <c r="Q16" s="31" t="s">
        <v>8315</v>
      </c>
      <c r="R16" s="25" t="s">
        <v>8316</v>
      </c>
      <c r="S16" s="32">
        <v>42531</v>
      </c>
      <c r="T16" s="32">
        <v>42555</v>
      </c>
    </row>
    <row r="17" spans="1:20" ht="224" x14ac:dyDescent="0.2">
      <c r="A17" s="25">
        <v>2868</v>
      </c>
      <c r="B17" s="26" t="s">
        <v>2868</v>
      </c>
      <c r="C17" s="26" t="s">
        <v>6978</v>
      </c>
      <c r="D17" s="27">
        <v>15000</v>
      </c>
      <c r="E17" s="28">
        <v>6301.76</v>
      </c>
      <c r="F17" s="33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30">
        <v>42</v>
      </c>
      <c r="P17" s="25">
        <v>105.03</v>
      </c>
      <c r="Q17" s="31" t="s">
        <v>8315</v>
      </c>
      <c r="R17" s="25" t="s">
        <v>8316</v>
      </c>
      <c r="S17" s="32">
        <v>42618</v>
      </c>
      <c r="T17" s="32">
        <v>42648</v>
      </c>
    </row>
    <row r="18" spans="1:20" ht="224" x14ac:dyDescent="0.2">
      <c r="A18" s="25">
        <v>2869</v>
      </c>
      <c r="B18" s="26" t="s">
        <v>2869</v>
      </c>
      <c r="C18" s="26" t="s">
        <v>6979</v>
      </c>
      <c r="D18" s="27">
        <v>20000</v>
      </c>
      <c r="E18" s="28">
        <v>177</v>
      </c>
      <c r="F18" s="33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30">
        <v>1</v>
      </c>
      <c r="P18" s="25">
        <v>35.4</v>
      </c>
      <c r="Q18" s="31" t="s">
        <v>8315</v>
      </c>
      <c r="R18" s="25" t="s">
        <v>8316</v>
      </c>
      <c r="S18" s="32">
        <v>42540</v>
      </c>
      <c r="T18" s="32">
        <v>42570</v>
      </c>
    </row>
    <row r="19" spans="1:20" ht="192" x14ac:dyDescent="0.2">
      <c r="A19" s="25">
        <v>2870</v>
      </c>
      <c r="B19" s="26" t="s">
        <v>2870</v>
      </c>
      <c r="C19" s="26" t="s">
        <v>6980</v>
      </c>
      <c r="D19" s="27">
        <v>5000</v>
      </c>
      <c r="E19" s="28">
        <v>750</v>
      </c>
      <c r="F19" s="33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30">
        <v>15</v>
      </c>
      <c r="P19" s="25">
        <v>83.33</v>
      </c>
      <c r="Q19" s="31" t="s">
        <v>8315</v>
      </c>
      <c r="R19" s="25" t="s">
        <v>8316</v>
      </c>
      <c r="S19" s="32">
        <v>41746</v>
      </c>
      <c r="T19" s="32">
        <v>41776</v>
      </c>
    </row>
    <row r="20" spans="1:20" ht="160" x14ac:dyDescent="0.2">
      <c r="A20" s="25">
        <v>2871</v>
      </c>
      <c r="B20" s="26" t="s">
        <v>2871</v>
      </c>
      <c r="C20" s="26" t="s">
        <v>6981</v>
      </c>
      <c r="D20" s="27">
        <v>10000</v>
      </c>
      <c r="E20" s="28">
        <v>467</v>
      </c>
      <c r="F20" s="33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30">
        <v>5</v>
      </c>
      <c r="P20" s="25">
        <v>35.92</v>
      </c>
      <c r="Q20" s="31" t="s">
        <v>8315</v>
      </c>
      <c r="R20" s="25" t="s">
        <v>8316</v>
      </c>
      <c r="S20" s="32">
        <v>41974</v>
      </c>
      <c r="T20" s="32">
        <v>41994</v>
      </c>
    </row>
    <row r="21" spans="1:20" ht="176" x14ac:dyDescent="0.2">
      <c r="A21" s="25">
        <v>2872</v>
      </c>
      <c r="B21" s="26" t="s">
        <v>2872</v>
      </c>
      <c r="C21" s="26" t="s">
        <v>6982</v>
      </c>
      <c r="D21" s="27">
        <v>3000</v>
      </c>
      <c r="E21" s="28">
        <v>0</v>
      </c>
      <c r="F21" s="33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30">
        <v>0</v>
      </c>
      <c r="P21" s="25">
        <v>0</v>
      </c>
      <c r="Q21" s="31" t="s">
        <v>8315</v>
      </c>
      <c r="R21" s="25" t="s">
        <v>8316</v>
      </c>
      <c r="S21" s="32">
        <v>42115</v>
      </c>
      <c r="T21" s="32">
        <v>42175</v>
      </c>
    </row>
    <row r="22" spans="1:20" ht="224" x14ac:dyDescent="0.2">
      <c r="A22" s="25">
        <v>2873</v>
      </c>
      <c r="B22" s="26" t="s">
        <v>2873</v>
      </c>
      <c r="C22" s="26" t="s">
        <v>6983</v>
      </c>
      <c r="D22" s="27">
        <v>2500</v>
      </c>
      <c r="E22" s="28">
        <v>953</v>
      </c>
      <c r="F22" s="33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30">
        <v>38</v>
      </c>
      <c r="P22" s="25">
        <v>119.13</v>
      </c>
      <c r="Q22" s="31" t="s">
        <v>8315</v>
      </c>
      <c r="R22" s="25" t="s">
        <v>8316</v>
      </c>
      <c r="S22" s="32">
        <v>42002</v>
      </c>
      <c r="T22" s="32">
        <v>42032</v>
      </c>
    </row>
    <row r="23" spans="1:20" ht="192" x14ac:dyDescent="0.2">
      <c r="A23" s="25">
        <v>2874</v>
      </c>
      <c r="B23" s="26" t="s">
        <v>2874</v>
      </c>
      <c r="C23" s="26" t="s">
        <v>6984</v>
      </c>
      <c r="D23" s="27">
        <v>5000</v>
      </c>
      <c r="E23" s="28">
        <v>271</v>
      </c>
      <c r="F23" s="33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30">
        <v>5</v>
      </c>
      <c r="P23" s="25">
        <v>90.33</v>
      </c>
      <c r="Q23" s="31" t="s">
        <v>8315</v>
      </c>
      <c r="R23" s="25" t="s">
        <v>8316</v>
      </c>
      <c r="S23" s="32">
        <v>42722</v>
      </c>
      <c r="T23" s="32">
        <v>42752</v>
      </c>
    </row>
    <row r="24" spans="1:20" ht="192" x14ac:dyDescent="0.2">
      <c r="A24" s="25">
        <v>2875</v>
      </c>
      <c r="B24" s="26" t="s">
        <v>2875</v>
      </c>
      <c r="C24" s="26" t="s">
        <v>6985</v>
      </c>
      <c r="D24" s="27">
        <v>20000</v>
      </c>
      <c r="E24" s="28">
        <v>7</v>
      </c>
      <c r="F24" s="33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30">
        <v>0</v>
      </c>
      <c r="P24" s="25">
        <v>2.33</v>
      </c>
      <c r="Q24" s="31" t="s">
        <v>8315</v>
      </c>
      <c r="R24" s="25" t="s">
        <v>8316</v>
      </c>
      <c r="S24" s="32">
        <v>42465</v>
      </c>
      <c r="T24" s="32">
        <v>42495</v>
      </c>
    </row>
    <row r="25" spans="1:20" ht="176" x14ac:dyDescent="0.2">
      <c r="A25" s="25">
        <v>2876</v>
      </c>
      <c r="B25" s="26" t="s">
        <v>2876</v>
      </c>
      <c r="C25" s="26" t="s">
        <v>6986</v>
      </c>
      <c r="D25" s="27">
        <v>150000</v>
      </c>
      <c r="E25" s="28">
        <v>0</v>
      </c>
      <c r="F25" s="33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30">
        <v>0</v>
      </c>
      <c r="P25" s="25">
        <v>0</v>
      </c>
      <c r="Q25" s="31" t="s">
        <v>8315</v>
      </c>
      <c r="R25" s="25" t="s">
        <v>8316</v>
      </c>
      <c r="S25" s="32">
        <v>42171</v>
      </c>
      <c r="T25" s="32">
        <v>42201</v>
      </c>
    </row>
    <row r="26" spans="1:20" ht="192" x14ac:dyDescent="0.2">
      <c r="A26" s="25">
        <v>2877</v>
      </c>
      <c r="B26" s="26" t="s">
        <v>2877</v>
      </c>
      <c r="C26" s="26" t="s">
        <v>6987</v>
      </c>
      <c r="D26" s="27">
        <v>6000</v>
      </c>
      <c r="E26" s="28">
        <v>650</v>
      </c>
      <c r="F26" s="33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30">
        <v>11</v>
      </c>
      <c r="P26" s="25">
        <v>108.33</v>
      </c>
      <c r="Q26" s="31" t="s">
        <v>8315</v>
      </c>
      <c r="R26" s="25" t="s">
        <v>8316</v>
      </c>
      <c r="S26" s="32">
        <v>42672</v>
      </c>
      <c r="T26" s="32">
        <v>42704</v>
      </c>
    </row>
    <row r="27" spans="1:20" ht="176" x14ac:dyDescent="0.2">
      <c r="A27" s="25">
        <v>2879</v>
      </c>
      <c r="B27" s="26" t="s">
        <v>2879</v>
      </c>
      <c r="C27" s="26" t="s">
        <v>6989</v>
      </c>
      <c r="D27" s="27">
        <v>11200</v>
      </c>
      <c r="E27" s="28">
        <v>29</v>
      </c>
      <c r="F27" s="33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30">
        <v>0</v>
      </c>
      <c r="P27" s="25">
        <v>29</v>
      </c>
      <c r="Q27" s="31" t="s">
        <v>8315</v>
      </c>
      <c r="R27" s="25" t="s">
        <v>8316</v>
      </c>
      <c r="S27" s="32">
        <v>42359</v>
      </c>
      <c r="T27" s="32">
        <v>42389</v>
      </c>
    </row>
    <row r="28" spans="1:20" ht="208" x14ac:dyDescent="0.2">
      <c r="A28" s="25">
        <v>2880</v>
      </c>
      <c r="B28" s="26" t="s">
        <v>2880</v>
      </c>
      <c r="C28" s="26" t="s">
        <v>6990</v>
      </c>
      <c r="D28" s="27">
        <v>12000</v>
      </c>
      <c r="E28" s="28">
        <v>2800</v>
      </c>
      <c r="F28" s="33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30">
        <v>23</v>
      </c>
      <c r="P28" s="25">
        <v>96.55</v>
      </c>
      <c r="Q28" s="31" t="s">
        <v>8315</v>
      </c>
      <c r="R28" s="25" t="s">
        <v>8316</v>
      </c>
      <c r="S28" s="32">
        <v>42192</v>
      </c>
      <c r="T28" s="32">
        <v>42236</v>
      </c>
    </row>
    <row r="29" spans="1:20" ht="192" x14ac:dyDescent="0.2">
      <c r="A29" s="25">
        <v>2881</v>
      </c>
      <c r="B29" s="26" t="s">
        <v>2881</v>
      </c>
      <c r="C29" s="26" t="s">
        <v>6991</v>
      </c>
      <c r="D29" s="27">
        <v>5500</v>
      </c>
      <c r="E29" s="28">
        <v>0</v>
      </c>
      <c r="F29" s="33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30">
        <v>0</v>
      </c>
      <c r="P29" s="25">
        <v>0</v>
      </c>
      <c r="Q29" s="31" t="s">
        <v>8315</v>
      </c>
      <c r="R29" s="25" t="s">
        <v>8316</v>
      </c>
      <c r="S29" s="32">
        <v>41916</v>
      </c>
      <c r="T29" s="32">
        <v>41976</v>
      </c>
    </row>
    <row r="30" spans="1:20" ht="208" x14ac:dyDescent="0.2">
      <c r="A30" s="25">
        <v>2882</v>
      </c>
      <c r="B30" s="26" t="s">
        <v>2882</v>
      </c>
      <c r="C30" s="26" t="s">
        <v>6992</v>
      </c>
      <c r="D30" s="27">
        <v>750</v>
      </c>
      <c r="E30" s="28">
        <v>252</v>
      </c>
      <c r="F30" s="33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30">
        <v>34</v>
      </c>
      <c r="P30" s="25">
        <v>63</v>
      </c>
      <c r="Q30" s="31" t="s">
        <v>8315</v>
      </c>
      <c r="R30" s="25" t="s">
        <v>8316</v>
      </c>
      <c r="S30" s="32">
        <v>42461</v>
      </c>
      <c r="T30" s="32">
        <v>42491</v>
      </c>
    </row>
    <row r="31" spans="1:20" ht="224" x14ac:dyDescent="0.2">
      <c r="A31" s="25">
        <v>2883</v>
      </c>
      <c r="B31" s="26" t="s">
        <v>2883</v>
      </c>
      <c r="C31" s="26" t="s">
        <v>6993</v>
      </c>
      <c r="D31" s="27">
        <v>10000</v>
      </c>
      <c r="E31" s="28">
        <v>1908</v>
      </c>
      <c r="F31" s="33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30">
        <v>19</v>
      </c>
      <c r="P31" s="25">
        <v>381.6</v>
      </c>
      <c r="Q31" s="31" t="s">
        <v>8315</v>
      </c>
      <c r="R31" s="25" t="s">
        <v>8316</v>
      </c>
      <c r="S31" s="32">
        <v>42370</v>
      </c>
      <c r="T31" s="32">
        <v>42406</v>
      </c>
    </row>
    <row r="32" spans="1:20" ht="144" x14ac:dyDescent="0.2">
      <c r="A32" s="25">
        <v>2884</v>
      </c>
      <c r="B32" s="26" t="s">
        <v>2884</v>
      </c>
      <c r="C32" s="26" t="s">
        <v>6994</v>
      </c>
      <c r="D32" s="27">
        <v>45000</v>
      </c>
      <c r="E32" s="28">
        <v>185</v>
      </c>
      <c r="F32" s="33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30">
        <v>0</v>
      </c>
      <c r="P32" s="25">
        <v>46.25</v>
      </c>
      <c r="Q32" s="31" t="s">
        <v>8315</v>
      </c>
      <c r="R32" s="25" t="s">
        <v>8316</v>
      </c>
      <c r="S32" s="32">
        <v>41948</v>
      </c>
      <c r="T32" s="32">
        <v>41978</v>
      </c>
    </row>
    <row r="33" spans="1:20" ht="128" x14ac:dyDescent="0.2">
      <c r="A33" s="25">
        <v>2885</v>
      </c>
      <c r="B33" s="26" t="s">
        <v>2885</v>
      </c>
      <c r="C33" s="26" t="s">
        <v>6995</v>
      </c>
      <c r="D33" s="27">
        <v>400</v>
      </c>
      <c r="E33" s="28">
        <v>130</v>
      </c>
      <c r="F33" s="33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30">
        <v>33</v>
      </c>
      <c r="P33" s="25">
        <v>26</v>
      </c>
      <c r="Q33" s="31" t="s">
        <v>8315</v>
      </c>
      <c r="R33" s="25" t="s">
        <v>8316</v>
      </c>
      <c r="S33" s="32">
        <v>42047</v>
      </c>
      <c r="T33" s="32">
        <v>42077</v>
      </c>
    </row>
    <row r="34" spans="1:20" ht="192" x14ac:dyDescent="0.2">
      <c r="A34" s="25">
        <v>2886</v>
      </c>
      <c r="B34" s="26" t="s">
        <v>2886</v>
      </c>
      <c r="C34" s="26" t="s">
        <v>6996</v>
      </c>
      <c r="D34" s="27">
        <v>200</v>
      </c>
      <c r="E34" s="28">
        <v>10</v>
      </c>
      <c r="F34" s="33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30">
        <v>5</v>
      </c>
      <c r="P34" s="25">
        <v>10</v>
      </c>
      <c r="Q34" s="31" t="s">
        <v>8315</v>
      </c>
      <c r="R34" s="25" t="s">
        <v>8316</v>
      </c>
      <c r="S34" s="32">
        <v>42261</v>
      </c>
      <c r="T34" s="32">
        <v>42266</v>
      </c>
    </row>
    <row r="35" spans="1:20" ht="224" x14ac:dyDescent="0.2">
      <c r="A35" s="25">
        <v>2887</v>
      </c>
      <c r="B35" s="26" t="s">
        <v>2887</v>
      </c>
      <c r="C35" s="26" t="s">
        <v>6997</v>
      </c>
      <c r="D35" s="27">
        <v>3000</v>
      </c>
      <c r="E35" s="28">
        <v>5</v>
      </c>
      <c r="F35" s="33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30">
        <v>0</v>
      </c>
      <c r="P35" s="25">
        <v>5</v>
      </c>
      <c r="Q35" s="31" t="s">
        <v>8315</v>
      </c>
      <c r="R35" s="25" t="s">
        <v>8316</v>
      </c>
      <c r="S35" s="32">
        <v>41985</v>
      </c>
      <c r="T35" s="32">
        <v>42015</v>
      </c>
    </row>
    <row r="36" spans="1:20" ht="208" x14ac:dyDescent="0.2">
      <c r="A36" s="25">
        <v>2888</v>
      </c>
      <c r="B36" s="26" t="s">
        <v>2888</v>
      </c>
      <c r="C36" s="26" t="s">
        <v>6998</v>
      </c>
      <c r="D36" s="27">
        <v>30000</v>
      </c>
      <c r="E36" s="28">
        <v>0</v>
      </c>
      <c r="F36" s="33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30">
        <v>0</v>
      </c>
      <c r="P36" s="25">
        <v>0</v>
      </c>
      <c r="Q36" s="31" t="s">
        <v>8315</v>
      </c>
      <c r="R36" s="25" t="s">
        <v>8316</v>
      </c>
      <c r="S36" s="32">
        <v>41922</v>
      </c>
      <c r="T36" s="32">
        <v>41930</v>
      </c>
    </row>
    <row r="37" spans="1:20" ht="208" x14ac:dyDescent="0.2">
      <c r="A37" s="25">
        <v>2889</v>
      </c>
      <c r="B37" s="26" t="s">
        <v>2889</v>
      </c>
      <c r="C37" s="26" t="s">
        <v>6999</v>
      </c>
      <c r="D37" s="27">
        <v>3000</v>
      </c>
      <c r="E37" s="28">
        <v>1142</v>
      </c>
      <c r="F37" s="33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30">
        <v>38</v>
      </c>
      <c r="P37" s="25">
        <v>81.569999999999993</v>
      </c>
      <c r="Q37" s="31" t="s">
        <v>8315</v>
      </c>
      <c r="R37" s="25" t="s">
        <v>8316</v>
      </c>
      <c r="S37" s="32">
        <v>41850</v>
      </c>
      <c r="T37" s="32">
        <v>41880</v>
      </c>
    </row>
    <row r="38" spans="1:20" ht="224" x14ac:dyDescent="0.2">
      <c r="A38" s="25">
        <v>2890</v>
      </c>
      <c r="B38" s="26" t="s">
        <v>2890</v>
      </c>
      <c r="C38" s="26" t="s">
        <v>7000</v>
      </c>
      <c r="D38" s="27">
        <v>2000</v>
      </c>
      <c r="E38" s="28">
        <v>21</v>
      </c>
      <c r="F38" s="33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30">
        <v>1</v>
      </c>
      <c r="P38" s="25">
        <v>7</v>
      </c>
      <c r="Q38" s="31" t="s">
        <v>8315</v>
      </c>
      <c r="R38" s="25" t="s">
        <v>8316</v>
      </c>
      <c r="S38" s="32">
        <v>41831</v>
      </c>
      <c r="T38" s="32">
        <v>41860</v>
      </c>
    </row>
    <row r="39" spans="1:20" ht="192" x14ac:dyDescent="0.2">
      <c r="A39" s="25">
        <v>2891</v>
      </c>
      <c r="B39" s="26" t="s">
        <v>2891</v>
      </c>
      <c r="C39" s="26" t="s">
        <v>7001</v>
      </c>
      <c r="D39" s="27">
        <v>10000</v>
      </c>
      <c r="E39" s="28">
        <v>273</v>
      </c>
      <c r="F39" s="33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30">
        <v>3</v>
      </c>
      <c r="P39" s="25">
        <v>27.3</v>
      </c>
      <c r="Q39" s="31" t="s">
        <v>8315</v>
      </c>
      <c r="R39" s="25" t="s">
        <v>8316</v>
      </c>
      <c r="S39" s="32">
        <v>42415</v>
      </c>
      <c r="T39" s="32">
        <v>42475</v>
      </c>
    </row>
    <row r="40" spans="1:20" ht="192" x14ac:dyDescent="0.2">
      <c r="A40" s="25">
        <v>2892</v>
      </c>
      <c r="B40" s="26" t="s">
        <v>2892</v>
      </c>
      <c r="C40" s="26" t="s">
        <v>7002</v>
      </c>
      <c r="D40" s="27">
        <v>5500</v>
      </c>
      <c r="E40" s="28">
        <v>500</v>
      </c>
      <c r="F40" s="33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30">
        <v>9</v>
      </c>
      <c r="P40" s="25">
        <v>29.41</v>
      </c>
      <c r="Q40" s="31" t="s">
        <v>8315</v>
      </c>
      <c r="R40" s="25" t="s">
        <v>8316</v>
      </c>
      <c r="S40" s="32">
        <v>41869</v>
      </c>
      <c r="T40" s="32">
        <v>41876</v>
      </c>
    </row>
    <row r="41" spans="1:20" ht="80" x14ac:dyDescent="0.2">
      <c r="A41" s="25">
        <v>2893</v>
      </c>
      <c r="B41" s="26" t="s">
        <v>2893</v>
      </c>
      <c r="C41" s="26" t="s">
        <v>7003</v>
      </c>
      <c r="D41" s="27">
        <v>5000</v>
      </c>
      <c r="E41" s="28">
        <v>25</v>
      </c>
      <c r="F41" s="33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30">
        <v>1</v>
      </c>
      <c r="P41" s="25">
        <v>12.5</v>
      </c>
      <c r="Q41" s="31" t="s">
        <v>8315</v>
      </c>
      <c r="R41" s="25" t="s">
        <v>8316</v>
      </c>
      <c r="S41" s="32">
        <v>41953</v>
      </c>
      <c r="T41" s="32">
        <v>42013</v>
      </c>
    </row>
    <row r="42" spans="1:20" ht="80" x14ac:dyDescent="0.2">
      <c r="A42" s="25">
        <v>2894</v>
      </c>
      <c r="B42" s="26" t="s">
        <v>2894</v>
      </c>
      <c r="C42" s="26" t="s">
        <v>7004</v>
      </c>
      <c r="D42" s="27">
        <v>50000</v>
      </c>
      <c r="E42" s="28">
        <v>0</v>
      </c>
      <c r="F42" s="33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30">
        <v>0</v>
      </c>
      <c r="P42" s="25">
        <v>0</v>
      </c>
      <c r="Q42" s="31" t="s">
        <v>8315</v>
      </c>
      <c r="R42" s="25" t="s">
        <v>8316</v>
      </c>
      <c r="S42" s="32">
        <v>42037</v>
      </c>
      <c r="T42" s="32">
        <v>42097</v>
      </c>
    </row>
    <row r="43" spans="1:20" ht="208" x14ac:dyDescent="0.2">
      <c r="A43" s="25">
        <v>2895</v>
      </c>
      <c r="B43" s="26" t="s">
        <v>2895</v>
      </c>
      <c r="C43" s="26" t="s">
        <v>7005</v>
      </c>
      <c r="D43" s="27">
        <v>500</v>
      </c>
      <c r="E43" s="28">
        <v>23</v>
      </c>
      <c r="F43" s="33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30">
        <v>5</v>
      </c>
      <c r="P43" s="25">
        <v>5.75</v>
      </c>
      <c r="Q43" s="31" t="s">
        <v>8315</v>
      </c>
      <c r="R43" s="25" t="s">
        <v>8316</v>
      </c>
      <c r="S43" s="32">
        <v>41811</v>
      </c>
      <c r="T43" s="32">
        <v>41812</v>
      </c>
    </row>
    <row r="44" spans="1:20" ht="128" x14ac:dyDescent="0.2">
      <c r="A44" s="25">
        <v>2896</v>
      </c>
      <c r="B44" s="26" t="s">
        <v>2896</v>
      </c>
      <c r="C44" s="26" t="s">
        <v>7006</v>
      </c>
      <c r="D44" s="27">
        <v>3000</v>
      </c>
      <c r="E44" s="28">
        <v>625</v>
      </c>
      <c r="F44" s="33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30">
        <v>21</v>
      </c>
      <c r="P44" s="25">
        <v>52.08</v>
      </c>
      <c r="Q44" s="31" t="s">
        <v>8315</v>
      </c>
      <c r="R44" s="25" t="s">
        <v>8316</v>
      </c>
      <c r="S44" s="32">
        <v>42701</v>
      </c>
      <c r="T44" s="32">
        <v>42716</v>
      </c>
    </row>
    <row r="45" spans="1:20" ht="192" x14ac:dyDescent="0.2">
      <c r="A45" s="25">
        <v>2897</v>
      </c>
      <c r="B45" s="26" t="s">
        <v>2897</v>
      </c>
      <c r="C45" s="26" t="s">
        <v>7007</v>
      </c>
      <c r="D45" s="27">
        <v>12000</v>
      </c>
      <c r="E45" s="28">
        <v>550</v>
      </c>
      <c r="F45" s="33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30">
        <v>5</v>
      </c>
      <c r="P45" s="25">
        <v>183.33</v>
      </c>
      <c r="Q45" s="31" t="s">
        <v>8315</v>
      </c>
      <c r="R45" s="25" t="s">
        <v>8316</v>
      </c>
      <c r="S45" s="32">
        <v>42258</v>
      </c>
      <c r="T45" s="32">
        <v>42288</v>
      </c>
    </row>
    <row r="46" spans="1:20" ht="224" x14ac:dyDescent="0.2">
      <c r="A46" s="25">
        <v>2898</v>
      </c>
      <c r="B46" s="26" t="s">
        <v>2898</v>
      </c>
      <c r="C46" s="26" t="s">
        <v>7008</v>
      </c>
      <c r="D46" s="27">
        <v>7500</v>
      </c>
      <c r="E46" s="28">
        <v>316</v>
      </c>
      <c r="F46" s="33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30">
        <v>4</v>
      </c>
      <c r="P46" s="25">
        <v>26.33</v>
      </c>
      <c r="Q46" s="31" t="s">
        <v>8315</v>
      </c>
      <c r="R46" s="25" t="s">
        <v>8316</v>
      </c>
      <c r="S46" s="32">
        <v>42278</v>
      </c>
      <c r="T46" s="32">
        <v>42308</v>
      </c>
    </row>
    <row r="47" spans="1:20" ht="224" x14ac:dyDescent="0.2">
      <c r="A47" s="25">
        <v>2899</v>
      </c>
      <c r="B47" s="26" t="s">
        <v>2899</v>
      </c>
      <c r="C47" s="26" t="s">
        <v>7009</v>
      </c>
      <c r="D47" s="27">
        <v>10000</v>
      </c>
      <c r="E47" s="28">
        <v>0</v>
      </c>
      <c r="F47" s="33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30">
        <v>0</v>
      </c>
      <c r="P47" s="25">
        <v>0</v>
      </c>
      <c r="Q47" s="31" t="s">
        <v>8315</v>
      </c>
      <c r="R47" s="25" t="s">
        <v>8316</v>
      </c>
      <c r="S47" s="32">
        <v>42515</v>
      </c>
      <c r="T47" s="32">
        <v>42575</v>
      </c>
    </row>
    <row r="48" spans="1:20" ht="224" x14ac:dyDescent="0.2">
      <c r="A48" s="25">
        <v>2900</v>
      </c>
      <c r="B48" s="26" t="s">
        <v>2900</v>
      </c>
      <c r="C48" s="26" t="s">
        <v>7010</v>
      </c>
      <c r="D48" s="27">
        <v>5500</v>
      </c>
      <c r="E48" s="28">
        <v>3405</v>
      </c>
      <c r="F48" s="33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30">
        <v>62</v>
      </c>
      <c r="P48" s="25">
        <v>486.43</v>
      </c>
      <c r="Q48" s="31" t="s">
        <v>8315</v>
      </c>
      <c r="R48" s="25" t="s">
        <v>8316</v>
      </c>
      <c r="S48" s="32">
        <v>41830</v>
      </c>
      <c r="T48" s="32">
        <v>41860</v>
      </c>
    </row>
    <row r="49" spans="1:20" ht="176" x14ac:dyDescent="0.2">
      <c r="A49" s="25">
        <v>2901</v>
      </c>
      <c r="B49" s="26" t="s">
        <v>2901</v>
      </c>
      <c r="C49" s="26" t="s">
        <v>7011</v>
      </c>
      <c r="D49" s="27">
        <v>750</v>
      </c>
      <c r="E49" s="28">
        <v>6</v>
      </c>
      <c r="F49" s="33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30">
        <v>1</v>
      </c>
      <c r="P49" s="25">
        <v>3</v>
      </c>
      <c r="Q49" s="31" t="s">
        <v>8315</v>
      </c>
      <c r="R49" s="25" t="s">
        <v>8316</v>
      </c>
      <c r="S49" s="32">
        <v>41982</v>
      </c>
      <c r="T49" s="32">
        <v>42042</v>
      </c>
    </row>
    <row r="50" spans="1:20" ht="160" x14ac:dyDescent="0.2">
      <c r="A50" s="25">
        <v>2902</v>
      </c>
      <c r="B50" s="26" t="s">
        <v>2902</v>
      </c>
      <c r="C50" s="26" t="s">
        <v>7012</v>
      </c>
      <c r="D50" s="27">
        <v>150000</v>
      </c>
      <c r="E50" s="28">
        <v>25</v>
      </c>
      <c r="F50" s="33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30">
        <v>0</v>
      </c>
      <c r="P50" s="25">
        <v>25</v>
      </c>
      <c r="Q50" s="31" t="s">
        <v>8315</v>
      </c>
      <c r="R50" s="25" t="s">
        <v>8316</v>
      </c>
      <c r="S50" s="32">
        <v>42210</v>
      </c>
      <c r="T50" s="32">
        <v>42240</v>
      </c>
    </row>
    <row r="51" spans="1:20" ht="208" x14ac:dyDescent="0.2">
      <c r="A51" s="25">
        <v>2903</v>
      </c>
      <c r="B51" s="26" t="s">
        <v>2903</v>
      </c>
      <c r="C51" s="26" t="s">
        <v>7013</v>
      </c>
      <c r="D51" s="27">
        <v>5000</v>
      </c>
      <c r="E51" s="28">
        <v>39</v>
      </c>
      <c r="F51" s="33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30">
        <v>1</v>
      </c>
      <c r="P51" s="25">
        <v>9.75</v>
      </c>
      <c r="Q51" s="31" t="s">
        <v>8315</v>
      </c>
      <c r="R51" s="25" t="s">
        <v>8316</v>
      </c>
      <c r="S51" s="32">
        <v>42196</v>
      </c>
      <c r="T51" s="32">
        <v>42256</v>
      </c>
    </row>
    <row r="52" spans="1:20" ht="192" x14ac:dyDescent="0.2">
      <c r="A52" s="25">
        <v>2905</v>
      </c>
      <c r="B52" s="26" t="s">
        <v>2905</v>
      </c>
      <c r="C52" s="26" t="s">
        <v>7015</v>
      </c>
      <c r="D52" s="27">
        <v>3500</v>
      </c>
      <c r="E52" s="28">
        <v>622</v>
      </c>
      <c r="F52" s="33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30">
        <v>18</v>
      </c>
      <c r="P52" s="25">
        <v>36.590000000000003</v>
      </c>
      <c r="Q52" s="31" t="s">
        <v>8315</v>
      </c>
      <c r="R52" s="25" t="s">
        <v>8316</v>
      </c>
      <c r="S52" s="32">
        <v>42606</v>
      </c>
      <c r="T52" s="32">
        <v>42620</v>
      </c>
    </row>
    <row r="53" spans="1:20" ht="240" x14ac:dyDescent="0.2">
      <c r="A53" s="25">
        <v>2906</v>
      </c>
      <c r="B53" s="26" t="s">
        <v>2906</v>
      </c>
      <c r="C53" s="26" t="s">
        <v>7016</v>
      </c>
      <c r="D53" s="27">
        <v>6000</v>
      </c>
      <c r="E53" s="28">
        <v>565</v>
      </c>
      <c r="F53" s="33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30">
        <v>9</v>
      </c>
      <c r="P53" s="25">
        <v>80.709999999999994</v>
      </c>
      <c r="Q53" s="31" t="s">
        <v>8315</v>
      </c>
      <c r="R53" s="25" t="s">
        <v>8316</v>
      </c>
      <c r="S53" s="32">
        <v>42199</v>
      </c>
      <c r="T53" s="32">
        <v>42217</v>
      </c>
    </row>
    <row r="54" spans="1:20" ht="192" x14ac:dyDescent="0.2">
      <c r="A54" s="25">
        <v>2907</v>
      </c>
      <c r="B54" s="26" t="s">
        <v>2907</v>
      </c>
      <c r="C54" s="26" t="s">
        <v>7017</v>
      </c>
      <c r="D54" s="27">
        <v>2500</v>
      </c>
      <c r="E54" s="28">
        <v>2</v>
      </c>
      <c r="F54" s="33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30">
        <v>0</v>
      </c>
      <c r="P54" s="25">
        <v>1</v>
      </c>
      <c r="Q54" s="31" t="s">
        <v>8315</v>
      </c>
      <c r="R54" s="25" t="s">
        <v>8316</v>
      </c>
      <c r="S54" s="32">
        <v>42444</v>
      </c>
      <c r="T54" s="32">
        <v>42504</v>
      </c>
    </row>
    <row r="55" spans="1:20" ht="224" x14ac:dyDescent="0.2">
      <c r="A55" s="25">
        <v>2908</v>
      </c>
      <c r="B55" s="26" t="s">
        <v>2908</v>
      </c>
      <c r="C55" s="26" t="s">
        <v>7018</v>
      </c>
      <c r="D55" s="27">
        <v>9600</v>
      </c>
      <c r="E55" s="28">
        <v>264</v>
      </c>
      <c r="F55" s="33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30">
        <v>3</v>
      </c>
      <c r="P55" s="25">
        <v>52.8</v>
      </c>
      <c r="Q55" s="31" t="s">
        <v>8315</v>
      </c>
      <c r="R55" s="25" t="s">
        <v>8316</v>
      </c>
      <c r="S55" s="32">
        <v>42499</v>
      </c>
      <c r="T55" s="32">
        <v>42529</v>
      </c>
    </row>
    <row r="56" spans="1:20" ht="208" x14ac:dyDescent="0.2">
      <c r="A56" s="25">
        <v>2909</v>
      </c>
      <c r="B56" s="26" t="s">
        <v>2909</v>
      </c>
      <c r="C56" s="26" t="s">
        <v>7019</v>
      </c>
      <c r="D56" s="27">
        <v>180000</v>
      </c>
      <c r="E56" s="28">
        <v>20</v>
      </c>
      <c r="F56" s="33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30">
        <v>0</v>
      </c>
      <c r="P56" s="25">
        <v>20</v>
      </c>
      <c r="Q56" s="31" t="s">
        <v>8315</v>
      </c>
      <c r="R56" s="25" t="s">
        <v>8316</v>
      </c>
      <c r="S56" s="32">
        <v>41929</v>
      </c>
      <c r="T56" s="32">
        <v>41968</v>
      </c>
    </row>
    <row r="57" spans="1:20" ht="208" x14ac:dyDescent="0.2">
      <c r="A57" s="25">
        <v>2911</v>
      </c>
      <c r="B57" s="26" t="s">
        <v>2911</v>
      </c>
      <c r="C57" s="26" t="s">
        <v>7021</v>
      </c>
      <c r="D57" s="27">
        <v>1800</v>
      </c>
      <c r="E57" s="28">
        <v>657</v>
      </c>
      <c r="F57" s="33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30">
        <v>37</v>
      </c>
      <c r="P57" s="25">
        <v>46.93</v>
      </c>
      <c r="Q57" s="31" t="s">
        <v>8315</v>
      </c>
      <c r="R57" s="25" t="s">
        <v>8316</v>
      </c>
      <c r="S57" s="32">
        <v>42142</v>
      </c>
      <c r="T57" s="32">
        <v>42182</v>
      </c>
    </row>
    <row r="58" spans="1:20" ht="192" x14ac:dyDescent="0.2">
      <c r="A58" s="25">
        <v>2912</v>
      </c>
      <c r="B58" s="26" t="s">
        <v>2912</v>
      </c>
      <c r="C58" s="26" t="s">
        <v>7022</v>
      </c>
      <c r="D58" s="27">
        <v>14440</v>
      </c>
      <c r="E58" s="28">
        <v>2030</v>
      </c>
      <c r="F58" s="33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30">
        <v>14</v>
      </c>
      <c r="P58" s="25">
        <v>78.08</v>
      </c>
      <c r="Q58" s="31" t="s">
        <v>8315</v>
      </c>
      <c r="R58" s="25" t="s">
        <v>8316</v>
      </c>
      <c r="S58" s="32">
        <v>42354</v>
      </c>
      <c r="T58" s="32">
        <v>42384</v>
      </c>
    </row>
    <row r="59" spans="1:20" ht="208" x14ac:dyDescent="0.2">
      <c r="A59" s="25">
        <v>2913</v>
      </c>
      <c r="B59" s="26" t="s">
        <v>2913</v>
      </c>
      <c r="C59" s="26" t="s">
        <v>7023</v>
      </c>
      <c r="D59" s="27">
        <v>10000</v>
      </c>
      <c r="E59" s="28">
        <v>2</v>
      </c>
      <c r="F59" s="33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30">
        <v>0</v>
      </c>
      <c r="P59" s="25">
        <v>1</v>
      </c>
      <c r="Q59" s="31" t="s">
        <v>8315</v>
      </c>
      <c r="R59" s="25" t="s">
        <v>8316</v>
      </c>
      <c r="S59" s="32">
        <v>41828</v>
      </c>
      <c r="T59" s="32">
        <v>41888</v>
      </c>
    </row>
    <row r="60" spans="1:20" ht="240" x14ac:dyDescent="0.2">
      <c r="A60" s="25">
        <v>2917</v>
      </c>
      <c r="B60" s="26" t="s">
        <v>2917</v>
      </c>
      <c r="C60" s="26" t="s">
        <v>7027</v>
      </c>
      <c r="D60" s="27">
        <v>2000</v>
      </c>
      <c r="E60" s="28">
        <v>437</v>
      </c>
      <c r="F60" s="33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30">
        <v>22</v>
      </c>
      <c r="P60" s="25">
        <v>48.56</v>
      </c>
      <c r="Q60" s="31" t="s">
        <v>8315</v>
      </c>
      <c r="R60" s="25" t="s">
        <v>8316</v>
      </c>
      <c r="S60" s="32">
        <v>42245</v>
      </c>
      <c r="T60" s="32">
        <v>42263</v>
      </c>
    </row>
    <row r="61" spans="1:20" ht="208" x14ac:dyDescent="0.2">
      <c r="A61" s="25">
        <v>2918</v>
      </c>
      <c r="B61" s="26" t="s">
        <v>2918</v>
      </c>
      <c r="C61" s="26" t="s">
        <v>7028</v>
      </c>
      <c r="D61" s="27">
        <v>5000</v>
      </c>
      <c r="E61" s="28">
        <v>1362</v>
      </c>
      <c r="F61" s="33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30">
        <v>27</v>
      </c>
      <c r="P61" s="25">
        <v>68.099999999999994</v>
      </c>
      <c r="Q61" s="31" t="s">
        <v>8315</v>
      </c>
      <c r="R61" s="25" t="s">
        <v>8316</v>
      </c>
      <c r="S61" s="32">
        <v>42278</v>
      </c>
      <c r="T61" s="32">
        <v>42306</v>
      </c>
    </row>
    <row r="62" spans="1:20" ht="160" x14ac:dyDescent="0.2">
      <c r="A62" s="25">
        <v>2919</v>
      </c>
      <c r="B62" s="26" t="s">
        <v>2919</v>
      </c>
      <c r="C62" s="26" t="s">
        <v>7029</v>
      </c>
      <c r="D62" s="27">
        <v>600</v>
      </c>
      <c r="E62" s="28">
        <v>51</v>
      </c>
      <c r="F62" s="33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30">
        <v>9</v>
      </c>
      <c r="P62" s="25">
        <v>8.5</v>
      </c>
      <c r="Q62" s="31" t="s">
        <v>8315</v>
      </c>
      <c r="R62" s="25" t="s">
        <v>8316</v>
      </c>
      <c r="S62" s="32">
        <v>41826</v>
      </c>
      <c r="T62" s="32">
        <v>41856</v>
      </c>
    </row>
    <row r="63" spans="1:20" ht="160" x14ac:dyDescent="0.2">
      <c r="A63" s="25">
        <v>3728</v>
      </c>
      <c r="B63" s="26" t="s">
        <v>3725</v>
      </c>
      <c r="C63" s="26" t="s">
        <v>7838</v>
      </c>
      <c r="D63" s="27">
        <v>20000</v>
      </c>
      <c r="E63" s="28">
        <v>1862</v>
      </c>
      <c r="F63" s="33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30">
        <v>9</v>
      </c>
      <c r="P63" s="25">
        <v>60.06</v>
      </c>
      <c r="Q63" s="31" t="s">
        <v>8315</v>
      </c>
      <c r="R63" s="25" t="s">
        <v>8316</v>
      </c>
      <c r="S63" s="32">
        <v>42205</v>
      </c>
      <c r="T63" s="32">
        <v>42235</v>
      </c>
    </row>
    <row r="64" spans="1:20" ht="208" x14ac:dyDescent="0.2">
      <c r="A64" s="25">
        <v>3729</v>
      </c>
      <c r="B64" s="26" t="s">
        <v>3726</v>
      </c>
      <c r="C64" s="26" t="s">
        <v>7839</v>
      </c>
      <c r="D64" s="27">
        <v>5000</v>
      </c>
      <c r="E64" s="28">
        <v>362</v>
      </c>
      <c r="F64" s="33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30">
        <v>7</v>
      </c>
      <c r="P64" s="25">
        <v>72.400000000000006</v>
      </c>
      <c r="Q64" s="31" t="s">
        <v>8315</v>
      </c>
      <c r="R64" s="25" t="s">
        <v>8316</v>
      </c>
      <c r="S64" s="32">
        <v>42041</v>
      </c>
      <c r="T64" s="32">
        <v>42086</v>
      </c>
    </row>
    <row r="65" spans="1:20" ht="208" x14ac:dyDescent="0.2">
      <c r="A65" s="25">
        <v>3730</v>
      </c>
      <c r="B65" s="26" t="s">
        <v>3727</v>
      </c>
      <c r="C65" s="26" t="s">
        <v>7840</v>
      </c>
      <c r="D65" s="27">
        <v>1000</v>
      </c>
      <c r="E65" s="28">
        <v>100</v>
      </c>
      <c r="F65" s="33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30">
        <v>10</v>
      </c>
      <c r="P65" s="25">
        <v>100</v>
      </c>
      <c r="Q65" s="31" t="s">
        <v>8315</v>
      </c>
      <c r="R65" s="25" t="s">
        <v>8316</v>
      </c>
      <c r="S65" s="32">
        <v>42203</v>
      </c>
      <c r="T65" s="32">
        <v>42233</v>
      </c>
    </row>
    <row r="66" spans="1:20" ht="224" x14ac:dyDescent="0.2">
      <c r="A66" s="25">
        <v>3731</v>
      </c>
      <c r="B66" s="26" t="s">
        <v>3728</v>
      </c>
      <c r="C66" s="26" t="s">
        <v>7841</v>
      </c>
      <c r="D66" s="27">
        <v>5500</v>
      </c>
      <c r="E66" s="28">
        <v>620</v>
      </c>
      <c r="F66" s="33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30">
        <v>11</v>
      </c>
      <c r="P66" s="25">
        <v>51.67</v>
      </c>
      <c r="Q66" s="31" t="s">
        <v>8315</v>
      </c>
      <c r="R66" s="25" t="s">
        <v>8316</v>
      </c>
      <c r="S66" s="32">
        <v>41983</v>
      </c>
      <c r="T66" s="32">
        <v>42014</v>
      </c>
    </row>
    <row r="67" spans="1:20" ht="176" x14ac:dyDescent="0.2">
      <c r="A67" s="25">
        <v>3733</v>
      </c>
      <c r="B67" s="26" t="s">
        <v>3730</v>
      </c>
      <c r="C67" s="26" t="s">
        <v>7843</v>
      </c>
      <c r="D67" s="27">
        <v>1500</v>
      </c>
      <c r="E67" s="28">
        <v>0</v>
      </c>
      <c r="F67" s="33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30">
        <v>0</v>
      </c>
      <c r="P67" s="25">
        <v>0</v>
      </c>
      <c r="Q67" s="31" t="s">
        <v>8315</v>
      </c>
      <c r="R67" s="25" t="s">
        <v>8316</v>
      </c>
      <c r="S67" s="32">
        <v>42103</v>
      </c>
      <c r="T67" s="32">
        <v>42112</v>
      </c>
    </row>
    <row r="68" spans="1:20" ht="224" x14ac:dyDescent="0.2">
      <c r="A68" s="25">
        <v>3734</v>
      </c>
      <c r="B68" s="26" t="s">
        <v>3731</v>
      </c>
      <c r="C68" s="26" t="s">
        <v>7844</v>
      </c>
      <c r="D68" s="27">
        <v>1500</v>
      </c>
      <c r="E68" s="28">
        <v>427</v>
      </c>
      <c r="F68" s="33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30">
        <v>28</v>
      </c>
      <c r="P68" s="25">
        <v>61</v>
      </c>
      <c r="Q68" s="31" t="s">
        <v>8315</v>
      </c>
      <c r="R68" s="25" t="s">
        <v>8316</v>
      </c>
      <c r="S68" s="32">
        <v>42089</v>
      </c>
      <c r="T68" s="32">
        <v>42149</v>
      </c>
    </row>
    <row r="69" spans="1:20" ht="160" x14ac:dyDescent="0.2">
      <c r="A69" s="25">
        <v>3737</v>
      </c>
      <c r="B69" s="26" t="s">
        <v>3734</v>
      </c>
      <c r="C69" s="26" t="s">
        <v>7847</v>
      </c>
      <c r="D69" s="27">
        <v>700</v>
      </c>
      <c r="E69" s="28">
        <v>150</v>
      </c>
      <c r="F69" s="33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30">
        <v>21</v>
      </c>
      <c r="P69" s="25">
        <v>37.5</v>
      </c>
      <c r="Q69" s="31" t="s">
        <v>8315</v>
      </c>
      <c r="R69" s="25" t="s">
        <v>8316</v>
      </c>
      <c r="S69" s="32">
        <v>42297</v>
      </c>
      <c r="T69" s="32">
        <v>42320</v>
      </c>
    </row>
    <row r="70" spans="1:20" ht="224" x14ac:dyDescent="0.2">
      <c r="A70" s="25">
        <v>3740</v>
      </c>
      <c r="B70" s="26" t="s">
        <v>3737</v>
      </c>
      <c r="C70" s="26" t="s">
        <v>7850</v>
      </c>
      <c r="D70" s="27">
        <v>2000</v>
      </c>
      <c r="E70" s="28">
        <v>358</v>
      </c>
      <c r="F70" s="33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30">
        <v>18</v>
      </c>
      <c r="P70" s="25">
        <v>25.57</v>
      </c>
      <c r="Q70" s="31" t="s">
        <v>8315</v>
      </c>
      <c r="R70" s="25" t="s">
        <v>8316</v>
      </c>
      <c r="S70" s="32">
        <v>41833</v>
      </c>
      <c r="T70" s="32">
        <v>41863</v>
      </c>
    </row>
    <row r="71" spans="1:20" ht="176" x14ac:dyDescent="0.2">
      <c r="A71" s="25">
        <v>3741</v>
      </c>
      <c r="B71" s="26" t="s">
        <v>3738</v>
      </c>
      <c r="C71" s="26" t="s">
        <v>7851</v>
      </c>
      <c r="D71" s="27">
        <v>20000</v>
      </c>
      <c r="E71" s="28">
        <v>0</v>
      </c>
      <c r="F71" s="33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30">
        <v>0</v>
      </c>
      <c r="P71" s="25">
        <v>0</v>
      </c>
      <c r="Q71" s="31" t="s">
        <v>8315</v>
      </c>
      <c r="R71" s="25" t="s">
        <v>8316</v>
      </c>
      <c r="S71" s="32">
        <v>42325</v>
      </c>
      <c r="T71" s="32">
        <v>42355</v>
      </c>
    </row>
    <row r="72" spans="1:20" ht="192" x14ac:dyDescent="0.2">
      <c r="A72" s="25">
        <v>3742</v>
      </c>
      <c r="B72" s="26" t="s">
        <v>3739</v>
      </c>
      <c r="C72" s="26" t="s">
        <v>7852</v>
      </c>
      <c r="D72" s="27">
        <v>5000</v>
      </c>
      <c r="E72" s="28">
        <v>100</v>
      </c>
      <c r="F72" s="33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30">
        <v>2</v>
      </c>
      <c r="P72" s="25">
        <v>25</v>
      </c>
      <c r="Q72" s="31" t="s">
        <v>8315</v>
      </c>
      <c r="R72" s="25" t="s">
        <v>8316</v>
      </c>
      <c r="S72" s="32">
        <v>41858</v>
      </c>
      <c r="T72" s="32">
        <v>41888</v>
      </c>
    </row>
    <row r="73" spans="1:20" ht="160" x14ac:dyDescent="0.2">
      <c r="A73" s="25">
        <v>3743</v>
      </c>
      <c r="B73" s="26" t="s">
        <v>3740</v>
      </c>
      <c r="C73" s="26" t="s">
        <v>7853</v>
      </c>
      <c r="D73" s="27">
        <v>2200</v>
      </c>
      <c r="E73" s="28">
        <v>0</v>
      </c>
      <c r="F73" s="33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30">
        <v>0</v>
      </c>
      <c r="P73" s="25">
        <v>0</v>
      </c>
      <c r="Q73" s="31" t="s">
        <v>8315</v>
      </c>
      <c r="R73" s="25" t="s">
        <v>8316</v>
      </c>
      <c r="S73" s="32">
        <v>41793</v>
      </c>
      <c r="T73" s="32">
        <v>41823</v>
      </c>
    </row>
    <row r="74" spans="1:20" ht="192" x14ac:dyDescent="0.2">
      <c r="A74" s="25">
        <v>3744</v>
      </c>
      <c r="B74" s="26" t="s">
        <v>3741</v>
      </c>
      <c r="C74" s="26" t="s">
        <v>7854</v>
      </c>
      <c r="D74" s="27">
        <v>1200</v>
      </c>
      <c r="E74" s="28">
        <v>0</v>
      </c>
      <c r="F74" s="33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30">
        <v>0</v>
      </c>
      <c r="P74" s="25">
        <v>0</v>
      </c>
      <c r="Q74" s="31" t="s">
        <v>8315</v>
      </c>
      <c r="R74" s="25" t="s">
        <v>8316</v>
      </c>
      <c r="S74" s="32">
        <v>41793</v>
      </c>
      <c r="T74" s="32">
        <v>41825</v>
      </c>
    </row>
    <row r="75" spans="1:20" ht="160" x14ac:dyDescent="0.2">
      <c r="A75" s="25">
        <v>3745</v>
      </c>
      <c r="B75" s="26" t="s">
        <v>3742</v>
      </c>
      <c r="C75" s="26" t="s">
        <v>7855</v>
      </c>
      <c r="D75" s="27">
        <v>100</v>
      </c>
      <c r="E75" s="28">
        <v>10</v>
      </c>
      <c r="F75" s="33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30">
        <v>10</v>
      </c>
      <c r="P75" s="25">
        <v>10</v>
      </c>
      <c r="Q75" s="31" t="s">
        <v>8315</v>
      </c>
      <c r="R75" s="25" t="s">
        <v>8316</v>
      </c>
      <c r="S75" s="32">
        <v>41831</v>
      </c>
      <c r="T75" s="32">
        <v>41861</v>
      </c>
    </row>
    <row r="76" spans="1:20" ht="80" x14ac:dyDescent="0.2">
      <c r="A76" s="25">
        <v>3746</v>
      </c>
      <c r="B76" s="26" t="s">
        <v>3743</v>
      </c>
      <c r="C76" s="26" t="s">
        <v>7856</v>
      </c>
      <c r="D76" s="27">
        <v>8500</v>
      </c>
      <c r="E76" s="28">
        <v>202</v>
      </c>
      <c r="F76" s="33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30">
        <v>2</v>
      </c>
      <c r="P76" s="25">
        <v>202</v>
      </c>
      <c r="Q76" s="31" t="s">
        <v>8315</v>
      </c>
      <c r="R76" s="25" t="s">
        <v>8316</v>
      </c>
      <c r="S76" s="32">
        <v>42621</v>
      </c>
      <c r="T76" s="32">
        <v>42651</v>
      </c>
    </row>
    <row r="77" spans="1:20" ht="208" x14ac:dyDescent="0.2">
      <c r="A77" s="25">
        <v>3841</v>
      </c>
      <c r="B77" s="26" t="s">
        <v>3838</v>
      </c>
      <c r="C77" s="26" t="s">
        <v>7950</v>
      </c>
      <c r="D77" s="27">
        <v>10000</v>
      </c>
      <c r="E77" s="28">
        <v>872</v>
      </c>
      <c r="F77" s="33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30">
        <v>9</v>
      </c>
      <c r="P77" s="25">
        <v>25.65</v>
      </c>
      <c r="Q77" s="31" t="s">
        <v>8315</v>
      </c>
      <c r="R77" s="25" t="s">
        <v>8316</v>
      </c>
      <c r="S77" s="32">
        <v>41780</v>
      </c>
      <c r="T77" s="32">
        <v>41840</v>
      </c>
    </row>
    <row r="78" spans="1:20" ht="192" x14ac:dyDescent="0.2">
      <c r="A78" s="25">
        <v>3843</v>
      </c>
      <c r="B78" s="26" t="s">
        <v>3840</v>
      </c>
      <c r="C78" s="26" t="s">
        <v>7952</v>
      </c>
      <c r="D78" s="27">
        <v>5000</v>
      </c>
      <c r="E78" s="28">
        <v>1065</v>
      </c>
      <c r="F78" s="33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30">
        <v>21</v>
      </c>
      <c r="P78" s="25">
        <v>56.05</v>
      </c>
      <c r="Q78" s="31" t="s">
        <v>8315</v>
      </c>
      <c r="R78" s="25" t="s">
        <v>8316</v>
      </c>
      <c r="S78" s="32">
        <v>41766</v>
      </c>
      <c r="T78" s="32">
        <v>41791</v>
      </c>
    </row>
    <row r="79" spans="1:20" ht="224" x14ac:dyDescent="0.2">
      <c r="A79" s="25">
        <v>3844</v>
      </c>
      <c r="B79" s="26" t="s">
        <v>3841</v>
      </c>
      <c r="C79" s="26" t="s">
        <v>7953</v>
      </c>
      <c r="D79" s="27">
        <v>9800</v>
      </c>
      <c r="E79" s="28">
        <v>4066</v>
      </c>
      <c r="F79" s="33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30">
        <v>41</v>
      </c>
      <c r="P79" s="25">
        <v>81.319999999999993</v>
      </c>
      <c r="Q79" s="31" t="s">
        <v>8315</v>
      </c>
      <c r="R79" s="25" t="s">
        <v>8316</v>
      </c>
      <c r="S79" s="32">
        <v>41766</v>
      </c>
      <c r="T79" s="32">
        <v>41793</v>
      </c>
    </row>
    <row r="80" spans="1:20" ht="192" x14ac:dyDescent="0.2">
      <c r="A80" s="25">
        <v>3845</v>
      </c>
      <c r="B80" s="26" t="s">
        <v>3842</v>
      </c>
      <c r="C80" s="26" t="s">
        <v>7954</v>
      </c>
      <c r="D80" s="27">
        <v>40000</v>
      </c>
      <c r="E80" s="28">
        <v>842</v>
      </c>
      <c r="F80" s="33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30">
        <v>2</v>
      </c>
      <c r="P80" s="25">
        <v>70.17</v>
      </c>
      <c r="Q80" s="31" t="s">
        <v>8315</v>
      </c>
      <c r="R80" s="25" t="s">
        <v>8316</v>
      </c>
      <c r="S80" s="32">
        <v>42248</v>
      </c>
      <c r="T80" s="32">
        <v>42278</v>
      </c>
    </row>
    <row r="81" spans="1:20" ht="192" x14ac:dyDescent="0.2">
      <c r="A81" s="25">
        <v>3846</v>
      </c>
      <c r="B81" s="26" t="s">
        <v>3843</v>
      </c>
      <c r="C81" s="26" t="s">
        <v>7955</v>
      </c>
      <c r="D81" s="27">
        <v>7000</v>
      </c>
      <c r="E81" s="28">
        <v>189</v>
      </c>
      <c r="F81" s="33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30">
        <v>3</v>
      </c>
      <c r="P81" s="25">
        <v>23.63</v>
      </c>
      <c r="Q81" s="31" t="s">
        <v>8315</v>
      </c>
      <c r="R81" s="25" t="s">
        <v>8316</v>
      </c>
      <c r="S81" s="32">
        <v>41885</v>
      </c>
      <c r="T81" s="32">
        <v>41916</v>
      </c>
    </row>
    <row r="82" spans="1:20" ht="192" x14ac:dyDescent="0.2">
      <c r="A82" s="25">
        <v>3847</v>
      </c>
      <c r="B82" s="26" t="s">
        <v>3844</v>
      </c>
      <c r="C82" s="26" t="s">
        <v>7956</v>
      </c>
      <c r="D82" s="27">
        <v>10500</v>
      </c>
      <c r="E82" s="28">
        <v>1697</v>
      </c>
      <c r="F82" s="33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30">
        <v>16</v>
      </c>
      <c r="P82" s="25">
        <v>188.56</v>
      </c>
      <c r="Q82" s="31" t="s">
        <v>8315</v>
      </c>
      <c r="R82" s="25" t="s">
        <v>8316</v>
      </c>
      <c r="S82" s="32">
        <v>42159</v>
      </c>
      <c r="T82" s="32">
        <v>42204</v>
      </c>
    </row>
    <row r="83" spans="1:20" ht="208" x14ac:dyDescent="0.2">
      <c r="A83" s="25">
        <v>3848</v>
      </c>
      <c r="B83" s="26" t="s">
        <v>3845</v>
      </c>
      <c r="C83" s="26" t="s">
        <v>7957</v>
      </c>
      <c r="D83" s="27">
        <v>13000</v>
      </c>
      <c r="E83" s="28">
        <v>2129</v>
      </c>
      <c r="F83" s="33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30">
        <v>16</v>
      </c>
      <c r="P83" s="25">
        <v>49.51</v>
      </c>
      <c r="Q83" s="31" t="s">
        <v>8315</v>
      </c>
      <c r="R83" s="25" t="s">
        <v>8316</v>
      </c>
      <c r="S83" s="32">
        <v>42265</v>
      </c>
      <c r="T83" s="32">
        <v>42295</v>
      </c>
    </row>
    <row r="84" spans="1:20" ht="144" x14ac:dyDescent="0.2">
      <c r="A84" s="25">
        <v>3850</v>
      </c>
      <c r="B84" s="26" t="s">
        <v>3847</v>
      </c>
      <c r="C84" s="26" t="s">
        <v>7959</v>
      </c>
      <c r="D84" s="27">
        <v>1000</v>
      </c>
      <c r="E84" s="28">
        <v>38</v>
      </c>
      <c r="F84" s="33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30">
        <v>4</v>
      </c>
      <c r="P84" s="25">
        <v>9.5</v>
      </c>
      <c r="Q84" s="31" t="s">
        <v>8315</v>
      </c>
      <c r="R84" s="25" t="s">
        <v>8316</v>
      </c>
      <c r="S84" s="32">
        <v>41975</v>
      </c>
      <c r="T84" s="32">
        <v>42005</v>
      </c>
    </row>
    <row r="85" spans="1:20" ht="176" x14ac:dyDescent="0.2">
      <c r="A85" s="25">
        <v>3852</v>
      </c>
      <c r="B85" s="26" t="s">
        <v>3849</v>
      </c>
      <c r="C85" s="26" t="s">
        <v>7961</v>
      </c>
      <c r="D85" s="27">
        <v>10000</v>
      </c>
      <c r="E85" s="28">
        <v>20</v>
      </c>
      <c r="F85" s="33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30">
        <v>0</v>
      </c>
      <c r="P85" s="25">
        <v>10</v>
      </c>
      <c r="Q85" s="31" t="s">
        <v>8315</v>
      </c>
      <c r="R85" s="25" t="s">
        <v>8316</v>
      </c>
      <c r="S85" s="32">
        <v>42065</v>
      </c>
      <c r="T85" s="32">
        <v>42090</v>
      </c>
    </row>
    <row r="86" spans="1:20" ht="144" x14ac:dyDescent="0.2">
      <c r="A86" s="25">
        <v>3853</v>
      </c>
      <c r="B86" s="26" t="s">
        <v>3850</v>
      </c>
      <c r="C86" s="26" t="s">
        <v>7962</v>
      </c>
      <c r="D86" s="27">
        <v>100000</v>
      </c>
      <c r="E86" s="28">
        <v>26</v>
      </c>
      <c r="F86" s="33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30">
        <v>0</v>
      </c>
      <c r="P86" s="25">
        <v>13</v>
      </c>
      <c r="Q86" s="31" t="s">
        <v>8315</v>
      </c>
      <c r="R86" s="25" t="s">
        <v>8316</v>
      </c>
      <c r="S86" s="32">
        <v>41848</v>
      </c>
      <c r="T86" s="32">
        <v>41883</v>
      </c>
    </row>
    <row r="87" spans="1:20" ht="112" x14ac:dyDescent="0.2">
      <c r="A87" s="25">
        <v>3854</v>
      </c>
      <c r="B87" s="26" t="s">
        <v>3851</v>
      </c>
      <c r="C87" s="26" t="s">
        <v>7963</v>
      </c>
      <c r="D87" s="27">
        <v>11000</v>
      </c>
      <c r="E87" s="28">
        <v>1788</v>
      </c>
      <c r="F87" s="33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30">
        <v>16</v>
      </c>
      <c r="P87" s="25">
        <v>89.4</v>
      </c>
      <c r="Q87" s="31" t="s">
        <v>8315</v>
      </c>
      <c r="R87" s="25" t="s">
        <v>8316</v>
      </c>
      <c r="S87" s="32">
        <v>42103</v>
      </c>
      <c r="T87" s="32">
        <v>42133</v>
      </c>
    </row>
    <row r="88" spans="1:20" ht="224" x14ac:dyDescent="0.2">
      <c r="A88" s="25">
        <v>3855</v>
      </c>
      <c r="B88" s="26" t="s">
        <v>3852</v>
      </c>
      <c r="C88" s="26" t="s">
        <v>7964</v>
      </c>
      <c r="D88" s="27">
        <v>1000</v>
      </c>
      <c r="E88" s="28">
        <v>25</v>
      </c>
      <c r="F88" s="33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30">
        <v>3</v>
      </c>
      <c r="P88" s="25">
        <v>25</v>
      </c>
      <c r="Q88" s="31" t="s">
        <v>8315</v>
      </c>
      <c r="R88" s="25" t="s">
        <v>8316</v>
      </c>
      <c r="S88" s="32">
        <v>42059</v>
      </c>
      <c r="T88" s="32">
        <v>42089</v>
      </c>
    </row>
    <row r="89" spans="1:20" ht="224" x14ac:dyDescent="0.2">
      <c r="A89" s="25">
        <v>3856</v>
      </c>
      <c r="B89" s="26" t="s">
        <v>3853</v>
      </c>
      <c r="C89" s="26" t="s">
        <v>7965</v>
      </c>
      <c r="D89" s="27">
        <v>5000</v>
      </c>
      <c r="E89" s="28">
        <v>1</v>
      </c>
      <c r="F89" s="33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30">
        <v>0</v>
      </c>
      <c r="P89" s="25">
        <v>1</v>
      </c>
      <c r="Q89" s="31" t="s">
        <v>8315</v>
      </c>
      <c r="R89" s="25" t="s">
        <v>8316</v>
      </c>
      <c r="S89" s="32">
        <v>42041</v>
      </c>
      <c r="T89" s="32">
        <v>42071</v>
      </c>
    </row>
    <row r="90" spans="1:20" ht="208" x14ac:dyDescent="0.2">
      <c r="A90" s="25">
        <v>3857</v>
      </c>
      <c r="B90" s="26" t="s">
        <v>3854</v>
      </c>
      <c r="C90" s="26" t="s">
        <v>7966</v>
      </c>
      <c r="D90" s="27">
        <v>5000</v>
      </c>
      <c r="E90" s="28">
        <v>260</v>
      </c>
      <c r="F90" s="33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30">
        <v>5</v>
      </c>
      <c r="P90" s="25">
        <v>65</v>
      </c>
      <c r="Q90" s="31" t="s">
        <v>8315</v>
      </c>
      <c r="R90" s="25" t="s">
        <v>8316</v>
      </c>
      <c r="S90" s="32">
        <v>41829</v>
      </c>
      <c r="T90" s="32">
        <v>41852</v>
      </c>
    </row>
    <row r="91" spans="1:20" ht="192" x14ac:dyDescent="0.2">
      <c r="A91" s="25">
        <v>3859</v>
      </c>
      <c r="B91" s="26" t="s">
        <v>3856</v>
      </c>
      <c r="C91" s="26" t="s">
        <v>7968</v>
      </c>
      <c r="D91" s="27">
        <v>2500</v>
      </c>
      <c r="E91" s="28">
        <v>1</v>
      </c>
      <c r="F91" s="33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30">
        <v>0</v>
      </c>
      <c r="P91" s="25">
        <v>1</v>
      </c>
      <c r="Q91" s="31" t="s">
        <v>8315</v>
      </c>
      <c r="R91" s="25" t="s">
        <v>8316</v>
      </c>
      <c r="S91" s="32">
        <v>41789</v>
      </c>
      <c r="T91" s="32">
        <v>41815</v>
      </c>
    </row>
    <row r="92" spans="1:20" ht="192" x14ac:dyDescent="0.2">
      <c r="A92" s="25">
        <v>3860</v>
      </c>
      <c r="B92" s="26" t="s">
        <v>3857</v>
      </c>
      <c r="C92" s="26" t="s">
        <v>7969</v>
      </c>
      <c r="D92" s="27">
        <v>6000</v>
      </c>
      <c r="E92" s="28">
        <v>1060</v>
      </c>
      <c r="F92" s="33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30">
        <v>18</v>
      </c>
      <c r="P92" s="25">
        <v>81.540000000000006</v>
      </c>
      <c r="Q92" s="31" t="s">
        <v>8315</v>
      </c>
      <c r="R92" s="25" t="s">
        <v>8316</v>
      </c>
      <c r="S92" s="32">
        <v>41833</v>
      </c>
      <c r="T92" s="32">
        <v>41863</v>
      </c>
    </row>
    <row r="93" spans="1:20" ht="48" x14ac:dyDescent="0.2">
      <c r="A93" s="25">
        <v>3861</v>
      </c>
      <c r="B93" s="26" t="s">
        <v>3858</v>
      </c>
      <c r="C93" s="26" t="s">
        <v>7970</v>
      </c>
      <c r="D93" s="27">
        <v>2000</v>
      </c>
      <c r="E93" s="28">
        <v>100</v>
      </c>
      <c r="F93" s="33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30">
        <v>5</v>
      </c>
      <c r="P93" s="25">
        <v>100</v>
      </c>
      <c r="Q93" s="31" t="s">
        <v>8315</v>
      </c>
      <c r="R93" s="25" t="s">
        <v>8316</v>
      </c>
      <c r="S93" s="32">
        <v>41914</v>
      </c>
      <c r="T93" s="32">
        <v>41955</v>
      </c>
    </row>
    <row r="94" spans="1:20" ht="128" x14ac:dyDescent="0.2">
      <c r="A94" s="25">
        <v>3862</v>
      </c>
      <c r="B94" s="26" t="s">
        <v>3859</v>
      </c>
      <c r="C94" s="26" t="s">
        <v>7971</v>
      </c>
      <c r="D94" s="27">
        <v>7500</v>
      </c>
      <c r="E94" s="28">
        <v>1</v>
      </c>
      <c r="F94" s="33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30">
        <v>0</v>
      </c>
      <c r="P94" s="25">
        <v>1</v>
      </c>
      <c r="Q94" s="31" t="s">
        <v>8315</v>
      </c>
      <c r="R94" s="25" t="s">
        <v>8316</v>
      </c>
      <c r="S94" s="32">
        <v>42611</v>
      </c>
      <c r="T94" s="32">
        <v>42625</v>
      </c>
    </row>
    <row r="95" spans="1:20" ht="208" x14ac:dyDescent="0.2">
      <c r="A95" s="25">
        <v>3863</v>
      </c>
      <c r="B95" s="26" t="s">
        <v>3860</v>
      </c>
      <c r="C95" s="26" t="s">
        <v>7972</v>
      </c>
      <c r="D95" s="27">
        <v>6000</v>
      </c>
      <c r="E95" s="28">
        <v>0</v>
      </c>
      <c r="F95" s="33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30">
        <v>0</v>
      </c>
      <c r="P95" s="25">
        <v>0</v>
      </c>
      <c r="Q95" s="31" t="s">
        <v>8315</v>
      </c>
      <c r="R95" s="25" t="s">
        <v>8316</v>
      </c>
      <c r="S95" s="32">
        <v>42253</v>
      </c>
      <c r="T95" s="32">
        <v>42313</v>
      </c>
    </row>
    <row r="96" spans="1:20" ht="208" x14ac:dyDescent="0.2">
      <c r="A96" s="25">
        <v>3864</v>
      </c>
      <c r="B96" s="26" t="s">
        <v>3861</v>
      </c>
      <c r="C96" s="26" t="s">
        <v>7973</v>
      </c>
      <c r="D96" s="27">
        <v>5000</v>
      </c>
      <c r="E96" s="28">
        <v>60</v>
      </c>
      <c r="F96" s="33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30">
        <v>1</v>
      </c>
      <c r="P96" s="25">
        <v>20</v>
      </c>
      <c r="Q96" s="31" t="s">
        <v>8315</v>
      </c>
      <c r="R96" s="25" t="s">
        <v>8316</v>
      </c>
      <c r="S96" s="32">
        <v>42295</v>
      </c>
      <c r="T96" s="32">
        <v>42325</v>
      </c>
    </row>
    <row r="97" spans="1:20" ht="112" x14ac:dyDescent="0.2">
      <c r="A97" s="25">
        <v>3866</v>
      </c>
      <c r="B97" s="26" t="s">
        <v>3863</v>
      </c>
      <c r="C97" s="26" t="s">
        <v>7975</v>
      </c>
      <c r="D97" s="27">
        <v>2000</v>
      </c>
      <c r="E97" s="28">
        <v>11</v>
      </c>
      <c r="F97" s="33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30">
        <v>1</v>
      </c>
      <c r="P97" s="25">
        <v>5.5</v>
      </c>
      <c r="Q97" s="31" t="s">
        <v>8315</v>
      </c>
      <c r="R97" s="25" t="s">
        <v>8316</v>
      </c>
      <c r="S97" s="32">
        <v>42402</v>
      </c>
      <c r="T97" s="32">
        <v>42452</v>
      </c>
    </row>
    <row r="98" spans="1:20" ht="192" x14ac:dyDescent="0.2">
      <c r="A98" s="25">
        <v>3867</v>
      </c>
      <c r="B98" s="26" t="s">
        <v>3864</v>
      </c>
      <c r="C98" s="26" t="s">
        <v>7976</v>
      </c>
      <c r="D98" s="27">
        <v>2000</v>
      </c>
      <c r="E98" s="28">
        <v>251</v>
      </c>
      <c r="F98" s="33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30">
        <v>13</v>
      </c>
      <c r="P98" s="25">
        <v>50.2</v>
      </c>
      <c r="Q98" s="31" t="s">
        <v>8315</v>
      </c>
      <c r="R98" s="25" t="s">
        <v>8316</v>
      </c>
      <c r="S98" s="32">
        <v>42509</v>
      </c>
      <c r="T98" s="32">
        <v>42539</v>
      </c>
    </row>
    <row r="99" spans="1:20" ht="160" x14ac:dyDescent="0.2">
      <c r="A99" s="25">
        <v>3889</v>
      </c>
      <c r="B99" s="26" t="s">
        <v>3886</v>
      </c>
      <c r="C99" s="26" t="s">
        <v>7997</v>
      </c>
      <c r="D99" s="27">
        <v>8000</v>
      </c>
      <c r="E99" s="28">
        <v>118</v>
      </c>
      <c r="F99" s="33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30">
        <v>1</v>
      </c>
      <c r="P99" s="25">
        <v>13.11</v>
      </c>
      <c r="Q99" s="31" t="s">
        <v>8315</v>
      </c>
      <c r="R99" s="25" t="s">
        <v>8316</v>
      </c>
      <c r="S99" s="32">
        <v>41977</v>
      </c>
      <c r="T99" s="32">
        <v>42008</v>
      </c>
    </row>
    <row r="100" spans="1:20" ht="208" x14ac:dyDescent="0.2">
      <c r="A100" s="25">
        <v>3890</v>
      </c>
      <c r="B100" s="26" t="s">
        <v>3887</v>
      </c>
      <c r="C100" s="26" t="s">
        <v>7998</v>
      </c>
      <c r="D100" s="27">
        <v>15000</v>
      </c>
      <c r="E100" s="28">
        <v>2524</v>
      </c>
      <c r="F100" s="33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30">
        <v>17</v>
      </c>
      <c r="P100" s="25">
        <v>315.5</v>
      </c>
      <c r="Q100" s="31" t="s">
        <v>8315</v>
      </c>
      <c r="R100" s="25" t="s">
        <v>8316</v>
      </c>
      <c r="S100" s="32">
        <v>42171</v>
      </c>
      <c r="T100" s="32">
        <v>42231</v>
      </c>
    </row>
    <row r="101" spans="1:20" ht="112" x14ac:dyDescent="0.2">
      <c r="A101" s="25">
        <v>3891</v>
      </c>
      <c r="B101" s="26" t="s">
        <v>3888</v>
      </c>
      <c r="C101" s="26" t="s">
        <v>7999</v>
      </c>
      <c r="D101" s="27">
        <v>800</v>
      </c>
      <c r="E101" s="28">
        <v>260</v>
      </c>
      <c r="F101" s="33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30">
        <v>33</v>
      </c>
      <c r="P101" s="25">
        <v>37.14</v>
      </c>
      <c r="Q101" s="31" t="s">
        <v>8315</v>
      </c>
      <c r="R101" s="25" t="s">
        <v>8316</v>
      </c>
      <c r="S101" s="32">
        <v>42056</v>
      </c>
      <c r="T101" s="32">
        <v>42086</v>
      </c>
    </row>
    <row r="102" spans="1:20" ht="224" x14ac:dyDescent="0.2">
      <c r="A102" s="25">
        <v>3892</v>
      </c>
      <c r="B102" s="26" t="s">
        <v>3889</v>
      </c>
      <c r="C102" s="26" t="s">
        <v>8000</v>
      </c>
      <c r="D102" s="27">
        <v>1000</v>
      </c>
      <c r="E102" s="28">
        <v>0</v>
      </c>
      <c r="F102" s="33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30">
        <v>0</v>
      </c>
      <c r="P102" s="25">
        <v>0</v>
      </c>
      <c r="Q102" s="31" t="s">
        <v>8315</v>
      </c>
      <c r="R102" s="25" t="s">
        <v>8316</v>
      </c>
      <c r="S102" s="32">
        <v>41867</v>
      </c>
      <c r="T102" s="32">
        <v>41875</v>
      </c>
    </row>
    <row r="103" spans="1:20" ht="224" x14ac:dyDescent="0.2">
      <c r="A103" s="25">
        <v>3893</v>
      </c>
      <c r="B103" s="26" t="s">
        <v>3890</v>
      </c>
      <c r="C103" s="26" t="s">
        <v>8001</v>
      </c>
      <c r="D103" s="27">
        <v>50000</v>
      </c>
      <c r="E103" s="28">
        <v>10775</v>
      </c>
      <c r="F103" s="33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30">
        <v>22</v>
      </c>
      <c r="P103" s="25">
        <v>128.27000000000001</v>
      </c>
      <c r="Q103" s="31" t="s">
        <v>8315</v>
      </c>
      <c r="R103" s="25" t="s">
        <v>8316</v>
      </c>
      <c r="S103" s="32">
        <v>41779</v>
      </c>
      <c r="T103" s="32">
        <v>41821</v>
      </c>
    </row>
    <row r="104" spans="1:20" ht="208" x14ac:dyDescent="0.2">
      <c r="A104" s="25">
        <v>3894</v>
      </c>
      <c r="B104" s="26" t="s">
        <v>3891</v>
      </c>
      <c r="C104" s="26" t="s">
        <v>8002</v>
      </c>
      <c r="D104" s="27">
        <v>15000</v>
      </c>
      <c r="E104" s="28">
        <v>520</v>
      </c>
      <c r="F104" s="33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30">
        <v>3</v>
      </c>
      <c r="P104" s="25">
        <v>47.27</v>
      </c>
      <c r="Q104" s="31" t="s">
        <v>8315</v>
      </c>
      <c r="R104" s="25" t="s">
        <v>8316</v>
      </c>
      <c r="S104" s="32">
        <v>42679</v>
      </c>
      <c r="T104" s="32">
        <v>42710</v>
      </c>
    </row>
    <row r="105" spans="1:20" ht="224" x14ac:dyDescent="0.2">
      <c r="A105" s="25">
        <v>3895</v>
      </c>
      <c r="B105" s="26" t="s">
        <v>3892</v>
      </c>
      <c r="C105" s="26" t="s">
        <v>8003</v>
      </c>
      <c r="D105" s="27">
        <v>1000</v>
      </c>
      <c r="E105" s="28">
        <v>50</v>
      </c>
      <c r="F105" s="33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30">
        <v>5</v>
      </c>
      <c r="P105" s="25">
        <v>50</v>
      </c>
      <c r="Q105" s="31" t="s">
        <v>8315</v>
      </c>
      <c r="R105" s="25" t="s">
        <v>8316</v>
      </c>
      <c r="S105" s="32">
        <v>42032</v>
      </c>
      <c r="T105" s="32">
        <v>42063</v>
      </c>
    </row>
    <row r="106" spans="1:20" ht="208" x14ac:dyDescent="0.2">
      <c r="A106" s="25">
        <v>3896</v>
      </c>
      <c r="B106" s="26" t="s">
        <v>3893</v>
      </c>
      <c r="C106" s="26" t="s">
        <v>8004</v>
      </c>
      <c r="D106" s="27">
        <v>1600</v>
      </c>
      <c r="E106" s="28">
        <v>170</v>
      </c>
      <c r="F106" s="33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30">
        <v>11</v>
      </c>
      <c r="P106" s="25">
        <v>42.5</v>
      </c>
      <c r="Q106" s="31" t="s">
        <v>8315</v>
      </c>
      <c r="R106" s="25" t="s">
        <v>8316</v>
      </c>
      <c r="S106" s="32">
        <v>41793</v>
      </c>
      <c r="T106" s="32">
        <v>41807</v>
      </c>
    </row>
    <row r="107" spans="1:20" ht="160" x14ac:dyDescent="0.2">
      <c r="A107" s="25">
        <v>3899</v>
      </c>
      <c r="B107" s="26" t="s">
        <v>3896</v>
      </c>
      <c r="C107" s="26" t="s">
        <v>8007</v>
      </c>
      <c r="D107" s="27">
        <v>10000</v>
      </c>
      <c r="E107" s="28">
        <v>125</v>
      </c>
      <c r="F107" s="33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30">
        <v>1</v>
      </c>
      <c r="P107" s="25">
        <v>62.5</v>
      </c>
      <c r="Q107" s="31" t="s">
        <v>8315</v>
      </c>
      <c r="R107" s="25" t="s">
        <v>8316</v>
      </c>
      <c r="S107" s="32">
        <v>41843</v>
      </c>
      <c r="T107" s="32">
        <v>41863</v>
      </c>
    </row>
    <row r="108" spans="1:20" ht="144" x14ac:dyDescent="0.2">
      <c r="A108" s="25">
        <v>3900</v>
      </c>
      <c r="B108" s="26" t="s">
        <v>3897</v>
      </c>
      <c r="C108" s="26" t="s">
        <v>8008</v>
      </c>
      <c r="D108" s="27">
        <v>2500</v>
      </c>
      <c r="E108" s="28">
        <v>135</v>
      </c>
      <c r="F108" s="33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30">
        <v>5</v>
      </c>
      <c r="P108" s="25">
        <v>27</v>
      </c>
      <c r="Q108" s="31" t="s">
        <v>8315</v>
      </c>
      <c r="R108" s="25" t="s">
        <v>8316</v>
      </c>
      <c r="S108" s="32">
        <v>42136</v>
      </c>
      <c r="T108" s="32">
        <v>42166</v>
      </c>
    </row>
    <row r="109" spans="1:20" ht="208" x14ac:dyDescent="0.2">
      <c r="A109" s="25">
        <v>3901</v>
      </c>
      <c r="B109" s="26" t="s">
        <v>3898</v>
      </c>
      <c r="C109" s="26" t="s">
        <v>8009</v>
      </c>
      <c r="D109" s="27">
        <v>3000</v>
      </c>
      <c r="E109" s="28">
        <v>25</v>
      </c>
      <c r="F109" s="33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30">
        <v>1</v>
      </c>
      <c r="P109" s="25">
        <v>25</v>
      </c>
      <c r="Q109" s="31" t="s">
        <v>8315</v>
      </c>
      <c r="R109" s="25" t="s">
        <v>8316</v>
      </c>
      <c r="S109" s="32">
        <v>42317</v>
      </c>
      <c r="T109" s="32">
        <v>42357</v>
      </c>
    </row>
    <row r="110" spans="1:20" ht="240" x14ac:dyDescent="0.2">
      <c r="A110" s="25">
        <v>3903</v>
      </c>
      <c r="B110" s="26" t="s">
        <v>3900</v>
      </c>
      <c r="C110" s="26" t="s">
        <v>8011</v>
      </c>
      <c r="D110" s="27">
        <v>1500</v>
      </c>
      <c r="E110" s="28">
        <v>0</v>
      </c>
      <c r="F110" s="33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30">
        <v>0</v>
      </c>
      <c r="P110" s="25">
        <v>0</v>
      </c>
      <c r="Q110" s="31" t="s">
        <v>8315</v>
      </c>
      <c r="R110" s="25" t="s">
        <v>8316</v>
      </c>
      <c r="S110" s="32">
        <v>42186</v>
      </c>
      <c r="T110" s="32">
        <v>42230</v>
      </c>
    </row>
    <row r="111" spans="1:20" ht="80" x14ac:dyDescent="0.2">
      <c r="A111" s="25">
        <v>3904</v>
      </c>
      <c r="B111" s="26" t="s">
        <v>3901</v>
      </c>
      <c r="C111" s="26" t="s">
        <v>8012</v>
      </c>
      <c r="D111" s="27">
        <v>10000</v>
      </c>
      <c r="E111" s="28">
        <v>3</v>
      </c>
      <c r="F111" s="33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30">
        <v>0</v>
      </c>
      <c r="P111" s="25">
        <v>1.5</v>
      </c>
      <c r="Q111" s="31" t="s">
        <v>8315</v>
      </c>
      <c r="R111" s="25" t="s">
        <v>8316</v>
      </c>
      <c r="S111" s="32">
        <v>42095</v>
      </c>
      <c r="T111" s="32">
        <v>42109</v>
      </c>
    </row>
    <row r="112" spans="1:20" ht="160" x14ac:dyDescent="0.2">
      <c r="A112" s="25">
        <v>3907</v>
      </c>
      <c r="B112" s="26" t="s">
        <v>3904</v>
      </c>
      <c r="C112" s="26" t="s">
        <v>8015</v>
      </c>
      <c r="D112" s="27">
        <v>1000</v>
      </c>
      <c r="E112" s="28">
        <v>153</v>
      </c>
      <c r="F112" s="33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30">
        <v>15</v>
      </c>
      <c r="P112" s="25">
        <v>38.25</v>
      </c>
      <c r="Q112" s="31" t="s">
        <v>8315</v>
      </c>
      <c r="R112" s="25" t="s">
        <v>8316</v>
      </c>
      <c r="S112" s="32">
        <v>41906</v>
      </c>
      <c r="T112" s="32">
        <v>41938</v>
      </c>
    </row>
    <row r="113" spans="1:20" ht="192" x14ac:dyDescent="0.2">
      <c r="A113" s="25">
        <v>3908</v>
      </c>
      <c r="B113" s="26" t="s">
        <v>3905</v>
      </c>
      <c r="C113" s="26" t="s">
        <v>8016</v>
      </c>
      <c r="D113" s="27">
        <v>750</v>
      </c>
      <c r="E113" s="28">
        <v>65</v>
      </c>
      <c r="F113" s="33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30">
        <v>9</v>
      </c>
      <c r="P113" s="25">
        <v>16.25</v>
      </c>
      <c r="Q113" s="31" t="s">
        <v>8315</v>
      </c>
      <c r="R113" s="25" t="s">
        <v>8316</v>
      </c>
      <c r="S113" s="32">
        <v>41834</v>
      </c>
      <c r="T113" s="32">
        <v>41849</v>
      </c>
    </row>
    <row r="114" spans="1:20" ht="192" x14ac:dyDescent="0.2">
      <c r="A114" s="25">
        <v>3909</v>
      </c>
      <c r="B114" s="26" t="s">
        <v>3906</v>
      </c>
      <c r="C114" s="26" t="s">
        <v>8017</v>
      </c>
      <c r="D114" s="27">
        <v>60000</v>
      </c>
      <c r="E114" s="28">
        <v>135</v>
      </c>
      <c r="F114" s="33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30">
        <v>0</v>
      </c>
      <c r="P114" s="25">
        <v>33.75</v>
      </c>
      <c r="Q114" s="31" t="s">
        <v>8315</v>
      </c>
      <c r="R114" s="25" t="s">
        <v>8316</v>
      </c>
      <c r="S114" s="32">
        <v>41863</v>
      </c>
      <c r="T114" s="32">
        <v>41893</v>
      </c>
    </row>
    <row r="115" spans="1:20" ht="192" x14ac:dyDescent="0.2">
      <c r="A115" s="25">
        <v>3910</v>
      </c>
      <c r="B115" s="26" t="s">
        <v>3907</v>
      </c>
      <c r="C115" s="26" t="s">
        <v>8018</v>
      </c>
      <c r="D115" s="27">
        <v>6000</v>
      </c>
      <c r="E115" s="28">
        <v>185</v>
      </c>
      <c r="F115" s="33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30">
        <v>3</v>
      </c>
      <c r="P115" s="25">
        <v>61.67</v>
      </c>
      <c r="Q115" s="31" t="s">
        <v>8315</v>
      </c>
      <c r="R115" s="25" t="s">
        <v>8316</v>
      </c>
      <c r="S115" s="32">
        <v>42224</v>
      </c>
      <c r="T115" s="32">
        <v>42254</v>
      </c>
    </row>
    <row r="116" spans="1:20" ht="176" x14ac:dyDescent="0.2">
      <c r="A116" s="25">
        <v>3911</v>
      </c>
      <c r="B116" s="26" t="s">
        <v>3908</v>
      </c>
      <c r="C116" s="26" t="s">
        <v>8019</v>
      </c>
      <c r="D116" s="27">
        <v>8000</v>
      </c>
      <c r="E116" s="28">
        <v>2993</v>
      </c>
      <c r="F116" s="33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30">
        <v>37</v>
      </c>
      <c r="P116" s="25">
        <v>83.14</v>
      </c>
      <c r="Q116" s="31" t="s">
        <v>8315</v>
      </c>
      <c r="R116" s="25" t="s">
        <v>8316</v>
      </c>
      <c r="S116" s="32">
        <v>41939</v>
      </c>
      <c r="T116" s="32">
        <v>41969</v>
      </c>
    </row>
    <row r="117" spans="1:20" ht="192" x14ac:dyDescent="0.2">
      <c r="A117" s="25">
        <v>3912</v>
      </c>
      <c r="B117" s="26" t="s">
        <v>3909</v>
      </c>
      <c r="C117" s="26" t="s">
        <v>8020</v>
      </c>
      <c r="D117" s="27">
        <v>15000</v>
      </c>
      <c r="E117" s="28">
        <v>1</v>
      </c>
      <c r="F117" s="33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30">
        <v>0</v>
      </c>
      <c r="P117" s="25">
        <v>1</v>
      </c>
      <c r="Q117" s="31" t="s">
        <v>8315</v>
      </c>
      <c r="R117" s="25" t="s">
        <v>8316</v>
      </c>
      <c r="S117" s="32">
        <v>42059</v>
      </c>
      <c r="T117" s="32">
        <v>42119</v>
      </c>
    </row>
    <row r="118" spans="1:20" ht="208" x14ac:dyDescent="0.2">
      <c r="A118" s="25">
        <v>3913</v>
      </c>
      <c r="B118" s="26" t="s">
        <v>3910</v>
      </c>
      <c r="C118" s="26" t="s">
        <v>8021</v>
      </c>
      <c r="D118" s="27">
        <v>10000</v>
      </c>
      <c r="E118" s="28">
        <v>1000</v>
      </c>
      <c r="F118" s="33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30">
        <v>10</v>
      </c>
      <c r="P118" s="25">
        <v>142.86000000000001</v>
      </c>
      <c r="Q118" s="31" t="s">
        <v>8315</v>
      </c>
      <c r="R118" s="25" t="s">
        <v>8316</v>
      </c>
      <c r="S118" s="32">
        <v>42308</v>
      </c>
      <c r="T118" s="32">
        <v>42338</v>
      </c>
    </row>
    <row r="119" spans="1:20" ht="208" x14ac:dyDescent="0.2">
      <c r="A119" s="25">
        <v>3922</v>
      </c>
      <c r="B119" s="26" t="s">
        <v>3919</v>
      </c>
      <c r="C119" s="26" t="s">
        <v>8030</v>
      </c>
      <c r="D119" s="27">
        <v>750</v>
      </c>
      <c r="E119" s="28">
        <v>61</v>
      </c>
      <c r="F119" s="33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30">
        <v>8</v>
      </c>
      <c r="P119" s="25">
        <v>10.17</v>
      </c>
      <c r="Q119" s="31" t="s">
        <v>8315</v>
      </c>
      <c r="R119" s="25" t="s">
        <v>8316</v>
      </c>
      <c r="S119" s="32">
        <v>42020</v>
      </c>
      <c r="T119" s="32">
        <v>42065</v>
      </c>
    </row>
    <row r="120" spans="1:20" ht="224" x14ac:dyDescent="0.2">
      <c r="A120" s="25">
        <v>3924</v>
      </c>
      <c r="B120" s="26" t="s">
        <v>3921</v>
      </c>
      <c r="C120" s="26" t="s">
        <v>8032</v>
      </c>
      <c r="D120" s="27">
        <v>15000</v>
      </c>
      <c r="E120" s="28">
        <v>2290</v>
      </c>
      <c r="F120" s="33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30">
        <v>15</v>
      </c>
      <c r="P120" s="25">
        <v>57.25</v>
      </c>
      <c r="Q120" s="31" t="s">
        <v>8315</v>
      </c>
      <c r="R120" s="25" t="s">
        <v>8316</v>
      </c>
      <c r="S120" s="32">
        <v>41786</v>
      </c>
      <c r="T120" s="32">
        <v>41816</v>
      </c>
    </row>
    <row r="121" spans="1:20" ht="176" x14ac:dyDescent="0.2">
      <c r="A121" s="25">
        <v>3925</v>
      </c>
      <c r="B121" s="26" t="s">
        <v>3922</v>
      </c>
      <c r="C121" s="26" t="s">
        <v>8033</v>
      </c>
      <c r="D121" s="27">
        <v>150</v>
      </c>
      <c r="E121" s="28">
        <v>15</v>
      </c>
      <c r="F121" s="33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30">
        <v>10</v>
      </c>
      <c r="P121" s="25">
        <v>5</v>
      </c>
      <c r="Q121" s="31" t="s">
        <v>8315</v>
      </c>
      <c r="R121" s="25" t="s">
        <v>8316</v>
      </c>
      <c r="S121" s="32">
        <v>41820</v>
      </c>
      <c r="T121" s="32">
        <v>41850</v>
      </c>
    </row>
    <row r="122" spans="1:20" ht="224" x14ac:dyDescent="0.2">
      <c r="A122" s="25">
        <v>3928</v>
      </c>
      <c r="B122" s="26" t="s">
        <v>3925</v>
      </c>
      <c r="C122" s="26" t="s">
        <v>8036</v>
      </c>
      <c r="D122" s="27">
        <v>5000</v>
      </c>
      <c r="E122" s="28">
        <v>651</v>
      </c>
      <c r="F122" s="33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30">
        <v>13</v>
      </c>
      <c r="P122" s="25">
        <v>93</v>
      </c>
      <c r="Q122" s="31" t="s">
        <v>8315</v>
      </c>
      <c r="R122" s="25" t="s">
        <v>8316</v>
      </c>
      <c r="S122" s="32">
        <v>42265</v>
      </c>
      <c r="T122" s="32">
        <v>42293</v>
      </c>
    </row>
    <row r="123" spans="1:20" ht="192" x14ac:dyDescent="0.2">
      <c r="A123" s="25">
        <v>3929</v>
      </c>
      <c r="B123" s="26" t="s">
        <v>3926</v>
      </c>
      <c r="C123" s="26" t="s">
        <v>8037</v>
      </c>
      <c r="D123" s="27">
        <v>20000</v>
      </c>
      <c r="E123" s="28">
        <v>453</v>
      </c>
      <c r="F123" s="33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30">
        <v>2</v>
      </c>
      <c r="P123" s="25">
        <v>32.36</v>
      </c>
      <c r="Q123" s="31" t="s">
        <v>8315</v>
      </c>
      <c r="R123" s="25" t="s">
        <v>8316</v>
      </c>
      <c r="S123" s="32">
        <v>42601</v>
      </c>
      <c r="T123" s="32">
        <v>42631</v>
      </c>
    </row>
    <row r="124" spans="1:20" ht="208" x14ac:dyDescent="0.2">
      <c r="A124" s="25">
        <v>3931</v>
      </c>
      <c r="B124" s="26" t="s">
        <v>3928</v>
      </c>
      <c r="C124" s="26" t="s">
        <v>8039</v>
      </c>
      <c r="D124" s="27">
        <v>8000</v>
      </c>
      <c r="E124" s="28">
        <v>0</v>
      </c>
      <c r="F124" s="33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30">
        <v>0</v>
      </c>
      <c r="P124" s="25">
        <v>0</v>
      </c>
      <c r="Q124" s="31" t="s">
        <v>8315</v>
      </c>
      <c r="R124" s="25" t="s">
        <v>8316</v>
      </c>
      <c r="S124" s="32">
        <v>42228</v>
      </c>
      <c r="T124" s="32">
        <v>42253</v>
      </c>
    </row>
    <row r="125" spans="1:20" ht="192" x14ac:dyDescent="0.2">
      <c r="A125" s="25">
        <v>3932</v>
      </c>
      <c r="B125" s="26" t="s">
        <v>3929</v>
      </c>
      <c r="C125" s="26" t="s">
        <v>8040</v>
      </c>
      <c r="D125" s="27">
        <v>12000</v>
      </c>
      <c r="E125" s="28">
        <v>1</v>
      </c>
      <c r="F125" s="33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30">
        <v>0</v>
      </c>
      <c r="P125" s="25">
        <v>1</v>
      </c>
      <c r="Q125" s="31" t="s">
        <v>8315</v>
      </c>
      <c r="R125" s="25" t="s">
        <v>8316</v>
      </c>
      <c r="S125" s="32">
        <v>42415</v>
      </c>
      <c r="T125" s="32">
        <v>42445</v>
      </c>
    </row>
    <row r="126" spans="1:20" ht="192" x14ac:dyDescent="0.2">
      <c r="A126" s="25">
        <v>3933</v>
      </c>
      <c r="B126" s="26" t="s">
        <v>3930</v>
      </c>
      <c r="C126" s="26" t="s">
        <v>8041</v>
      </c>
      <c r="D126" s="27">
        <v>7000</v>
      </c>
      <c r="E126" s="28">
        <v>1102</v>
      </c>
      <c r="F126" s="33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30">
        <v>16</v>
      </c>
      <c r="P126" s="25">
        <v>91.83</v>
      </c>
      <c r="Q126" s="31" t="s">
        <v>8315</v>
      </c>
      <c r="R126" s="25" t="s">
        <v>8316</v>
      </c>
      <c r="S126" s="32">
        <v>42538</v>
      </c>
      <c r="T126" s="32">
        <v>42568</v>
      </c>
    </row>
    <row r="127" spans="1:20" ht="208" x14ac:dyDescent="0.2">
      <c r="A127" s="25">
        <v>3934</v>
      </c>
      <c r="B127" s="26" t="s">
        <v>3931</v>
      </c>
      <c r="C127" s="26" t="s">
        <v>8042</v>
      </c>
      <c r="D127" s="27">
        <v>5000</v>
      </c>
      <c r="E127" s="28">
        <v>550</v>
      </c>
      <c r="F127" s="33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30">
        <v>11</v>
      </c>
      <c r="P127" s="25">
        <v>45.83</v>
      </c>
      <c r="Q127" s="31" t="s">
        <v>8315</v>
      </c>
      <c r="R127" s="25" t="s">
        <v>8316</v>
      </c>
      <c r="S127" s="32">
        <v>42233</v>
      </c>
      <c r="T127" s="32">
        <v>42278</v>
      </c>
    </row>
    <row r="128" spans="1:20" ht="208" x14ac:dyDescent="0.2">
      <c r="A128" s="25">
        <v>3936</v>
      </c>
      <c r="B128" s="26" t="s">
        <v>3933</v>
      </c>
      <c r="C128" s="26" t="s">
        <v>8044</v>
      </c>
      <c r="D128" s="27">
        <v>20000</v>
      </c>
      <c r="E128" s="28">
        <v>0</v>
      </c>
      <c r="F128" s="33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30">
        <v>0</v>
      </c>
      <c r="P128" s="25">
        <v>0</v>
      </c>
      <c r="Q128" s="31" t="s">
        <v>8315</v>
      </c>
      <c r="R128" s="25" t="s">
        <v>8316</v>
      </c>
      <c r="S128" s="32">
        <v>42675</v>
      </c>
      <c r="T128" s="32">
        <v>42705</v>
      </c>
    </row>
    <row r="129" spans="1:20" ht="176" x14ac:dyDescent="0.2">
      <c r="A129" s="25">
        <v>3937</v>
      </c>
      <c r="B129" s="26" t="s">
        <v>3934</v>
      </c>
      <c r="C129" s="26" t="s">
        <v>8045</v>
      </c>
      <c r="D129" s="27">
        <v>2885</v>
      </c>
      <c r="E129" s="28">
        <v>2485</v>
      </c>
      <c r="F129" s="33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30">
        <v>86</v>
      </c>
      <c r="P129" s="25">
        <v>248.5</v>
      </c>
      <c r="Q129" s="31" t="s">
        <v>8315</v>
      </c>
      <c r="R129" s="25" t="s">
        <v>8316</v>
      </c>
      <c r="S129" s="32">
        <v>42534</v>
      </c>
      <c r="T129" s="32">
        <v>42562</v>
      </c>
    </row>
    <row r="130" spans="1:20" ht="192" x14ac:dyDescent="0.2">
      <c r="A130" s="25">
        <v>3938</v>
      </c>
      <c r="B130" s="26" t="s">
        <v>3935</v>
      </c>
      <c r="C130" s="26" t="s">
        <v>8046</v>
      </c>
      <c r="D130" s="27">
        <v>3255</v>
      </c>
      <c r="E130" s="28">
        <v>397</v>
      </c>
      <c r="F130" s="33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30">
        <v>12</v>
      </c>
      <c r="P130" s="25">
        <v>79.400000000000006</v>
      </c>
      <c r="Q130" s="31" t="s">
        <v>8315</v>
      </c>
      <c r="R130" s="25" t="s">
        <v>8316</v>
      </c>
      <c r="S130" s="32">
        <v>42151</v>
      </c>
      <c r="T130" s="32">
        <v>42182</v>
      </c>
    </row>
    <row r="131" spans="1:20" ht="208" x14ac:dyDescent="0.2">
      <c r="A131" s="25">
        <v>3940</v>
      </c>
      <c r="B131" s="26" t="s">
        <v>3937</v>
      </c>
      <c r="C131" s="26" t="s">
        <v>8048</v>
      </c>
      <c r="D131" s="27">
        <v>5000</v>
      </c>
      <c r="E131" s="28">
        <v>11</v>
      </c>
      <c r="F131" s="33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30">
        <v>0</v>
      </c>
      <c r="P131" s="25">
        <v>5.5</v>
      </c>
      <c r="Q131" s="31" t="s">
        <v>8315</v>
      </c>
      <c r="R131" s="25" t="s">
        <v>8316</v>
      </c>
      <c r="S131" s="32">
        <v>41961</v>
      </c>
      <c r="T131" s="32">
        <v>42006</v>
      </c>
    </row>
    <row r="132" spans="1:20" ht="224" x14ac:dyDescent="0.2">
      <c r="A132" s="25">
        <v>3941</v>
      </c>
      <c r="B132" s="26" t="s">
        <v>3938</v>
      </c>
      <c r="C132" s="26" t="s">
        <v>8049</v>
      </c>
      <c r="D132" s="27">
        <v>5500</v>
      </c>
      <c r="E132" s="28">
        <v>50</v>
      </c>
      <c r="F132" s="33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30">
        <v>1</v>
      </c>
      <c r="P132" s="25">
        <v>25</v>
      </c>
      <c r="Q132" s="31" t="s">
        <v>8315</v>
      </c>
      <c r="R132" s="25" t="s">
        <v>8316</v>
      </c>
      <c r="S132" s="32">
        <v>41940</v>
      </c>
      <c r="T132" s="32">
        <v>41968</v>
      </c>
    </row>
    <row r="133" spans="1:20" ht="208" x14ac:dyDescent="0.2">
      <c r="A133" s="25">
        <v>3942</v>
      </c>
      <c r="B133" s="26" t="s">
        <v>3939</v>
      </c>
      <c r="C133" s="26" t="s">
        <v>8050</v>
      </c>
      <c r="D133" s="27">
        <v>1200</v>
      </c>
      <c r="E133" s="28">
        <v>0</v>
      </c>
      <c r="F133" s="33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30">
        <v>0</v>
      </c>
      <c r="P133" s="25">
        <v>0</v>
      </c>
      <c r="Q133" s="31" t="s">
        <v>8315</v>
      </c>
      <c r="R133" s="25" t="s">
        <v>8316</v>
      </c>
      <c r="S133" s="32">
        <v>42111</v>
      </c>
      <c r="T133" s="32">
        <v>42171</v>
      </c>
    </row>
    <row r="134" spans="1:20" ht="176" x14ac:dyDescent="0.2">
      <c r="A134" s="25">
        <v>3943</v>
      </c>
      <c r="B134" s="26" t="s">
        <v>3940</v>
      </c>
      <c r="C134" s="26" t="s">
        <v>8051</v>
      </c>
      <c r="D134" s="27">
        <v>5000</v>
      </c>
      <c r="E134" s="28">
        <v>1782</v>
      </c>
      <c r="F134" s="33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30">
        <v>36</v>
      </c>
      <c r="P134" s="25">
        <v>137.08000000000001</v>
      </c>
      <c r="Q134" s="31" t="s">
        <v>8315</v>
      </c>
      <c r="R134" s="25" t="s">
        <v>8316</v>
      </c>
      <c r="S134" s="32">
        <v>42279</v>
      </c>
      <c r="T134" s="32">
        <v>42310</v>
      </c>
    </row>
    <row r="135" spans="1:20" ht="224" x14ac:dyDescent="0.2">
      <c r="A135" s="25">
        <v>3944</v>
      </c>
      <c r="B135" s="26" t="s">
        <v>3941</v>
      </c>
      <c r="C135" s="26" t="s">
        <v>8052</v>
      </c>
      <c r="D135" s="27">
        <v>5000</v>
      </c>
      <c r="E135" s="28">
        <v>0</v>
      </c>
      <c r="F135" s="33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30">
        <v>0</v>
      </c>
      <c r="P135" s="25">
        <v>0</v>
      </c>
      <c r="Q135" s="31" t="s">
        <v>8315</v>
      </c>
      <c r="R135" s="25" t="s">
        <v>8316</v>
      </c>
      <c r="S135" s="32">
        <v>42213</v>
      </c>
      <c r="T135" s="32">
        <v>42243</v>
      </c>
    </row>
    <row r="136" spans="1:20" ht="224" x14ac:dyDescent="0.2">
      <c r="A136" s="25">
        <v>3945</v>
      </c>
      <c r="B136" s="26" t="s">
        <v>3942</v>
      </c>
      <c r="C136" s="26" t="s">
        <v>8053</v>
      </c>
      <c r="D136" s="27">
        <v>2000</v>
      </c>
      <c r="E136" s="28">
        <v>5</v>
      </c>
      <c r="F136" s="33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30">
        <v>0</v>
      </c>
      <c r="P136" s="25">
        <v>5</v>
      </c>
      <c r="Q136" s="31" t="s">
        <v>8315</v>
      </c>
      <c r="R136" s="25" t="s">
        <v>8316</v>
      </c>
      <c r="S136" s="32">
        <v>42109</v>
      </c>
      <c r="T136" s="32">
        <v>42139</v>
      </c>
    </row>
    <row r="137" spans="1:20" ht="128" x14ac:dyDescent="0.2">
      <c r="A137" s="25">
        <v>3946</v>
      </c>
      <c r="B137" s="26" t="s">
        <v>3943</v>
      </c>
      <c r="C137" s="26" t="s">
        <v>8054</v>
      </c>
      <c r="D137" s="27">
        <v>6000</v>
      </c>
      <c r="E137" s="28">
        <v>195</v>
      </c>
      <c r="F137" s="33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30">
        <v>3</v>
      </c>
      <c r="P137" s="25">
        <v>39</v>
      </c>
      <c r="Q137" s="31" t="s">
        <v>8315</v>
      </c>
      <c r="R137" s="25" t="s">
        <v>8316</v>
      </c>
      <c r="S137" s="32">
        <v>42031</v>
      </c>
      <c r="T137" s="32">
        <v>42063</v>
      </c>
    </row>
    <row r="138" spans="1:20" ht="192" x14ac:dyDescent="0.2">
      <c r="A138" s="25">
        <v>3947</v>
      </c>
      <c r="B138" s="26" t="s">
        <v>3944</v>
      </c>
      <c r="C138" s="26" t="s">
        <v>8055</v>
      </c>
      <c r="D138" s="27">
        <v>3000</v>
      </c>
      <c r="E138" s="28">
        <v>101</v>
      </c>
      <c r="F138" s="33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30">
        <v>3</v>
      </c>
      <c r="P138" s="25">
        <v>50.5</v>
      </c>
      <c r="Q138" s="31" t="s">
        <v>8315</v>
      </c>
      <c r="R138" s="25" t="s">
        <v>8316</v>
      </c>
      <c r="S138" s="32">
        <v>42615</v>
      </c>
      <c r="T138" s="32">
        <v>42645</v>
      </c>
    </row>
    <row r="139" spans="1:20" ht="240" x14ac:dyDescent="0.2">
      <c r="A139" s="25">
        <v>3950</v>
      </c>
      <c r="B139" s="26" t="s">
        <v>3947</v>
      </c>
      <c r="C139" s="26" t="s">
        <v>8058</v>
      </c>
      <c r="D139" s="27">
        <v>4000</v>
      </c>
      <c r="E139" s="28">
        <v>25</v>
      </c>
      <c r="F139" s="33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30">
        <v>1</v>
      </c>
      <c r="P139" s="25">
        <v>25</v>
      </c>
      <c r="Q139" s="31" t="s">
        <v>8315</v>
      </c>
      <c r="R139" s="25" t="s">
        <v>8316</v>
      </c>
      <c r="S139" s="32">
        <v>42439</v>
      </c>
      <c r="T139" s="32">
        <v>42468</v>
      </c>
    </row>
    <row r="140" spans="1:20" ht="208" x14ac:dyDescent="0.2">
      <c r="A140" s="25">
        <v>3952</v>
      </c>
      <c r="B140" s="26" t="s">
        <v>3949</v>
      </c>
      <c r="C140" s="26" t="s">
        <v>8059</v>
      </c>
      <c r="D140" s="27">
        <v>26000</v>
      </c>
      <c r="E140" s="28">
        <v>25</v>
      </c>
      <c r="F140" s="33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30">
        <v>0</v>
      </c>
      <c r="P140" s="25">
        <v>25</v>
      </c>
      <c r="Q140" s="31" t="s">
        <v>8315</v>
      </c>
      <c r="R140" s="25" t="s">
        <v>8316</v>
      </c>
      <c r="S140" s="32">
        <v>42243</v>
      </c>
      <c r="T140" s="32">
        <v>42303</v>
      </c>
    </row>
    <row r="141" spans="1:20" ht="192" x14ac:dyDescent="0.2">
      <c r="A141" s="25">
        <v>3953</v>
      </c>
      <c r="B141" s="26" t="s">
        <v>3950</v>
      </c>
      <c r="C141" s="26" t="s">
        <v>8060</v>
      </c>
      <c r="D141" s="27">
        <v>17600</v>
      </c>
      <c r="E141" s="28">
        <v>0</v>
      </c>
      <c r="F141" s="33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30">
        <v>0</v>
      </c>
      <c r="P141" s="25">
        <v>0</v>
      </c>
      <c r="Q141" s="31" t="s">
        <v>8315</v>
      </c>
      <c r="R141" s="25" t="s">
        <v>8316</v>
      </c>
      <c r="S141" s="32">
        <v>42550</v>
      </c>
      <c r="T141" s="32">
        <v>42580</v>
      </c>
    </row>
    <row r="142" spans="1:20" ht="208" x14ac:dyDescent="0.2">
      <c r="A142" s="25">
        <v>3955</v>
      </c>
      <c r="B142" s="26" t="s">
        <v>3952</v>
      </c>
      <c r="C142" s="26" t="s">
        <v>8062</v>
      </c>
      <c r="D142" s="27">
        <v>1750</v>
      </c>
      <c r="E142" s="28">
        <v>425</v>
      </c>
      <c r="F142" s="33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30">
        <v>24</v>
      </c>
      <c r="P142" s="25">
        <v>53.13</v>
      </c>
      <c r="Q142" s="31" t="s">
        <v>8315</v>
      </c>
      <c r="R142" s="25" t="s">
        <v>8316</v>
      </c>
      <c r="S142" s="32">
        <v>42306</v>
      </c>
      <c r="T142" s="32">
        <v>42336</v>
      </c>
    </row>
    <row r="143" spans="1:20" ht="192" x14ac:dyDescent="0.2">
      <c r="A143" s="25">
        <v>3956</v>
      </c>
      <c r="B143" s="26" t="s">
        <v>3953</v>
      </c>
      <c r="C143" s="26" t="s">
        <v>8063</v>
      </c>
      <c r="D143" s="27">
        <v>5500</v>
      </c>
      <c r="E143" s="28">
        <v>0</v>
      </c>
      <c r="F143" s="33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30">
        <v>0</v>
      </c>
      <c r="P143" s="25">
        <v>0</v>
      </c>
      <c r="Q143" s="31" t="s">
        <v>8315</v>
      </c>
      <c r="R143" s="25" t="s">
        <v>8316</v>
      </c>
      <c r="S143" s="32">
        <v>42457</v>
      </c>
      <c r="T143" s="32">
        <v>42485</v>
      </c>
    </row>
    <row r="144" spans="1:20" ht="144" x14ac:dyDescent="0.2">
      <c r="A144" s="25">
        <v>3957</v>
      </c>
      <c r="B144" s="26" t="s">
        <v>3954</v>
      </c>
      <c r="C144" s="26" t="s">
        <v>8064</v>
      </c>
      <c r="D144" s="27">
        <v>28000</v>
      </c>
      <c r="E144" s="28">
        <v>7</v>
      </c>
      <c r="F144" s="33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30">
        <v>0</v>
      </c>
      <c r="P144" s="25">
        <v>7</v>
      </c>
      <c r="Q144" s="31" t="s">
        <v>8315</v>
      </c>
      <c r="R144" s="25" t="s">
        <v>8316</v>
      </c>
      <c r="S144" s="32">
        <v>42513</v>
      </c>
      <c r="T144" s="32">
        <v>42559</v>
      </c>
    </row>
    <row r="145" spans="1:20" ht="208" x14ac:dyDescent="0.2">
      <c r="A145" s="25">
        <v>3958</v>
      </c>
      <c r="B145" s="26" t="s">
        <v>3955</v>
      </c>
      <c r="C145" s="26" t="s">
        <v>8065</v>
      </c>
      <c r="D145" s="27">
        <v>2000</v>
      </c>
      <c r="E145" s="28">
        <v>641</v>
      </c>
      <c r="F145" s="33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30">
        <v>32</v>
      </c>
      <c r="P145" s="25">
        <v>40.06</v>
      </c>
      <c r="Q145" s="31" t="s">
        <v>8315</v>
      </c>
      <c r="R145" s="25" t="s">
        <v>8316</v>
      </c>
      <c r="S145" s="32">
        <v>41816</v>
      </c>
      <c r="T145" s="32">
        <v>41853</v>
      </c>
    </row>
    <row r="146" spans="1:20" ht="192" x14ac:dyDescent="0.2">
      <c r="A146" s="25">
        <v>3959</v>
      </c>
      <c r="B146" s="26" t="s">
        <v>3956</v>
      </c>
      <c r="C146" s="26" t="s">
        <v>8066</v>
      </c>
      <c r="D146" s="27">
        <v>1200</v>
      </c>
      <c r="E146" s="28">
        <v>292</v>
      </c>
      <c r="F146" s="33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30">
        <v>24</v>
      </c>
      <c r="P146" s="25">
        <v>24.33</v>
      </c>
      <c r="Q146" s="31" t="s">
        <v>8315</v>
      </c>
      <c r="R146" s="25" t="s">
        <v>8316</v>
      </c>
      <c r="S146" s="32">
        <v>41880</v>
      </c>
      <c r="T146" s="32">
        <v>41910</v>
      </c>
    </row>
    <row r="147" spans="1:20" ht="208" x14ac:dyDescent="0.2">
      <c r="A147" s="25">
        <v>3960</v>
      </c>
      <c r="B147" s="26" t="s">
        <v>3957</v>
      </c>
      <c r="C147" s="26" t="s">
        <v>8067</v>
      </c>
      <c r="D147" s="27">
        <v>3000</v>
      </c>
      <c r="E147" s="28">
        <v>45</v>
      </c>
      <c r="F147" s="33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30">
        <v>2</v>
      </c>
      <c r="P147" s="25">
        <v>11.25</v>
      </c>
      <c r="Q147" s="31" t="s">
        <v>8315</v>
      </c>
      <c r="R147" s="25" t="s">
        <v>8316</v>
      </c>
      <c r="S147" s="32">
        <v>42342</v>
      </c>
      <c r="T147" s="32">
        <v>42372</v>
      </c>
    </row>
    <row r="148" spans="1:20" ht="176" x14ac:dyDescent="0.2">
      <c r="A148" s="25">
        <v>3964</v>
      </c>
      <c r="B148" s="26" t="s">
        <v>3961</v>
      </c>
      <c r="C148" s="26" t="s">
        <v>8071</v>
      </c>
      <c r="D148" s="27">
        <v>2000</v>
      </c>
      <c r="E148" s="28">
        <v>126</v>
      </c>
      <c r="F148" s="33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30">
        <v>6</v>
      </c>
      <c r="P148" s="25">
        <v>42</v>
      </c>
      <c r="Q148" s="31" t="s">
        <v>8315</v>
      </c>
      <c r="R148" s="25" t="s">
        <v>8316</v>
      </c>
      <c r="S148" s="32">
        <v>42053</v>
      </c>
      <c r="T148" s="32">
        <v>42113</v>
      </c>
    </row>
    <row r="149" spans="1:20" ht="224" x14ac:dyDescent="0.2">
      <c r="A149" s="25">
        <v>3965</v>
      </c>
      <c r="B149" s="26" t="s">
        <v>3962</v>
      </c>
      <c r="C149" s="26" t="s">
        <v>8072</v>
      </c>
      <c r="D149" s="27">
        <v>2000</v>
      </c>
      <c r="E149" s="28">
        <v>285</v>
      </c>
      <c r="F149" s="33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30">
        <v>14</v>
      </c>
      <c r="P149" s="25">
        <v>71.25</v>
      </c>
      <c r="Q149" s="31" t="s">
        <v>8315</v>
      </c>
      <c r="R149" s="25" t="s">
        <v>8316</v>
      </c>
      <c r="S149" s="32">
        <v>42414</v>
      </c>
      <c r="T149" s="32">
        <v>42474</v>
      </c>
    </row>
    <row r="150" spans="1:20" ht="208" x14ac:dyDescent="0.2">
      <c r="A150" s="25">
        <v>3966</v>
      </c>
      <c r="B150" s="26" t="s">
        <v>3963</v>
      </c>
      <c r="C150" s="26" t="s">
        <v>8073</v>
      </c>
      <c r="D150" s="27">
        <v>7500</v>
      </c>
      <c r="E150" s="28">
        <v>45</v>
      </c>
      <c r="F150" s="33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30">
        <v>1</v>
      </c>
      <c r="P150" s="25">
        <v>22.5</v>
      </c>
      <c r="Q150" s="31" t="s">
        <v>8315</v>
      </c>
      <c r="R150" s="25" t="s">
        <v>8316</v>
      </c>
      <c r="S150" s="32">
        <v>41801</v>
      </c>
      <c r="T150" s="32">
        <v>41844</v>
      </c>
    </row>
    <row r="151" spans="1:20" ht="224" x14ac:dyDescent="0.2">
      <c r="A151" s="25">
        <v>3967</v>
      </c>
      <c r="B151" s="26" t="s">
        <v>3964</v>
      </c>
      <c r="C151" s="26" t="s">
        <v>8074</v>
      </c>
      <c r="D151" s="27">
        <v>1700</v>
      </c>
      <c r="E151" s="28">
        <v>410</v>
      </c>
      <c r="F151" s="33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30">
        <v>24</v>
      </c>
      <c r="P151" s="25">
        <v>41</v>
      </c>
      <c r="Q151" s="31" t="s">
        <v>8315</v>
      </c>
      <c r="R151" s="25" t="s">
        <v>8316</v>
      </c>
      <c r="S151" s="32">
        <v>42770</v>
      </c>
      <c r="T151" s="32">
        <v>42800</v>
      </c>
    </row>
    <row r="152" spans="1:20" ht="160" x14ac:dyDescent="0.2">
      <c r="A152" s="25">
        <v>3968</v>
      </c>
      <c r="B152" s="26" t="s">
        <v>3965</v>
      </c>
      <c r="C152" s="26" t="s">
        <v>8075</v>
      </c>
      <c r="D152" s="27">
        <v>5000</v>
      </c>
      <c r="E152" s="28">
        <v>527</v>
      </c>
      <c r="F152" s="33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30">
        <v>11</v>
      </c>
      <c r="P152" s="25">
        <v>47.91</v>
      </c>
      <c r="Q152" s="31" t="s">
        <v>8315</v>
      </c>
      <c r="R152" s="25" t="s">
        <v>8316</v>
      </c>
      <c r="S152" s="32">
        <v>42452</v>
      </c>
      <c r="T152" s="32">
        <v>42512</v>
      </c>
    </row>
    <row r="153" spans="1:20" ht="208" x14ac:dyDescent="0.2">
      <c r="A153" s="25">
        <v>3969</v>
      </c>
      <c r="B153" s="26" t="s">
        <v>3966</v>
      </c>
      <c r="C153" s="26" t="s">
        <v>8076</v>
      </c>
      <c r="D153" s="27">
        <v>2825</v>
      </c>
      <c r="E153" s="28">
        <v>211</v>
      </c>
      <c r="F153" s="33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30">
        <v>7</v>
      </c>
      <c r="P153" s="25">
        <v>35.17</v>
      </c>
      <c r="Q153" s="31" t="s">
        <v>8315</v>
      </c>
      <c r="R153" s="25" t="s">
        <v>8316</v>
      </c>
      <c r="S153" s="32">
        <v>42601</v>
      </c>
      <c r="T153" s="32">
        <v>42611</v>
      </c>
    </row>
    <row r="154" spans="1:20" ht="224" x14ac:dyDescent="0.2">
      <c r="A154" s="25">
        <v>3970</v>
      </c>
      <c r="B154" s="26" t="s">
        <v>3967</v>
      </c>
      <c r="C154" s="26" t="s">
        <v>8077</v>
      </c>
      <c r="D154" s="27">
        <v>15000</v>
      </c>
      <c r="E154" s="28">
        <v>11</v>
      </c>
      <c r="F154" s="33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30">
        <v>0</v>
      </c>
      <c r="P154" s="25">
        <v>5.5</v>
      </c>
      <c r="Q154" s="31" t="s">
        <v>8315</v>
      </c>
      <c r="R154" s="25" t="s">
        <v>8316</v>
      </c>
      <c r="S154" s="32">
        <v>42447</v>
      </c>
      <c r="T154" s="32">
        <v>42477</v>
      </c>
    </row>
    <row r="155" spans="1:20" ht="192" x14ac:dyDescent="0.2">
      <c r="A155" s="25">
        <v>3971</v>
      </c>
      <c r="B155" s="26" t="s">
        <v>3968</v>
      </c>
      <c r="C155" s="26" t="s">
        <v>8078</v>
      </c>
      <c r="D155" s="27">
        <v>14000</v>
      </c>
      <c r="E155" s="28">
        <v>136</v>
      </c>
      <c r="F155" s="33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30">
        <v>1</v>
      </c>
      <c r="P155" s="25">
        <v>22.67</v>
      </c>
      <c r="Q155" s="31" t="s">
        <v>8315</v>
      </c>
      <c r="R155" s="25" t="s">
        <v>8316</v>
      </c>
      <c r="S155" s="32">
        <v>41811</v>
      </c>
      <c r="T155" s="32">
        <v>41841</v>
      </c>
    </row>
    <row r="156" spans="1:20" ht="160" x14ac:dyDescent="0.2">
      <c r="A156" s="25">
        <v>3972</v>
      </c>
      <c r="B156" s="26" t="s">
        <v>3969</v>
      </c>
      <c r="C156" s="26" t="s">
        <v>8079</v>
      </c>
      <c r="D156" s="27">
        <v>1000</v>
      </c>
      <c r="E156" s="28">
        <v>211</v>
      </c>
      <c r="F156" s="33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30">
        <v>21</v>
      </c>
      <c r="P156" s="25">
        <v>26.38</v>
      </c>
      <c r="Q156" s="31" t="s">
        <v>8315</v>
      </c>
      <c r="R156" s="25" t="s">
        <v>8316</v>
      </c>
      <c r="S156" s="32">
        <v>41981</v>
      </c>
      <c r="T156" s="32">
        <v>42041</v>
      </c>
    </row>
    <row r="157" spans="1:20" ht="208" x14ac:dyDescent="0.2">
      <c r="A157" s="25">
        <v>3973</v>
      </c>
      <c r="B157" s="26" t="s">
        <v>3970</v>
      </c>
      <c r="C157" s="26" t="s">
        <v>8080</v>
      </c>
      <c r="D157" s="27">
        <v>5000</v>
      </c>
      <c r="E157" s="28">
        <v>3905</v>
      </c>
      <c r="F157" s="33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30">
        <v>78</v>
      </c>
      <c r="P157" s="25">
        <v>105.54</v>
      </c>
      <c r="Q157" s="31" t="s">
        <v>8315</v>
      </c>
      <c r="R157" s="25" t="s">
        <v>8316</v>
      </c>
      <c r="S157" s="32">
        <v>42469</v>
      </c>
      <c r="T157" s="32">
        <v>42499</v>
      </c>
    </row>
    <row r="158" spans="1:20" ht="224" x14ac:dyDescent="0.2">
      <c r="A158" s="25">
        <v>3975</v>
      </c>
      <c r="B158" s="26" t="s">
        <v>3972</v>
      </c>
      <c r="C158" s="26" t="s">
        <v>8082</v>
      </c>
      <c r="D158" s="27">
        <v>678</v>
      </c>
      <c r="E158" s="28">
        <v>0</v>
      </c>
      <c r="F158" s="33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30">
        <v>0</v>
      </c>
      <c r="P158" s="25">
        <v>0</v>
      </c>
      <c r="Q158" s="31" t="s">
        <v>8315</v>
      </c>
      <c r="R158" s="25" t="s">
        <v>8316</v>
      </c>
      <c r="S158" s="32">
        <v>42534</v>
      </c>
      <c r="T158" s="32">
        <v>42564</v>
      </c>
    </row>
    <row r="159" spans="1:20" ht="224" x14ac:dyDescent="0.2">
      <c r="A159" s="25">
        <v>3976</v>
      </c>
      <c r="B159" s="26" t="s">
        <v>3973</v>
      </c>
      <c r="C159" s="26" t="s">
        <v>8083</v>
      </c>
      <c r="D159" s="27">
        <v>1300</v>
      </c>
      <c r="E159" s="28">
        <v>620</v>
      </c>
      <c r="F159" s="33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30">
        <v>48</v>
      </c>
      <c r="P159" s="25">
        <v>62</v>
      </c>
      <c r="Q159" s="31" t="s">
        <v>8315</v>
      </c>
      <c r="R159" s="25" t="s">
        <v>8316</v>
      </c>
      <c r="S159" s="32">
        <v>41830</v>
      </c>
      <c r="T159" s="32">
        <v>41852</v>
      </c>
    </row>
    <row r="160" spans="1:20" ht="192" x14ac:dyDescent="0.2">
      <c r="A160" s="25">
        <v>3977</v>
      </c>
      <c r="B160" s="26" t="s">
        <v>3974</v>
      </c>
      <c r="C160" s="26" t="s">
        <v>8084</v>
      </c>
      <c r="D160" s="27">
        <v>90000</v>
      </c>
      <c r="E160" s="28">
        <v>1305</v>
      </c>
      <c r="F160" s="33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30">
        <v>1</v>
      </c>
      <c r="P160" s="25">
        <v>217.5</v>
      </c>
      <c r="Q160" s="31" t="s">
        <v>8315</v>
      </c>
      <c r="R160" s="25" t="s">
        <v>8316</v>
      </c>
      <c r="S160" s="32">
        <v>42543</v>
      </c>
      <c r="T160" s="32">
        <v>42573</v>
      </c>
    </row>
    <row r="161" spans="1:20" ht="208" x14ac:dyDescent="0.2">
      <c r="A161" s="25">
        <v>3978</v>
      </c>
      <c r="B161" s="26" t="s">
        <v>3975</v>
      </c>
      <c r="C161" s="26" t="s">
        <v>8085</v>
      </c>
      <c r="D161" s="27">
        <v>2000</v>
      </c>
      <c r="E161" s="28">
        <v>214</v>
      </c>
      <c r="F161" s="33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30">
        <v>11</v>
      </c>
      <c r="P161" s="25">
        <v>26.75</v>
      </c>
      <c r="Q161" s="31" t="s">
        <v>8315</v>
      </c>
      <c r="R161" s="25" t="s">
        <v>8316</v>
      </c>
      <c r="S161" s="32">
        <v>41975</v>
      </c>
      <c r="T161" s="32">
        <v>42035</v>
      </c>
    </row>
    <row r="162" spans="1:20" ht="224" x14ac:dyDescent="0.2">
      <c r="A162" s="25">
        <v>3980</v>
      </c>
      <c r="B162" s="26" t="s">
        <v>3977</v>
      </c>
      <c r="C162" s="26" t="s">
        <v>8087</v>
      </c>
      <c r="D162" s="27">
        <v>2500</v>
      </c>
      <c r="E162" s="28">
        <v>450</v>
      </c>
      <c r="F162" s="33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30">
        <v>18</v>
      </c>
      <c r="P162" s="25">
        <v>64.290000000000006</v>
      </c>
      <c r="Q162" s="31" t="s">
        <v>8315</v>
      </c>
      <c r="R162" s="25" t="s">
        <v>8316</v>
      </c>
      <c r="S162" s="32">
        <v>41795</v>
      </c>
      <c r="T162" s="32">
        <v>41825</v>
      </c>
    </row>
    <row r="163" spans="1:20" ht="128" x14ac:dyDescent="0.2">
      <c r="A163" s="25">
        <v>3981</v>
      </c>
      <c r="B163" s="26" t="s">
        <v>3358</v>
      </c>
      <c r="C163" s="26" t="s">
        <v>7469</v>
      </c>
      <c r="D163" s="27">
        <v>30000</v>
      </c>
      <c r="E163" s="28">
        <v>1225</v>
      </c>
      <c r="F163" s="33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30">
        <v>4</v>
      </c>
      <c r="P163" s="25">
        <v>175</v>
      </c>
      <c r="Q163" s="31" t="s">
        <v>8315</v>
      </c>
      <c r="R163" s="25" t="s">
        <v>8316</v>
      </c>
      <c r="S163" s="32">
        <v>42508</v>
      </c>
      <c r="T163" s="32">
        <v>42568</v>
      </c>
    </row>
    <row r="164" spans="1:20" ht="192" x14ac:dyDescent="0.2">
      <c r="A164" s="25">
        <v>3983</v>
      </c>
      <c r="B164" s="26" t="s">
        <v>3979</v>
      </c>
      <c r="C164" s="26" t="s">
        <v>8089</v>
      </c>
      <c r="D164" s="27">
        <v>11140</v>
      </c>
      <c r="E164" s="28">
        <v>3877</v>
      </c>
      <c r="F164" s="33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30">
        <v>35</v>
      </c>
      <c r="P164" s="25">
        <v>84.28</v>
      </c>
      <c r="Q164" s="31" t="s">
        <v>8315</v>
      </c>
      <c r="R164" s="25" t="s">
        <v>8316</v>
      </c>
      <c r="S164" s="32">
        <v>41747</v>
      </c>
      <c r="T164" s="32">
        <v>41779</v>
      </c>
    </row>
    <row r="165" spans="1:20" ht="224" x14ac:dyDescent="0.2">
      <c r="A165" s="25">
        <v>3985</v>
      </c>
      <c r="B165" s="26" t="s">
        <v>3981</v>
      </c>
      <c r="C165" s="26" t="s">
        <v>8385</v>
      </c>
      <c r="D165" s="27">
        <v>2000</v>
      </c>
      <c r="E165" s="28">
        <v>641</v>
      </c>
      <c r="F165" s="33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30">
        <v>32</v>
      </c>
      <c r="P165" s="25">
        <v>33.74</v>
      </c>
      <c r="Q165" s="31" t="s">
        <v>8315</v>
      </c>
      <c r="R165" s="25" t="s">
        <v>8316</v>
      </c>
      <c r="S165" s="32">
        <v>42399</v>
      </c>
      <c r="T165" s="32">
        <v>42420</v>
      </c>
    </row>
    <row r="166" spans="1:20" ht="80" x14ac:dyDescent="0.2">
      <c r="A166" s="25">
        <v>3988</v>
      </c>
      <c r="B166" s="26" t="s">
        <v>3984</v>
      </c>
      <c r="C166" s="26" t="s">
        <v>8094</v>
      </c>
      <c r="D166" s="27">
        <v>1500</v>
      </c>
      <c r="E166" s="28">
        <v>32</v>
      </c>
      <c r="F166" s="33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30">
        <v>2</v>
      </c>
      <c r="P166" s="25">
        <v>8</v>
      </c>
      <c r="Q166" s="31" t="s">
        <v>8315</v>
      </c>
      <c r="R166" s="25" t="s">
        <v>8316</v>
      </c>
      <c r="S166" s="32">
        <v>42230</v>
      </c>
      <c r="T166" s="32">
        <v>42245</v>
      </c>
    </row>
    <row r="167" spans="1:20" ht="192" x14ac:dyDescent="0.2">
      <c r="A167" s="25">
        <v>3989</v>
      </c>
      <c r="B167" s="26" t="s">
        <v>3985</v>
      </c>
      <c r="C167" s="26" t="s">
        <v>8095</v>
      </c>
      <c r="D167" s="27">
        <v>3000</v>
      </c>
      <c r="E167" s="28">
        <v>0</v>
      </c>
      <c r="F167" s="33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30">
        <v>0</v>
      </c>
      <c r="P167" s="25">
        <v>0</v>
      </c>
      <c r="Q167" s="31" t="s">
        <v>8315</v>
      </c>
      <c r="R167" s="25" t="s">
        <v>8316</v>
      </c>
      <c r="S167" s="32">
        <v>42286</v>
      </c>
      <c r="T167" s="32">
        <v>42316</v>
      </c>
    </row>
    <row r="168" spans="1:20" ht="112" x14ac:dyDescent="0.2">
      <c r="A168" s="25">
        <v>3991</v>
      </c>
      <c r="B168" s="26" t="s">
        <v>3987</v>
      </c>
      <c r="C168" s="26" t="s">
        <v>8097</v>
      </c>
      <c r="D168" s="27">
        <v>500</v>
      </c>
      <c r="E168" s="28">
        <v>100</v>
      </c>
      <c r="F168" s="33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30">
        <v>20</v>
      </c>
      <c r="P168" s="25">
        <v>100</v>
      </c>
      <c r="Q168" s="31" t="s">
        <v>8315</v>
      </c>
      <c r="R168" s="25" t="s">
        <v>8316</v>
      </c>
      <c r="S168" s="32">
        <v>42125</v>
      </c>
      <c r="T168" s="32">
        <v>42155</v>
      </c>
    </row>
    <row r="169" spans="1:20" ht="176" x14ac:dyDescent="0.2">
      <c r="A169" s="25">
        <v>3992</v>
      </c>
      <c r="B169" s="26" t="s">
        <v>3988</v>
      </c>
      <c r="C169" s="26" t="s">
        <v>8098</v>
      </c>
      <c r="D169" s="27">
        <v>10000</v>
      </c>
      <c r="E169" s="28">
        <v>541</v>
      </c>
      <c r="F169" s="33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30">
        <v>5</v>
      </c>
      <c r="P169" s="25">
        <v>60.11</v>
      </c>
      <c r="Q169" s="31" t="s">
        <v>8315</v>
      </c>
      <c r="R169" s="25" t="s">
        <v>8316</v>
      </c>
      <c r="S169" s="32">
        <v>42289</v>
      </c>
      <c r="T169" s="32">
        <v>42349</v>
      </c>
    </row>
    <row r="170" spans="1:20" ht="160" x14ac:dyDescent="0.2">
      <c r="A170" s="25">
        <v>3993</v>
      </c>
      <c r="B170" s="26" t="s">
        <v>3989</v>
      </c>
      <c r="C170" s="26" t="s">
        <v>8099</v>
      </c>
      <c r="D170" s="27">
        <v>50000</v>
      </c>
      <c r="E170" s="28">
        <v>3</v>
      </c>
      <c r="F170" s="33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30">
        <v>0</v>
      </c>
      <c r="P170" s="25">
        <v>3</v>
      </c>
      <c r="Q170" s="31" t="s">
        <v>8315</v>
      </c>
      <c r="R170" s="25" t="s">
        <v>8316</v>
      </c>
      <c r="S170" s="32">
        <v>42107</v>
      </c>
      <c r="T170" s="32">
        <v>42137</v>
      </c>
    </row>
    <row r="171" spans="1:20" ht="144" x14ac:dyDescent="0.2">
      <c r="A171" s="25">
        <v>3994</v>
      </c>
      <c r="B171" s="26" t="s">
        <v>3990</v>
      </c>
      <c r="C171" s="26" t="s">
        <v>8100</v>
      </c>
      <c r="D171" s="27">
        <v>2000</v>
      </c>
      <c r="E171" s="28">
        <v>5</v>
      </c>
      <c r="F171" s="33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30">
        <v>0</v>
      </c>
      <c r="P171" s="25">
        <v>5</v>
      </c>
      <c r="Q171" s="31" t="s">
        <v>8315</v>
      </c>
      <c r="R171" s="25" t="s">
        <v>8316</v>
      </c>
      <c r="S171" s="32">
        <v>41809</v>
      </c>
      <c r="T171" s="32">
        <v>41839</v>
      </c>
    </row>
    <row r="172" spans="1:20" ht="224" x14ac:dyDescent="0.2">
      <c r="A172" s="25">
        <v>3996</v>
      </c>
      <c r="B172" s="26" t="s">
        <v>3992</v>
      </c>
      <c r="C172" s="26" t="s">
        <v>8102</v>
      </c>
      <c r="D172" s="27">
        <v>3000</v>
      </c>
      <c r="E172" s="28">
        <v>497</v>
      </c>
      <c r="F172" s="33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30">
        <v>17</v>
      </c>
      <c r="P172" s="25">
        <v>29.24</v>
      </c>
      <c r="Q172" s="31" t="s">
        <v>8315</v>
      </c>
      <c r="R172" s="25" t="s">
        <v>8316</v>
      </c>
      <c r="S172" s="32">
        <v>41950</v>
      </c>
      <c r="T172" s="32">
        <v>41963</v>
      </c>
    </row>
    <row r="173" spans="1:20" ht="176" x14ac:dyDescent="0.2">
      <c r="A173" s="25">
        <v>3998</v>
      </c>
      <c r="B173" s="26" t="s">
        <v>3994</v>
      </c>
      <c r="C173" s="26" t="s">
        <v>8104</v>
      </c>
      <c r="D173" s="27">
        <v>1250</v>
      </c>
      <c r="E173" s="28">
        <v>715</v>
      </c>
      <c r="F173" s="33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30">
        <v>57</v>
      </c>
      <c r="P173" s="25">
        <v>59.58</v>
      </c>
      <c r="Q173" s="31" t="s">
        <v>8315</v>
      </c>
      <c r="R173" s="25" t="s">
        <v>8316</v>
      </c>
      <c r="S173" s="32">
        <v>42061</v>
      </c>
      <c r="T173" s="32">
        <v>42091</v>
      </c>
    </row>
    <row r="174" spans="1:20" ht="176" x14ac:dyDescent="0.2">
      <c r="A174" s="25">
        <v>3999</v>
      </c>
      <c r="B174" s="26" t="s">
        <v>3995</v>
      </c>
      <c r="C174" s="26" t="s">
        <v>8105</v>
      </c>
      <c r="D174" s="27">
        <v>7000</v>
      </c>
      <c r="E174" s="28">
        <v>1156</v>
      </c>
      <c r="F174" s="33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30">
        <v>17</v>
      </c>
      <c r="P174" s="25">
        <v>82.57</v>
      </c>
      <c r="Q174" s="31" t="s">
        <v>8315</v>
      </c>
      <c r="R174" s="25" t="s">
        <v>8316</v>
      </c>
      <c r="S174" s="32">
        <v>41842</v>
      </c>
      <c r="T174" s="32">
        <v>41882</v>
      </c>
    </row>
    <row r="175" spans="1:20" ht="80" x14ac:dyDescent="0.2">
      <c r="A175" s="25">
        <v>4000</v>
      </c>
      <c r="B175" s="26" t="s">
        <v>3996</v>
      </c>
      <c r="C175" s="26" t="s">
        <v>8106</v>
      </c>
      <c r="D175" s="27">
        <v>8000</v>
      </c>
      <c r="E175" s="28">
        <v>10</v>
      </c>
      <c r="F175" s="33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30">
        <v>0</v>
      </c>
      <c r="P175" s="25">
        <v>10</v>
      </c>
      <c r="Q175" s="31" t="s">
        <v>8315</v>
      </c>
      <c r="R175" s="25" t="s">
        <v>8316</v>
      </c>
      <c r="S175" s="32">
        <v>42437</v>
      </c>
      <c r="T175" s="32">
        <v>42497</v>
      </c>
    </row>
    <row r="176" spans="1:20" ht="192" x14ac:dyDescent="0.2">
      <c r="A176" s="25">
        <v>4002</v>
      </c>
      <c r="B176" s="26" t="s">
        <v>3998</v>
      </c>
      <c r="C176" s="26" t="s">
        <v>8108</v>
      </c>
      <c r="D176" s="27">
        <v>1250</v>
      </c>
      <c r="E176" s="28">
        <v>23</v>
      </c>
      <c r="F176" s="33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30">
        <v>2</v>
      </c>
      <c r="P176" s="25">
        <v>5.75</v>
      </c>
      <c r="Q176" s="31" t="s">
        <v>8315</v>
      </c>
      <c r="R176" s="25" t="s">
        <v>8316</v>
      </c>
      <c r="S176" s="32">
        <v>41879</v>
      </c>
      <c r="T176" s="32">
        <v>41909</v>
      </c>
    </row>
    <row r="177" spans="1:20" ht="176" x14ac:dyDescent="0.2">
      <c r="A177" s="25">
        <v>4003</v>
      </c>
      <c r="B177" s="26" t="s">
        <v>3999</v>
      </c>
      <c r="C177" s="26" t="s">
        <v>8071</v>
      </c>
      <c r="D177" s="27">
        <v>2000</v>
      </c>
      <c r="E177" s="28">
        <v>201</v>
      </c>
      <c r="F177" s="33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30">
        <v>10</v>
      </c>
      <c r="P177" s="25">
        <v>100.5</v>
      </c>
      <c r="Q177" s="31" t="s">
        <v>8315</v>
      </c>
      <c r="R177" s="25" t="s">
        <v>8316</v>
      </c>
      <c r="S177" s="32">
        <v>42020</v>
      </c>
      <c r="T177" s="32">
        <v>42050</v>
      </c>
    </row>
    <row r="178" spans="1:20" ht="64" x14ac:dyDescent="0.2">
      <c r="A178" s="25">
        <v>4004</v>
      </c>
      <c r="B178" s="26" t="s">
        <v>4000</v>
      </c>
      <c r="C178" s="26" t="s">
        <v>8109</v>
      </c>
      <c r="D178" s="27">
        <v>500</v>
      </c>
      <c r="E178" s="28">
        <v>1</v>
      </c>
      <c r="F178" s="33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30">
        <v>0</v>
      </c>
      <c r="P178" s="25">
        <v>1</v>
      </c>
      <c r="Q178" s="31" t="s">
        <v>8315</v>
      </c>
      <c r="R178" s="25" t="s">
        <v>8316</v>
      </c>
      <c r="S178" s="32">
        <v>41890</v>
      </c>
      <c r="T178" s="32">
        <v>41920</v>
      </c>
    </row>
    <row r="179" spans="1:20" ht="192" x14ac:dyDescent="0.2">
      <c r="A179" s="25">
        <v>4005</v>
      </c>
      <c r="B179" s="26" t="s">
        <v>4001</v>
      </c>
      <c r="C179" s="26" t="s">
        <v>8110</v>
      </c>
      <c r="D179" s="27">
        <v>3000</v>
      </c>
      <c r="E179" s="28">
        <v>40</v>
      </c>
      <c r="F179" s="33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30">
        <v>1</v>
      </c>
      <c r="P179" s="25">
        <v>20</v>
      </c>
      <c r="Q179" s="31" t="s">
        <v>8315</v>
      </c>
      <c r="R179" s="25" t="s">
        <v>8316</v>
      </c>
      <c r="S179" s="32">
        <v>41872</v>
      </c>
      <c r="T179" s="32">
        <v>41932</v>
      </c>
    </row>
    <row r="180" spans="1:20" ht="208" x14ac:dyDescent="0.2">
      <c r="A180" s="25">
        <v>4006</v>
      </c>
      <c r="B180" s="26" t="s">
        <v>4002</v>
      </c>
      <c r="C180" s="26" t="s">
        <v>8111</v>
      </c>
      <c r="D180" s="27">
        <v>30000</v>
      </c>
      <c r="E180" s="28">
        <v>2</v>
      </c>
      <c r="F180" s="33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30">
        <v>0</v>
      </c>
      <c r="P180" s="25">
        <v>2</v>
      </c>
      <c r="Q180" s="31" t="s">
        <v>8315</v>
      </c>
      <c r="R180" s="25" t="s">
        <v>8316</v>
      </c>
      <c r="S180" s="32">
        <v>42391</v>
      </c>
      <c r="T180" s="32">
        <v>42416</v>
      </c>
    </row>
    <row r="181" spans="1:20" ht="176" x14ac:dyDescent="0.2">
      <c r="A181" s="25">
        <v>4007</v>
      </c>
      <c r="B181" s="26" t="s">
        <v>4003</v>
      </c>
      <c r="C181" s="26" t="s">
        <v>8112</v>
      </c>
      <c r="D181" s="27">
        <v>2000</v>
      </c>
      <c r="E181" s="28">
        <v>5</v>
      </c>
      <c r="F181" s="33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30">
        <v>0</v>
      </c>
      <c r="P181" s="25">
        <v>5</v>
      </c>
      <c r="Q181" s="31" t="s">
        <v>8315</v>
      </c>
      <c r="R181" s="25" t="s">
        <v>8316</v>
      </c>
      <c r="S181" s="32">
        <v>41848</v>
      </c>
      <c r="T181" s="32">
        <v>41877</v>
      </c>
    </row>
    <row r="182" spans="1:20" ht="176" x14ac:dyDescent="0.2">
      <c r="A182" s="25">
        <v>4010</v>
      </c>
      <c r="B182" s="26" t="s">
        <v>4006</v>
      </c>
      <c r="C182" s="26" t="s">
        <v>8115</v>
      </c>
      <c r="D182" s="27">
        <v>7200</v>
      </c>
      <c r="E182" s="28">
        <v>1742</v>
      </c>
      <c r="F182" s="33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30">
        <v>24</v>
      </c>
      <c r="P182" s="25">
        <v>45.84</v>
      </c>
      <c r="Q182" s="31" t="s">
        <v>8315</v>
      </c>
      <c r="R182" s="25" t="s">
        <v>8316</v>
      </c>
      <c r="S182" s="32">
        <v>41921</v>
      </c>
      <c r="T182" s="32">
        <v>41938</v>
      </c>
    </row>
    <row r="183" spans="1:20" ht="208" x14ac:dyDescent="0.2">
      <c r="A183" s="25">
        <v>4013</v>
      </c>
      <c r="B183" s="26" t="s">
        <v>4009</v>
      </c>
      <c r="C183" s="26" t="s">
        <v>8118</v>
      </c>
      <c r="D183" s="27">
        <v>2000</v>
      </c>
      <c r="E183" s="28">
        <v>26</v>
      </c>
      <c r="F183" s="33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30">
        <v>1</v>
      </c>
      <c r="P183" s="25">
        <v>13</v>
      </c>
      <c r="Q183" s="31" t="s">
        <v>8315</v>
      </c>
      <c r="R183" s="25" t="s">
        <v>8316</v>
      </c>
      <c r="S183" s="32">
        <v>42021</v>
      </c>
      <c r="T183" s="32">
        <v>42051</v>
      </c>
    </row>
    <row r="184" spans="1:20" ht="192" x14ac:dyDescent="0.2">
      <c r="A184" s="25">
        <v>4014</v>
      </c>
      <c r="B184" s="26" t="s">
        <v>4010</v>
      </c>
      <c r="C184" s="26" t="s">
        <v>8119</v>
      </c>
      <c r="D184" s="27">
        <v>9000</v>
      </c>
      <c r="E184" s="28">
        <v>0</v>
      </c>
      <c r="F184" s="33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30">
        <v>0</v>
      </c>
      <c r="P184" s="25">
        <v>0</v>
      </c>
      <c r="Q184" s="31" t="s">
        <v>8315</v>
      </c>
      <c r="R184" s="25" t="s">
        <v>8316</v>
      </c>
      <c r="S184" s="32">
        <v>42419</v>
      </c>
      <c r="T184" s="32">
        <v>42434</v>
      </c>
    </row>
    <row r="185" spans="1:20" ht="224" x14ac:dyDescent="0.2">
      <c r="A185" s="25">
        <v>4015</v>
      </c>
      <c r="B185" s="26" t="s">
        <v>4011</v>
      </c>
      <c r="C185" s="26" t="s">
        <v>8120</v>
      </c>
      <c r="D185" s="27">
        <v>7000</v>
      </c>
      <c r="E185" s="28">
        <v>1</v>
      </c>
      <c r="F185" s="33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30">
        <v>0</v>
      </c>
      <c r="P185" s="25">
        <v>1</v>
      </c>
      <c r="Q185" s="31" t="s">
        <v>8315</v>
      </c>
      <c r="R185" s="25" t="s">
        <v>8316</v>
      </c>
      <c r="S185" s="32">
        <v>42174</v>
      </c>
      <c r="T185" s="32">
        <v>42204</v>
      </c>
    </row>
    <row r="186" spans="1:20" ht="224" x14ac:dyDescent="0.2">
      <c r="A186" s="25">
        <v>4017</v>
      </c>
      <c r="B186" s="26" t="s">
        <v>4013</v>
      </c>
      <c r="C186" s="26" t="s">
        <v>8122</v>
      </c>
      <c r="D186" s="27">
        <v>10000</v>
      </c>
      <c r="E186" s="28">
        <v>105</v>
      </c>
      <c r="F186" s="33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30">
        <v>1</v>
      </c>
      <c r="P186" s="25">
        <v>52.5</v>
      </c>
      <c r="Q186" s="31" t="s">
        <v>8315</v>
      </c>
      <c r="R186" s="25" t="s">
        <v>8316</v>
      </c>
      <c r="S186" s="32">
        <v>41856</v>
      </c>
      <c r="T186" s="32">
        <v>41886</v>
      </c>
    </row>
    <row r="187" spans="1:20" ht="208" x14ac:dyDescent="0.2">
      <c r="A187" s="25">
        <v>4019</v>
      </c>
      <c r="B187" s="26" t="s">
        <v>4015</v>
      </c>
      <c r="C187" s="26" t="s">
        <v>8124</v>
      </c>
      <c r="D187" s="27">
        <v>3500</v>
      </c>
      <c r="E187" s="28">
        <v>29</v>
      </c>
      <c r="F187" s="33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30">
        <v>1</v>
      </c>
      <c r="P187" s="25">
        <v>7.25</v>
      </c>
      <c r="Q187" s="31" t="s">
        <v>8315</v>
      </c>
      <c r="R187" s="25" t="s">
        <v>8316</v>
      </c>
      <c r="S187" s="32">
        <v>42417</v>
      </c>
      <c r="T187" s="32">
        <v>42475</v>
      </c>
    </row>
    <row r="188" spans="1:20" ht="192" x14ac:dyDescent="0.2">
      <c r="A188" s="25">
        <v>4020</v>
      </c>
      <c r="B188" s="26" t="s">
        <v>4016</v>
      </c>
      <c r="C188" s="26" t="s">
        <v>8125</v>
      </c>
      <c r="D188" s="27">
        <v>600</v>
      </c>
      <c r="E188" s="28">
        <v>100</v>
      </c>
      <c r="F188" s="33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30">
        <v>17</v>
      </c>
      <c r="P188" s="25">
        <v>33.33</v>
      </c>
      <c r="Q188" s="31" t="s">
        <v>8315</v>
      </c>
      <c r="R188" s="25" t="s">
        <v>8316</v>
      </c>
      <c r="S188" s="32">
        <v>42057</v>
      </c>
      <c r="T188" s="32">
        <v>42087</v>
      </c>
    </row>
    <row r="189" spans="1:20" ht="160" x14ac:dyDescent="0.2">
      <c r="A189" s="25">
        <v>4021</v>
      </c>
      <c r="B189" s="26" t="s">
        <v>4017</v>
      </c>
      <c r="C189" s="26" t="s">
        <v>8126</v>
      </c>
      <c r="D189" s="27">
        <v>15000</v>
      </c>
      <c r="E189" s="28">
        <v>125</v>
      </c>
      <c r="F189" s="33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30">
        <v>1</v>
      </c>
      <c r="P189" s="25">
        <v>62.5</v>
      </c>
      <c r="Q189" s="31" t="s">
        <v>8315</v>
      </c>
      <c r="R189" s="25" t="s">
        <v>8316</v>
      </c>
      <c r="S189" s="32">
        <v>41878</v>
      </c>
      <c r="T189" s="32">
        <v>41938</v>
      </c>
    </row>
    <row r="190" spans="1:20" ht="112" x14ac:dyDescent="0.2">
      <c r="A190" s="25">
        <v>4022</v>
      </c>
      <c r="B190" s="26" t="s">
        <v>4018</v>
      </c>
      <c r="C190" s="26" t="s">
        <v>8127</v>
      </c>
      <c r="D190" s="27">
        <v>18000</v>
      </c>
      <c r="E190" s="28">
        <v>12521</v>
      </c>
      <c r="F190" s="33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30">
        <v>70</v>
      </c>
      <c r="P190" s="25">
        <v>63.56</v>
      </c>
      <c r="Q190" s="31" t="s">
        <v>8315</v>
      </c>
      <c r="R190" s="25" t="s">
        <v>8316</v>
      </c>
      <c r="S190" s="32">
        <v>41990</v>
      </c>
      <c r="T190" s="32">
        <v>42036</v>
      </c>
    </row>
    <row r="191" spans="1:20" ht="160" x14ac:dyDescent="0.2">
      <c r="A191" s="25">
        <v>4023</v>
      </c>
      <c r="B191" s="26" t="s">
        <v>4019</v>
      </c>
      <c r="C191" s="26" t="s">
        <v>8128</v>
      </c>
      <c r="D191" s="27">
        <v>7000</v>
      </c>
      <c r="E191" s="28">
        <v>0</v>
      </c>
      <c r="F191" s="33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30">
        <v>0</v>
      </c>
      <c r="P191" s="25">
        <v>0</v>
      </c>
      <c r="Q191" s="31" t="s">
        <v>8315</v>
      </c>
      <c r="R191" s="25" t="s">
        <v>8316</v>
      </c>
      <c r="S191" s="32">
        <v>42408</v>
      </c>
      <c r="T191" s="32">
        <v>42453</v>
      </c>
    </row>
    <row r="192" spans="1:20" ht="208" x14ac:dyDescent="0.2">
      <c r="A192" s="25">
        <v>4024</v>
      </c>
      <c r="B192" s="26" t="s">
        <v>4020</v>
      </c>
      <c r="C192" s="26" t="s">
        <v>8129</v>
      </c>
      <c r="D192" s="27">
        <v>800</v>
      </c>
      <c r="E192" s="28">
        <v>10</v>
      </c>
      <c r="F192" s="33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30">
        <v>1</v>
      </c>
      <c r="P192" s="25">
        <v>10</v>
      </c>
      <c r="Q192" s="31" t="s">
        <v>8315</v>
      </c>
      <c r="R192" s="25" t="s">
        <v>8316</v>
      </c>
      <c r="S192" s="32">
        <v>42217</v>
      </c>
      <c r="T192" s="32">
        <v>42247</v>
      </c>
    </row>
    <row r="193" spans="1:20" ht="144" x14ac:dyDescent="0.2">
      <c r="A193" s="25">
        <v>4026</v>
      </c>
      <c r="B193" s="26" t="s">
        <v>4022</v>
      </c>
      <c r="C193" s="26" t="s">
        <v>8131</v>
      </c>
      <c r="D193" s="27">
        <v>4000</v>
      </c>
      <c r="E193" s="28">
        <v>0</v>
      </c>
      <c r="F193" s="33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30">
        <v>0</v>
      </c>
      <c r="P193" s="25">
        <v>0</v>
      </c>
      <c r="Q193" s="31" t="s">
        <v>8315</v>
      </c>
      <c r="R193" s="25" t="s">
        <v>8316</v>
      </c>
      <c r="S193" s="32">
        <v>42282</v>
      </c>
      <c r="T193" s="32">
        <v>42342</v>
      </c>
    </row>
    <row r="194" spans="1:20" ht="208" x14ac:dyDescent="0.2">
      <c r="A194" s="25">
        <v>4027</v>
      </c>
      <c r="B194" s="26" t="s">
        <v>4023</v>
      </c>
      <c r="C194" s="26" t="s">
        <v>8132</v>
      </c>
      <c r="D194" s="27">
        <v>3000</v>
      </c>
      <c r="E194" s="28">
        <v>215</v>
      </c>
      <c r="F194" s="33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30">
        <v>7</v>
      </c>
      <c r="P194" s="25">
        <v>30.71</v>
      </c>
      <c r="Q194" s="31" t="s">
        <v>8315</v>
      </c>
      <c r="R194" s="25" t="s">
        <v>8316</v>
      </c>
      <c r="S194" s="32">
        <v>42768</v>
      </c>
      <c r="T194" s="32">
        <v>42789</v>
      </c>
    </row>
    <row r="195" spans="1:20" ht="176" x14ac:dyDescent="0.2">
      <c r="A195" s="25">
        <v>4028</v>
      </c>
      <c r="B195" s="26" t="s">
        <v>4024</v>
      </c>
      <c r="C195" s="26" t="s">
        <v>8133</v>
      </c>
      <c r="D195" s="27">
        <v>2000</v>
      </c>
      <c r="E195" s="28">
        <v>561</v>
      </c>
      <c r="F195" s="33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30">
        <v>28</v>
      </c>
      <c r="P195" s="25">
        <v>51</v>
      </c>
      <c r="Q195" s="31" t="s">
        <v>8315</v>
      </c>
      <c r="R195" s="25" t="s">
        <v>8316</v>
      </c>
      <c r="S195" s="32">
        <v>41765</v>
      </c>
      <c r="T195" s="32">
        <v>41795</v>
      </c>
    </row>
    <row r="196" spans="1:20" ht="208" x14ac:dyDescent="0.2">
      <c r="A196" s="25">
        <v>4029</v>
      </c>
      <c r="B196" s="26" t="s">
        <v>4025</v>
      </c>
      <c r="C196" s="26" t="s">
        <v>8134</v>
      </c>
      <c r="D196" s="27">
        <v>20000</v>
      </c>
      <c r="E196" s="28">
        <v>0</v>
      </c>
      <c r="F196" s="33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30">
        <v>0</v>
      </c>
      <c r="P196" s="25">
        <v>0</v>
      </c>
      <c r="Q196" s="31" t="s">
        <v>8315</v>
      </c>
      <c r="R196" s="25" t="s">
        <v>8316</v>
      </c>
      <c r="S196" s="32">
        <v>42322</v>
      </c>
      <c r="T196" s="32">
        <v>42352</v>
      </c>
    </row>
    <row r="197" spans="1:20" ht="192" x14ac:dyDescent="0.2">
      <c r="A197" s="25">
        <v>4030</v>
      </c>
      <c r="B197" s="26" t="s">
        <v>4026</v>
      </c>
      <c r="C197" s="26" t="s">
        <v>8135</v>
      </c>
      <c r="D197" s="27">
        <v>2500</v>
      </c>
      <c r="E197" s="28">
        <v>400</v>
      </c>
      <c r="F197" s="33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30">
        <v>16</v>
      </c>
      <c r="P197" s="25">
        <v>66.67</v>
      </c>
      <c r="Q197" s="31" t="s">
        <v>8315</v>
      </c>
      <c r="R197" s="25" t="s">
        <v>8316</v>
      </c>
      <c r="S197" s="32">
        <v>42374</v>
      </c>
      <c r="T197" s="32">
        <v>42403</v>
      </c>
    </row>
    <row r="198" spans="1:20" ht="208" x14ac:dyDescent="0.2">
      <c r="A198" s="25">
        <v>4031</v>
      </c>
      <c r="B198" s="26" t="s">
        <v>4027</v>
      </c>
      <c r="C198" s="26" t="s">
        <v>8136</v>
      </c>
      <c r="D198" s="27">
        <v>5000</v>
      </c>
      <c r="E198" s="28">
        <v>0</v>
      </c>
      <c r="F198" s="33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30">
        <v>0</v>
      </c>
      <c r="P198" s="25">
        <v>0</v>
      </c>
      <c r="Q198" s="31" t="s">
        <v>8315</v>
      </c>
      <c r="R198" s="25" t="s">
        <v>8316</v>
      </c>
      <c r="S198" s="32">
        <v>41941</v>
      </c>
      <c r="T198" s="32">
        <v>41991</v>
      </c>
    </row>
    <row r="199" spans="1:20" ht="208" x14ac:dyDescent="0.2">
      <c r="A199" s="25">
        <v>4032</v>
      </c>
      <c r="B199" s="26" t="s">
        <v>4028</v>
      </c>
      <c r="C199" s="26" t="s">
        <v>8137</v>
      </c>
      <c r="D199" s="27">
        <v>6048</v>
      </c>
      <c r="E199" s="28">
        <v>413</v>
      </c>
      <c r="F199" s="33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30">
        <v>7</v>
      </c>
      <c r="P199" s="25">
        <v>59</v>
      </c>
      <c r="Q199" s="31" t="s">
        <v>8315</v>
      </c>
      <c r="R199" s="25" t="s">
        <v>8316</v>
      </c>
      <c r="S199" s="32">
        <v>42293</v>
      </c>
      <c r="T199" s="32">
        <v>42353</v>
      </c>
    </row>
    <row r="200" spans="1:20" ht="208" x14ac:dyDescent="0.2">
      <c r="A200" s="25">
        <v>4034</v>
      </c>
      <c r="B200" s="26" t="s">
        <v>4030</v>
      </c>
      <c r="C200" s="26" t="s">
        <v>8139</v>
      </c>
      <c r="D200" s="27">
        <v>13500</v>
      </c>
      <c r="E200" s="28">
        <v>200</v>
      </c>
      <c r="F200" s="33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30">
        <v>1</v>
      </c>
      <c r="P200" s="25">
        <v>100</v>
      </c>
      <c r="Q200" s="31" t="s">
        <v>8315</v>
      </c>
      <c r="R200" s="25" t="s">
        <v>8316</v>
      </c>
      <c r="S200" s="32">
        <v>42067</v>
      </c>
      <c r="T200" s="32">
        <v>42097</v>
      </c>
    </row>
    <row r="201" spans="1:20" ht="112" x14ac:dyDescent="0.2">
      <c r="A201" s="25">
        <v>4035</v>
      </c>
      <c r="B201" s="26" t="s">
        <v>4031</v>
      </c>
      <c r="C201" s="26" t="s">
        <v>8140</v>
      </c>
      <c r="D201" s="27">
        <v>10000</v>
      </c>
      <c r="E201" s="28">
        <v>3685</v>
      </c>
      <c r="F201" s="33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30">
        <v>37</v>
      </c>
      <c r="P201" s="25">
        <v>147.4</v>
      </c>
      <c r="Q201" s="31" t="s">
        <v>8315</v>
      </c>
      <c r="R201" s="25" t="s">
        <v>8316</v>
      </c>
      <c r="S201" s="32">
        <v>41903</v>
      </c>
      <c r="T201" s="32">
        <v>41933</v>
      </c>
    </row>
    <row r="202" spans="1:20" ht="192" x14ac:dyDescent="0.2">
      <c r="A202" s="25">
        <v>4036</v>
      </c>
      <c r="B202" s="26" t="s">
        <v>4032</v>
      </c>
      <c r="C202" s="26" t="s">
        <v>7438</v>
      </c>
      <c r="D202" s="27">
        <v>6000</v>
      </c>
      <c r="E202" s="28">
        <v>2823</v>
      </c>
      <c r="F202" s="33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30">
        <v>47</v>
      </c>
      <c r="P202" s="25">
        <v>166.06</v>
      </c>
      <c r="Q202" s="31" t="s">
        <v>8315</v>
      </c>
      <c r="R202" s="25" t="s">
        <v>8316</v>
      </c>
      <c r="S202" s="32">
        <v>41804</v>
      </c>
      <c r="T202" s="32">
        <v>41821</v>
      </c>
    </row>
    <row r="203" spans="1:20" ht="224" x14ac:dyDescent="0.2">
      <c r="A203" s="25">
        <v>4037</v>
      </c>
      <c r="B203" s="26" t="s">
        <v>4033</v>
      </c>
      <c r="C203" s="26" t="s">
        <v>8141</v>
      </c>
      <c r="D203" s="27">
        <v>700</v>
      </c>
      <c r="E203" s="28">
        <v>80</v>
      </c>
      <c r="F203" s="33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30">
        <v>11</v>
      </c>
      <c r="P203" s="25">
        <v>40</v>
      </c>
      <c r="Q203" s="31" t="s">
        <v>8315</v>
      </c>
      <c r="R203" s="25" t="s">
        <v>8316</v>
      </c>
      <c r="S203" s="32">
        <v>42497</v>
      </c>
      <c r="T203" s="32">
        <v>42514</v>
      </c>
    </row>
    <row r="204" spans="1:20" ht="224" x14ac:dyDescent="0.2">
      <c r="A204" s="25">
        <v>4038</v>
      </c>
      <c r="B204" s="26" t="s">
        <v>4034</v>
      </c>
      <c r="C204" s="26" t="s">
        <v>8142</v>
      </c>
      <c r="D204" s="27">
        <v>2500</v>
      </c>
      <c r="E204" s="28">
        <v>301</v>
      </c>
      <c r="F204" s="33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30">
        <v>12</v>
      </c>
      <c r="P204" s="25">
        <v>75.25</v>
      </c>
      <c r="Q204" s="31" t="s">
        <v>8315</v>
      </c>
      <c r="R204" s="25" t="s">
        <v>8316</v>
      </c>
      <c r="S204" s="32">
        <v>41869</v>
      </c>
      <c r="T204" s="32">
        <v>41929</v>
      </c>
    </row>
    <row r="205" spans="1:20" ht="144" x14ac:dyDescent="0.2">
      <c r="A205" s="25">
        <v>4039</v>
      </c>
      <c r="B205" s="26" t="s">
        <v>4035</v>
      </c>
      <c r="C205" s="26" t="s">
        <v>8143</v>
      </c>
      <c r="D205" s="27">
        <v>500</v>
      </c>
      <c r="E205" s="28">
        <v>300</v>
      </c>
      <c r="F205" s="33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30">
        <v>60</v>
      </c>
      <c r="P205" s="25">
        <v>60</v>
      </c>
      <c r="Q205" s="31" t="s">
        <v>8315</v>
      </c>
      <c r="R205" s="25" t="s">
        <v>8316</v>
      </c>
      <c r="S205" s="32">
        <v>42305</v>
      </c>
      <c r="T205" s="32">
        <v>42339</v>
      </c>
    </row>
    <row r="206" spans="1:20" ht="192" x14ac:dyDescent="0.2">
      <c r="A206" s="25">
        <v>4040</v>
      </c>
      <c r="B206" s="26" t="s">
        <v>4036</v>
      </c>
      <c r="C206" s="26" t="s">
        <v>8144</v>
      </c>
      <c r="D206" s="27">
        <v>8000</v>
      </c>
      <c r="E206" s="28">
        <v>2500</v>
      </c>
      <c r="F206" s="33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30">
        <v>31</v>
      </c>
      <c r="P206" s="25">
        <v>1250</v>
      </c>
      <c r="Q206" s="31" t="s">
        <v>8315</v>
      </c>
      <c r="R206" s="25" t="s">
        <v>8316</v>
      </c>
      <c r="S206" s="32">
        <v>42144</v>
      </c>
      <c r="T206" s="32">
        <v>42203</v>
      </c>
    </row>
    <row r="207" spans="1:20" ht="192" x14ac:dyDescent="0.2">
      <c r="A207" s="25">
        <v>4042</v>
      </c>
      <c r="B207" s="26" t="s">
        <v>4038</v>
      </c>
      <c r="C207" s="26" t="s">
        <v>8146</v>
      </c>
      <c r="D207" s="27">
        <v>10000</v>
      </c>
      <c r="E207" s="28">
        <v>21</v>
      </c>
      <c r="F207" s="33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30">
        <v>0</v>
      </c>
      <c r="P207" s="25">
        <v>7</v>
      </c>
      <c r="Q207" s="31" t="s">
        <v>8315</v>
      </c>
      <c r="R207" s="25" t="s">
        <v>8316</v>
      </c>
      <c r="S207" s="32">
        <v>41995</v>
      </c>
      <c r="T207" s="32">
        <v>42024</v>
      </c>
    </row>
    <row r="208" spans="1:20" ht="208" x14ac:dyDescent="0.2">
      <c r="A208" s="25">
        <v>4044</v>
      </c>
      <c r="B208" s="26" t="s">
        <v>4040</v>
      </c>
      <c r="C208" s="26" t="s">
        <v>8148</v>
      </c>
      <c r="D208" s="27">
        <v>600</v>
      </c>
      <c r="E208" s="28">
        <v>225</v>
      </c>
      <c r="F208" s="33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30">
        <v>38</v>
      </c>
      <c r="P208" s="25">
        <v>56.25</v>
      </c>
      <c r="Q208" s="31" t="s">
        <v>8315</v>
      </c>
      <c r="R208" s="25" t="s">
        <v>8316</v>
      </c>
      <c r="S208" s="32">
        <v>42074</v>
      </c>
      <c r="T208" s="32">
        <v>42104</v>
      </c>
    </row>
    <row r="209" spans="1:20" ht="208" x14ac:dyDescent="0.2">
      <c r="A209" s="25">
        <v>4046</v>
      </c>
      <c r="B209" s="26" t="s">
        <v>4042</v>
      </c>
      <c r="C209" s="26" t="s">
        <v>8150</v>
      </c>
      <c r="D209" s="27">
        <v>5600</v>
      </c>
      <c r="E209" s="28">
        <v>460</v>
      </c>
      <c r="F209" s="33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30">
        <v>8</v>
      </c>
      <c r="P209" s="25">
        <v>38.33</v>
      </c>
      <c r="Q209" s="31" t="s">
        <v>8315</v>
      </c>
      <c r="R209" s="25" t="s">
        <v>8316</v>
      </c>
      <c r="S209" s="32">
        <v>41904</v>
      </c>
      <c r="T209" s="32">
        <v>41934</v>
      </c>
    </row>
    <row r="210" spans="1:20" ht="192" x14ac:dyDescent="0.2">
      <c r="A210" s="25">
        <v>4047</v>
      </c>
      <c r="B210" s="26" t="s">
        <v>4043</v>
      </c>
      <c r="C210" s="26" t="s">
        <v>8151</v>
      </c>
      <c r="D210" s="27">
        <v>5000</v>
      </c>
      <c r="E210" s="28">
        <v>110</v>
      </c>
      <c r="F210" s="33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30">
        <v>2</v>
      </c>
      <c r="P210" s="25">
        <v>27.5</v>
      </c>
      <c r="Q210" s="31" t="s">
        <v>8315</v>
      </c>
      <c r="R210" s="25" t="s">
        <v>8316</v>
      </c>
      <c r="S210" s="32">
        <v>41991</v>
      </c>
      <c r="T210" s="32">
        <v>42015</v>
      </c>
    </row>
    <row r="211" spans="1:20" ht="192" x14ac:dyDescent="0.2">
      <c r="A211" s="25">
        <v>4049</v>
      </c>
      <c r="B211" s="26" t="s">
        <v>4045</v>
      </c>
      <c r="C211" s="26" t="s">
        <v>8153</v>
      </c>
      <c r="D211" s="27">
        <v>20000</v>
      </c>
      <c r="E211" s="28">
        <v>16</v>
      </c>
      <c r="F211" s="33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30">
        <v>0</v>
      </c>
      <c r="P211" s="25">
        <v>16</v>
      </c>
      <c r="Q211" s="31" t="s">
        <v>8315</v>
      </c>
      <c r="R211" s="25" t="s">
        <v>8316</v>
      </c>
      <c r="S211" s="32">
        <v>42169</v>
      </c>
      <c r="T211" s="32">
        <v>42199</v>
      </c>
    </row>
    <row r="212" spans="1:20" ht="208" x14ac:dyDescent="0.2">
      <c r="A212" s="25">
        <v>4050</v>
      </c>
      <c r="B212" s="26" t="s">
        <v>4046</v>
      </c>
      <c r="C212" s="26" t="s">
        <v>8154</v>
      </c>
      <c r="D212" s="27">
        <v>1500</v>
      </c>
      <c r="E212" s="28">
        <v>1</v>
      </c>
      <c r="F212" s="33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30">
        <v>0</v>
      </c>
      <c r="P212" s="25">
        <v>1</v>
      </c>
      <c r="Q212" s="31" t="s">
        <v>8315</v>
      </c>
      <c r="R212" s="25" t="s">
        <v>8316</v>
      </c>
      <c r="S212" s="32">
        <v>41905</v>
      </c>
      <c r="T212" s="32">
        <v>41935</v>
      </c>
    </row>
    <row r="213" spans="1:20" ht="176" x14ac:dyDescent="0.2">
      <c r="A213" s="25">
        <v>4051</v>
      </c>
      <c r="B213" s="26" t="s">
        <v>4047</v>
      </c>
      <c r="C213" s="26" t="s">
        <v>8155</v>
      </c>
      <c r="D213" s="27">
        <v>500</v>
      </c>
      <c r="E213" s="28">
        <v>0</v>
      </c>
      <c r="F213" s="33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30">
        <v>0</v>
      </c>
      <c r="P213" s="25">
        <v>0</v>
      </c>
      <c r="Q213" s="31" t="s">
        <v>8315</v>
      </c>
      <c r="R213" s="25" t="s">
        <v>8316</v>
      </c>
      <c r="S213" s="32">
        <v>41761</v>
      </c>
      <c r="T213" s="32">
        <v>41768</v>
      </c>
    </row>
    <row r="214" spans="1:20" ht="224" x14ac:dyDescent="0.2">
      <c r="A214" s="25">
        <v>4052</v>
      </c>
      <c r="B214" s="26" t="s">
        <v>4048</v>
      </c>
      <c r="C214" s="26" t="s">
        <v>8156</v>
      </c>
      <c r="D214" s="27">
        <v>3000</v>
      </c>
      <c r="E214" s="28">
        <v>1126</v>
      </c>
      <c r="F214" s="33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30">
        <v>38</v>
      </c>
      <c r="P214" s="25">
        <v>86.62</v>
      </c>
      <c r="Q214" s="31" t="s">
        <v>8315</v>
      </c>
      <c r="R214" s="25" t="s">
        <v>8316</v>
      </c>
      <c r="S214" s="32">
        <v>41865</v>
      </c>
      <c r="T214" s="32">
        <v>41925</v>
      </c>
    </row>
    <row r="215" spans="1:20" ht="176" x14ac:dyDescent="0.2">
      <c r="A215" s="25">
        <v>4054</v>
      </c>
      <c r="B215" s="26" t="s">
        <v>4050</v>
      </c>
      <c r="C215" s="26" t="s">
        <v>8158</v>
      </c>
      <c r="D215" s="27">
        <v>8880</v>
      </c>
      <c r="E215" s="28">
        <v>0</v>
      </c>
      <c r="F215" s="33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30">
        <v>0</v>
      </c>
      <c r="P215" s="25">
        <v>0</v>
      </c>
      <c r="Q215" s="31" t="s">
        <v>8315</v>
      </c>
      <c r="R215" s="25" t="s">
        <v>8316</v>
      </c>
      <c r="S215" s="32">
        <v>42613</v>
      </c>
      <c r="T215" s="32">
        <v>42644</v>
      </c>
    </row>
    <row r="216" spans="1:20" ht="192" x14ac:dyDescent="0.2">
      <c r="A216" s="25">
        <v>4056</v>
      </c>
      <c r="B216" s="26" t="s">
        <v>4052</v>
      </c>
      <c r="C216" s="26" t="s">
        <v>8160</v>
      </c>
      <c r="D216" s="27">
        <v>1500</v>
      </c>
      <c r="E216" s="28">
        <v>795</v>
      </c>
      <c r="F216" s="33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30">
        <v>53</v>
      </c>
      <c r="P216" s="25">
        <v>88.33</v>
      </c>
      <c r="Q216" s="31" t="s">
        <v>8315</v>
      </c>
      <c r="R216" s="25" t="s">
        <v>8316</v>
      </c>
      <c r="S216" s="32">
        <v>42534</v>
      </c>
      <c r="T216" s="32">
        <v>42554</v>
      </c>
    </row>
    <row r="217" spans="1:20" ht="208" x14ac:dyDescent="0.2">
      <c r="A217" s="25">
        <v>4058</v>
      </c>
      <c r="B217" s="26" t="s">
        <v>4054</v>
      </c>
      <c r="C217" s="26" t="s">
        <v>8162</v>
      </c>
      <c r="D217" s="27">
        <v>3750</v>
      </c>
      <c r="E217" s="28">
        <v>95</v>
      </c>
      <c r="F217" s="33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30">
        <v>3</v>
      </c>
      <c r="P217" s="25">
        <v>23.75</v>
      </c>
      <c r="Q217" s="31" t="s">
        <v>8315</v>
      </c>
      <c r="R217" s="25" t="s">
        <v>8316</v>
      </c>
      <c r="S217" s="32">
        <v>42446</v>
      </c>
      <c r="T217" s="32">
        <v>42461</v>
      </c>
    </row>
    <row r="218" spans="1:20" ht="144" x14ac:dyDescent="0.2">
      <c r="A218" s="25">
        <v>4061</v>
      </c>
      <c r="B218" s="26" t="s">
        <v>4057</v>
      </c>
      <c r="C218" s="26" t="s">
        <v>8165</v>
      </c>
      <c r="D218" s="27">
        <v>525</v>
      </c>
      <c r="E218" s="28">
        <v>0</v>
      </c>
      <c r="F218" s="33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30">
        <v>0</v>
      </c>
      <c r="P218" s="25">
        <v>0</v>
      </c>
      <c r="Q218" s="31" t="s">
        <v>8315</v>
      </c>
      <c r="R218" s="25" t="s">
        <v>8316</v>
      </c>
      <c r="S218" s="32">
        <v>42421</v>
      </c>
      <c r="T218" s="32">
        <v>42481</v>
      </c>
    </row>
    <row r="219" spans="1:20" ht="208" x14ac:dyDescent="0.2">
      <c r="A219" s="25">
        <v>4062</v>
      </c>
      <c r="B219" s="26" t="s">
        <v>4058</v>
      </c>
      <c r="C219" s="26" t="s">
        <v>8166</v>
      </c>
      <c r="D219" s="27">
        <v>20000</v>
      </c>
      <c r="E219" s="28">
        <v>490</v>
      </c>
      <c r="F219" s="33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30">
        <v>2</v>
      </c>
      <c r="P219" s="25">
        <v>163.33000000000001</v>
      </c>
      <c r="Q219" s="31" t="s">
        <v>8315</v>
      </c>
      <c r="R219" s="25" t="s">
        <v>8316</v>
      </c>
      <c r="S219" s="32">
        <v>42523</v>
      </c>
      <c r="T219" s="32">
        <v>42553</v>
      </c>
    </row>
    <row r="220" spans="1:20" ht="144" x14ac:dyDescent="0.2">
      <c r="A220" s="25">
        <v>4065</v>
      </c>
      <c r="B220" s="26" t="s">
        <v>4061</v>
      </c>
      <c r="C220" s="26" t="s">
        <v>8169</v>
      </c>
      <c r="D220" s="27">
        <v>4000</v>
      </c>
      <c r="E220" s="28">
        <v>27</v>
      </c>
      <c r="F220" s="33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30">
        <v>1</v>
      </c>
      <c r="P220" s="25">
        <v>6.75</v>
      </c>
      <c r="Q220" s="31" t="s">
        <v>8315</v>
      </c>
      <c r="R220" s="25" t="s">
        <v>8316</v>
      </c>
      <c r="S220" s="32">
        <v>41833</v>
      </c>
      <c r="T220" s="32">
        <v>41863</v>
      </c>
    </row>
    <row r="221" spans="1:20" ht="224" x14ac:dyDescent="0.2">
      <c r="A221" s="25">
        <v>4066</v>
      </c>
      <c r="B221" s="26" t="s">
        <v>4062</v>
      </c>
      <c r="C221" s="26" t="s">
        <v>8170</v>
      </c>
      <c r="D221" s="27">
        <v>15000</v>
      </c>
      <c r="E221" s="28">
        <v>25</v>
      </c>
      <c r="F221" s="33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30">
        <v>0</v>
      </c>
      <c r="P221" s="25">
        <v>25</v>
      </c>
      <c r="Q221" s="31" t="s">
        <v>8315</v>
      </c>
      <c r="R221" s="25" t="s">
        <v>8316</v>
      </c>
      <c r="S221" s="32">
        <v>42479</v>
      </c>
      <c r="T221" s="32">
        <v>42509</v>
      </c>
    </row>
    <row r="222" spans="1:20" ht="208" x14ac:dyDescent="0.2">
      <c r="A222" s="25">
        <v>4067</v>
      </c>
      <c r="B222" s="26" t="s">
        <v>4063</v>
      </c>
      <c r="C222" s="26" t="s">
        <v>7998</v>
      </c>
      <c r="D222" s="27">
        <v>5000</v>
      </c>
      <c r="E222" s="28">
        <v>3045</v>
      </c>
      <c r="F222" s="33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30">
        <v>61</v>
      </c>
      <c r="P222" s="25">
        <v>179.12</v>
      </c>
      <c r="Q222" s="31" t="s">
        <v>8315</v>
      </c>
      <c r="R222" s="25" t="s">
        <v>8316</v>
      </c>
      <c r="S222" s="32">
        <v>42235</v>
      </c>
      <c r="T222" s="32">
        <v>42275</v>
      </c>
    </row>
    <row r="223" spans="1:20" ht="160" x14ac:dyDescent="0.2">
      <c r="A223" s="25">
        <v>4068</v>
      </c>
      <c r="B223" s="26" t="s">
        <v>4064</v>
      </c>
      <c r="C223" s="26" t="s">
        <v>8171</v>
      </c>
      <c r="D223" s="27">
        <v>3495</v>
      </c>
      <c r="E223" s="28">
        <v>34.950000000000003</v>
      </c>
      <c r="F223" s="33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30">
        <v>1</v>
      </c>
      <c r="P223" s="25">
        <v>34.950000000000003</v>
      </c>
      <c r="Q223" s="31" t="s">
        <v>8315</v>
      </c>
      <c r="R223" s="25" t="s">
        <v>8316</v>
      </c>
      <c r="S223" s="32">
        <v>42718</v>
      </c>
      <c r="T223" s="32">
        <v>42748</v>
      </c>
    </row>
    <row r="224" spans="1:20" ht="176" x14ac:dyDescent="0.2">
      <c r="A224" s="25">
        <v>4070</v>
      </c>
      <c r="B224" s="26" t="s">
        <v>4066</v>
      </c>
      <c r="C224" s="26" t="s">
        <v>8173</v>
      </c>
      <c r="D224" s="27">
        <v>1000</v>
      </c>
      <c r="E224" s="28">
        <v>165</v>
      </c>
      <c r="F224" s="33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30">
        <v>17</v>
      </c>
      <c r="P224" s="25">
        <v>27.5</v>
      </c>
      <c r="Q224" s="31" t="s">
        <v>8315</v>
      </c>
      <c r="R224" s="25" t="s">
        <v>8316</v>
      </c>
      <c r="S224" s="32">
        <v>42031</v>
      </c>
      <c r="T224" s="32">
        <v>42064</v>
      </c>
    </row>
    <row r="225" spans="1:20" ht="208" x14ac:dyDescent="0.2">
      <c r="A225" s="25">
        <v>4073</v>
      </c>
      <c r="B225" s="26" t="s">
        <v>4069</v>
      </c>
      <c r="C225" s="26" t="s">
        <v>8176</v>
      </c>
      <c r="D225" s="27">
        <v>3500</v>
      </c>
      <c r="E225" s="28">
        <v>37</v>
      </c>
      <c r="F225" s="33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30">
        <v>1</v>
      </c>
      <c r="P225" s="25">
        <v>18.5</v>
      </c>
      <c r="Q225" s="31" t="s">
        <v>8315</v>
      </c>
      <c r="R225" s="25" t="s">
        <v>8316</v>
      </c>
      <c r="S225" s="32">
        <v>42078</v>
      </c>
      <c r="T225" s="32">
        <v>42133</v>
      </c>
    </row>
    <row r="226" spans="1:20" ht="176" x14ac:dyDescent="0.2">
      <c r="A226" s="25">
        <v>4076</v>
      </c>
      <c r="B226" s="26" t="s">
        <v>4072</v>
      </c>
      <c r="C226" s="26" t="s">
        <v>8179</v>
      </c>
      <c r="D226" s="27">
        <v>700</v>
      </c>
      <c r="E226" s="28">
        <v>0</v>
      </c>
      <c r="F226" s="33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30">
        <v>0</v>
      </c>
      <c r="P226" s="25">
        <v>0</v>
      </c>
      <c r="Q226" s="31" t="s">
        <v>8315</v>
      </c>
      <c r="R226" s="25" t="s">
        <v>8316</v>
      </c>
      <c r="S226" s="32">
        <v>41905</v>
      </c>
      <c r="T226" s="32">
        <v>41933</v>
      </c>
    </row>
    <row r="227" spans="1:20" ht="224" x14ac:dyDescent="0.2">
      <c r="A227" s="25">
        <v>4077</v>
      </c>
      <c r="B227" s="26" t="s">
        <v>4073</v>
      </c>
      <c r="C227" s="26" t="s">
        <v>8180</v>
      </c>
      <c r="D227" s="27">
        <v>15000</v>
      </c>
      <c r="E227" s="28">
        <v>1335</v>
      </c>
      <c r="F227" s="33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30">
        <v>9</v>
      </c>
      <c r="P227" s="25">
        <v>222.5</v>
      </c>
      <c r="Q227" s="31" t="s">
        <v>8315</v>
      </c>
      <c r="R227" s="25" t="s">
        <v>8316</v>
      </c>
      <c r="S227" s="32">
        <v>42695</v>
      </c>
      <c r="T227" s="32">
        <v>42725</v>
      </c>
    </row>
    <row r="228" spans="1:20" ht="192" x14ac:dyDescent="0.2">
      <c r="A228" s="25">
        <v>4079</v>
      </c>
      <c r="B228" s="26" t="s">
        <v>4075</v>
      </c>
      <c r="C228" s="26" t="s">
        <v>8182</v>
      </c>
      <c r="D228" s="27">
        <v>3000</v>
      </c>
      <c r="E228" s="28">
        <v>5</v>
      </c>
      <c r="F228" s="33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30">
        <v>0</v>
      </c>
      <c r="P228" s="25">
        <v>5</v>
      </c>
      <c r="Q228" s="31" t="s">
        <v>8315</v>
      </c>
      <c r="R228" s="25" t="s">
        <v>8316</v>
      </c>
      <c r="S228" s="32">
        <v>42510</v>
      </c>
      <c r="T228" s="32">
        <v>42540</v>
      </c>
    </row>
    <row r="229" spans="1:20" ht="192" x14ac:dyDescent="0.2">
      <c r="A229" s="25">
        <v>4080</v>
      </c>
      <c r="B229" s="26" t="s">
        <v>4076</v>
      </c>
      <c r="C229" s="26" t="s">
        <v>8183</v>
      </c>
      <c r="D229" s="27">
        <v>3000</v>
      </c>
      <c r="E229" s="28">
        <v>0</v>
      </c>
      <c r="F229" s="33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30">
        <v>0</v>
      </c>
      <c r="P229" s="25">
        <v>0</v>
      </c>
      <c r="Q229" s="31" t="s">
        <v>8315</v>
      </c>
      <c r="R229" s="25" t="s">
        <v>8316</v>
      </c>
      <c r="S229" s="32">
        <v>42511</v>
      </c>
      <c r="T229" s="32">
        <v>42535</v>
      </c>
    </row>
    <row r="230" spans="1:20" ht="176" x14ac:dyDescent="0.2">
      <c r="A230" s="25">
        <v>4081</v>
      </c>
      <c r="B230" s="26" t="s">
        <v>4077</v>
      </c>
      <c r="C230" s="26" t="s">
        <v>8184</v>
      </c>
      <c r="D230" s="27">
        <v>2224</v>
      </c>
      <c r="E230" s="28">
        <v>350</v>
      </c>
      <c r="F230" s="33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30">
        <v>16</v>
      </c>
      <c r="P230" s="25">
        <v>29.17</v>
      </c>
      <c r="Q230" s="31" t="s">
        <v>8315</v>
      </c>
      <c r="R230" s="25" t="s">
        <v>8316</v>
      </c>
      <c r="S230" s="32">
        <v>42041</v>
      </c>
      <c r="T230" s="32">
        <v>42071</v>
      </c>
    </row>
    <row r="231" spans="1:20" ht="208" x14ac:dyDescent="0.2">
      <c r="A231" s="25">
        <v>4082</v>
      </c>
      <c r="B231" s="26" t="s">
        <v>4078</v>
      </c>
      <c r="C231" s="26" t="s">
        <v>8185</v>
      </c>
      <c r="D231" s="27">
        <v>150</v>
      </c>
      <c r="E231" s="28">
        <v>3</v>
      </c>
      <c r="F231" s="33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30">
        <v>2</v>
      </c>
      <c r="P231" s="25">
        <v>1.5</v>
      </c>
      <c r="Q231" s="31" t="s">
        <v>8315</v>
      </c>
      <c r="R231" s="25" t="s">
        <v>8316</v>
      </c>
      <c r="S231" s="32">
        <v>42307</v>
      </c>
      <c r="T231" s="32">
        <v>42322</v>
      </c>
    </row>
    <row r="232" spans="1:20" ht="208" x14ac:dyDescent="0.2">
      <c r="A232" s="25">
        <v>4083</v>
      </c>
      <c r="B232" s="26" t="s">
        <v>4079</v>
      </c>
      <c r="C232" s="26" t="s">
        <v>8186</v>
      </c>
      <c r="D232" s="27">
        <v>3500</v>
      </c>
      <c r="E232" s="28">
        <v>759</v>
      </c>
      <c r="F232" s="33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30">
        <v>22</v>
      </c>
      <c r="P232" s="25">
        <v>126.5</v>
      </c>
      <c r="Q232" s="31" t="s">
        <v>8315</v>
      </c>
      <c r="R232" s="25" t="s">
        <v>8316</v>
      </c>
      <c r="S232" s="32">
        <v>42353</v>
      </c>
      <c r="T232" s="32">
        <v>42383</v>
      </c>
    </row>
    <row r="233" spans="1:20" ht="208" x14ac:dyDescent="0.2">
      <c r="A233" s="25">
        <v>4085</v>
      </c>
      <c r="B233" s="26" t="s">
        <v>4081</v>
      </c>
      <c r="C233" s="26" t="s">
        <v>8188</v>
      </c>
      <c r="D233" s="27">
        <v>3500</v>
      </c>
      <c r="E233" s="28">
        <v>10</v>
      </c>
      <c r="F233" s="33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30">
        <v>0</v>
      </c>
      <c r="P233" s="25">
        <v>10</v>
      </c>
      <c r="Q233" s="31" t="s">
        <v>8315</v>
      </c>
      <c r="R233" s="25" t="s">
        <v>8316</v>
      </c>
      <c r="S233" s="32">
        <v>42058</v>
      </c>
      <c r="T233" s="32">
        <v>42087</v>
      </c>
    </row>
    <row r="234" spans="1:20" ht="192" x14ac:dyDescent="0.2">
      <c r="A234" s="25">
        <v>4086</v>
      </c>
      <c r="B234" s="26" t="s">
        <v>4082</v>
      </c>
      <c r="C234" s="26" t="s">
        <v>8189</v>
      </c>
      <c r="D234" s="27">
        <v>1000</v>
      </c>
      <c r="E234" s="28">
        <v>47</v>
      </c>
      <c r="F234" s="33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30">
        <v>5</v>
      </c>
      <c r="P234" s="25">
        <v>9.4</v>
      </c>
      <c r="Q234" s="31" t="s">
        <v>8315</v>
      </c>
      <c r="R234" s="25" t="s">
        <v>8316</v>
      </c>
      <c r="S234" s="32">
        <v>42304</v>
      </c>
      <c r="T234" s="32">
        <v>42329</v>
      </c>
    </row>
    <row r="235" spans="1:20" ht="64" x14ac:dyDescent="0.2">
      <c r="A235" s="25">
        <v>4087</v>
      </c>
      <c r="B235" s="26" t="s">
        <v>4083</v>
      </c>
      <c r="C235" s="26" t="s">
        <v>8190</v>
      </c>
      <c r="D235" s="27">
        <v>9600</v>
      </c>
      <c r="E235" s="28">
        <v>0</v>
      </c>
      <c r="F235" s="33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30">
        <v>0</v>
      </c>
      <c r="P235" s="25">
        <v>0</v>
      </c>
      <c r="Q235" s="31" t="s">
        <v>8315</v>
      </c>
      <c r="R235" s="25" t="s">
        <v>8316</v>
      </c>
      <c r="S235" s="32">
        <v>42538</v>
      </c>
      <c r="T235" s="32">
        <v>42568</v>
      </c>
    </row>
    <row r="236" spans="1:20" ht="208" x14ac:dyDescent="0.2">
      <c r="A236" s="25">
        <v>4089</v>
      </c>
      <c r="B236" s="26" t="s">
        <v>4085</v>
      </c>
      <c r="C236" s="26" t="s">
        <v>8192</v>
      </c>
      <c r="D236" s="27">
        <v>5000</v>
      </c>
      <c r="E236" s="28">
        <v>240</v>
      </c>
      <c r="F236" s="33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30">
        <v>5</v>
      </c>
      <c r="P236" s="25">
        <v>30</v>
      </c>
      <c r="Q236" s="31" t="s">
        <v>8315</v>
      </c>
      <c r="R236" s="25" t="s">
        <v>8316</v>
      </c>
      <c r="S236" s="32">
        <v>42122</v>
      </c>
      <c r="T236" s="32">
        <v>42155</v>
      </c>
    </row>
    <row r="237" spans="1:20" ht="192" x14ac:dyDescent="0.2">
      <c r="A237" s="25">
        <v>4090</v>
      </c>
      <c r="B237" s="26" t="s">
        <v>4086</v>
      </c>
      <c r="C237" s="26" t="s">
        <v>8193</v>
      </c>
      <c r="D237" s="27">
        <v>1000</v>
      </c>
      <c r="E237" s="28">
        <v>32</v>
      </c>
      <c r="F237" s="33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30">
        <v>3</v>
      </c>
      <c r="P237" s="25">
        <v>10.67</v>
      </c>
      <c r="Q237" s="31" t="s">
        <v>8315</v>
      </c>
      <c r="R237" s="25" t="s">
        <v>8316</v>
      </c>
      <c r="S237" s="32">
        <v>42209</v>
      </c>
      <c r="T237" s="32">
        <v>42223</v>
      </c>
    </row>
    <row r="238" spans="1:20" ht="224" x14ac:dyDescent="0.2">
      <c r="A238" s="25">
        <v>4091</v>
      </c>
      <c r="B238" s="26" t="s">
        <v>4087</v>
      </c>
      <c r="C238" s="26" t="s">
        <v>8194</v>
      </c>
      <c r="D238" s="27">
        <v>1600</v>
      </c>
      <c r="E238" s="28">
        <v>204</v>
      </c>
      <c r="F238" s="33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30">
        <v>13</v>
      </c>
      <c r="P238" s="25">
        <v>25.5</v>
      </c>
      <c r="Q238" s="31" t="s">
        <v>8315</v>
      </c>
      <c r="R238" s="25" t="s">
        <v>8316</v>
      </c>
      <c r="S238" s="32">
        <v>41990</v>
      </c>
      <c r="T238" s="32">
        <v>42020</v>
      </c>
    </row>
    <row r="239" spans="1:20" ht="208" x14ac:dyDescent="0.2">
      <c r="A239" s="25">
        <v>4092</v>
      </c>
      <c r="B239" s="26" t="s">
        <v>4088</v>
      </c>
      <c r="C239" s="26" t="s">
        <v>8195</v>
      </c>
      <c r="D239" s="27">
        <v>110000</v>
      </c>
      <c r="E239" s="28">
        <v>20</v>
      </c>
      <c r="F239" s="33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30">
        <v>0</v>
      </c>
      <c r="P239" s="25">
        <v>20</v>
      </c>
      <c r="Q239" s="31" t="s">
        <v>8315</v>
      </c>
      <c r="R239" s="25" t="s">
        <v>8316</v>
      </c>
      <c r="S239" s="32">
        <v>42039</v>
      </c>
      <c r="T239" s="32">
        <v>42099</v>
      </c>
    </row>
    <row r="240" spans="1:20" ht="192" x14ac:dyDescent="0.2">
      <c r="A240" s="25">
        <v>4094</v>
      </c>
      <c r="B240" s="26" t="s">
        <v>4090</v>
      </c>
      <c r="C240" s="26" t="s">
        <v>8197</v>
      </c>
      <c r="D240" s="27">
        <v>2000</v>
      </c>
      <c r="E240" s="28">
        <v>730</v>
      </c>
      <c r="F240" s="33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30">
        <v>37</v>
      </c>
      <c r="P240" s="25">
        <v>91.25</v>
      </c>
      <c r="Q240" s="31" t="s">
        <v>8315</v>
      </c>
      <c r="R240" s="25" t="s">
        <v>8316</v>
      </c>
      <c r="S240" s="32">
        <v>41890</v>
      </c>
      <c r="T240" s="32">
        <v>41934</v>
      </c>
    </row>
    <row r="241" spans="1:20" ht="160" x14ac:dyDescent="0.2">
      <c r="A241" s="25">
        <v>4098</v>
      </c>
      <c r="B241" s="26" t="s">
        <v>4094</v>
      </c>
      <c r="C241" s="26" t="s">
        <v>8201</v>
      </c>
      <c r="D241" s="27">
        <v>75000</v>
      </c>
      <c r="E241" s="28">
        <v>0</v>
      </c>
      <c r="F241" s="33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30">
        <v>0</v>
      </c>
      <c r="P241" s="25">
        <v>0</v>
      </c>
      <c r="Q241" s="31" t="s">
        <v>8315</v>
      </c>
      <c r="R241" s="25" t="s">
        <v>8316</v>
      </c>
      <c r="S241" s="32">
        <v>42495</v>
      </c>
      <c r="T241" s="32">
        <v>42525</v>
      </c>
    </row>
    <row r="242" spans="1:20" ht="224" x14ac:dyDescent="0.2">
      <c r="A242" s="25">
        <v>4099</v>
      </c>
      <c r="B242" s="26" t="s">
        <v>4095</v>
      </c>
      <c r="C242" s="26" t="s">
        <v>8202</v>
      </c>
      <c r="D242" s="27">
        <v>4500</v>
      </c>
      <c r="E242" s="28">
        <v>50</v>
      </c>
      <c r="F242" s="33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30">
        <v>1</v>
      </c>
      <c r="P242" s="25">
        <v>50</v>
      </c>
      <c r="Q242" s="31" t="s">
        <v>8315</v>
      </c>
      <c r="R242" s="25" t="s">
        <v>8316</v>
      </c>
      <c r="S242" s="32">
        <v>42570</v>
      </c>
      <c r="T242" s="32">
        <v>42615</v>
      </c>
    </row>
    <row r="243" spans="1:20" ht="144" x14ac:dyDescent="0.2">
      <c r="A243" s="25">
        <v>4100</v>
      </c>
      <c r="B243" s="26" t="s">
        <v>4096</v>
      </c>
      <c r="C243" s="26" t="s">
        <v>8203</v>
      </c>
      <c r="D243" s="27">
        <v>270</v>
      </c>
      <c r="E243" s="28">
        <v>0</v>
      </c>
      <c r="F243" s="33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30">
        <v>0</v>
      </c>
      <c r="P243" s="25">
        <v>0</v>
      </c>
      <c r="Q243" s="31" t="s">
        <v>8315</v>
      </c>
      <c r="R243" s="25" t="s">
        <v>8316</v>
      </c>
      <c r="S243" s="32">
        <v>41927</v>
      </c>
      <c r="T243" s="32">
        <v>41937</v>
      </c>
    </row>
    <row r="244" spans="1:20" ht="208" x14ac:dyDescent="0.2">
      <c r="A244" s="25">
        <v>4101</v>
      </c>
      <c r="B244" s="26" t="s">
        <v>4097</v>
      </c>
      <c r="C244" s="26" t="s">
        <v>8204</v>
      </c>
      <c r="D244" s="27">
        <v>600</v>
      </c>
      <c r="E244" s="28">
        <v>0</v>
      </c>
      <c r="F244" s="33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30">
        <v>0</v>
      </c>
      <c r="P244" s="25">
        <v>0</v>
      </c>
      <c r="Q244" s="31" t="s">
        <v>8315</v>
      </c>
      <c r="R244" s="25" t="s">
        <v>8316</v>
      </c>
      <c r="S244" s="32">
        <v>42730</v>
      </c>
      <c r="T244" s="32">
        <v>42760</v>
      </c>
    </row>
    <row r="245" spans="1:20" ht="176" x14ac:dyDescent="0.2">
      <c r="A245" s="25">
        <v>4102</v>
      </c>
      <c r="B245" s="26" t="s">
        <v>4098</v>
      </c>
      <c r="C245" s="26" t="s">
        <v>8205</v>
      </c>
      <c r="D245" s="27">
        <v>500</v>
      </c>
      <c r="E245" s="28">
        <v>137</v>
      </c>
      <c r="F245" s="33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30">
        <v>27</v>
      </c>
      <c r="P245" s="25">
        <v>22.83</v>
      </c>
      <c r="Q245" s="31" t="s">
        <v>8315</v>
      </c>
      <c r="R245" s="25" t="s">
        <v>8316</v>
      </c>
      <c r="S245" s="32">
        <v>42475</v>
      </c>
      <c r="T245" s="32">
        <v>42505</v>
      </c>
    </row>
    <row r="246" spans="1:20" ht="192" x14ac:dyDescent="0.2">
      <c r="A246" s="25">
        <v>4103</v>
      </c>
      <c r="B246" s="26" t="s">
        <v>4099</v>
      </c>
      <c r="C246" s="26" t="s">
        <v>8206</v>
      </c>
      <c r="D246" s="27">
        <v>1000</v>
      </c>
      <c r="E246" s="28">
        <v>100</v>
      </c>
      <c r="F246" s="33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30">
        <v>10</v>
      </c>
      <c r="P246" s="25">
        <v>16.670000000000002</v>
      </c>
      <c r="Q246" s="31" t="s">
        <v>8315</v>
      </c>
      <c r="R246" s="25" t="s">
        <v>8316</v>
      </c>
      <c r="S246" s="32">
        <v>42188</v>
      </c>
      <c r="T246" s="32">
        <v>42242</v>
      </c>
    </row>
    <row r="247" spans="1:20" ht="208" x14ac:dyDescent="0.2">
      <c r="A247" s="25">
        <v>4106</v>
      </c>
      <c r="B247" s="26" t="s">
        <v>4102</v>
      </c>
      <c r="C247" s="26" t="s">
        <v>8209</v>
      </c>
      <c r="D247" s="27">
        <v>5000</v>
      </c>
      <c r="E247" s="28">
        <v>3530</v>
      </c>
      <c r="F247" s="33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30">
        <v>71</v>
      </c>
      <c r="P247" s="25">
        <v>106.97</v>
      </c>
      <c r="Q247" s="31" t="s">
        <v>8315</v>
      </c>
      <c r="R247" s="25" t="s">
        <v>8316</v>
      </c>
      <c r="S247" s="32">
        <v>42053</v>
      </c>
      <c r="T247" s="32">
        <v>42096</v>
      </c>
    </row>
    <row r="248" spans="1:20" ht="208" x14ac:dyDescent="0.2">
      <c r="A248" s="25">
        <v>4107</v>
      </c>
      <c r="B248" s="26" t="s">
        <v>4103</v>
      </c>
      <c r="C248" s="26" t="s">
        <v>8210</v>
      </c>
      <c r="D248" s="27">
        <v>2000</v>
      </c>
      <c r="E248" s="28">
        <v>41</v>
      </c>
      <c r="F248" s="33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30">
        <v>2</v>
      </c>
      <c r="P248" s="25">
        <v>10.25</v>
      </c>
      <c r="Q248" s="31" t="s">
        <v>8315</v>
      </c>
      <c r="R248" s="25" t="s">
        <v>8316</v>
      </c>
      <c r="S248" s="32">
        <v>41883</v>
      </c>
      <c r="T248" s="32">
        <v>41906</v>
      </c>
    </row>
    <row r="249" spans="1:20" ht="208" x14ac:dyDescent="0.2">
      <c r="A249" s="25">
        <v>4108</v>
      </c>
      <c r="B249" s="26" t="s">
        <v>4104</v>
      </c>
      <c r="C249" s="26" t="s">
        <v>8211</v>
      </c>
      <c r="D249" s="27">
        <v>3000</v>
      </c>
      <c r="E249" s="28">
        <v>59</v>
      </c>
      <c r="F249" s="33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30">
        <v>2</v>
      </c>
      <c r="P249" s="25">
        <v>59</v>
      </c>
      <c r="Q249" s="31" t="s">
        <v>8315</v>
      </c>
      <c r="R249" s="25" t="s">
        <v>8316</v>
      </c>
      <c r="S249" s="32">
        <v>42767</v>
      </c>
      <c r="T249" s="32">
        <v>42797</v>
      </c>
    </row>
    <row r="250" spans="1:20" ht="192" x14ac:dyDescent="0.2">
      <c r="A250" s="25">
        <v>4111</v>
      </c>
      <c r="B250" s="26" t="s">
        <v>4107</v>
      </c>
      <c r="C250" s="26" t="s">
        <v>8214</v>
      </c>
      <c r="D250" s="27">
        <v>3000</v>
      </c>
      <c r="E250" s="28">
        <v>94</v>
      </c>
      <c r="F250" s="33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30">
        <v>3</v>
      </c>
      <c r="P250" s="25">
        <v>15.67</v>
      </c>
      <c r="Q250" s="31" t="s">
        <v>8315</v>
      </c>
      <c r="R250" s="25" t="s">
        <v>8316</v>
      </c>
      <c r="S250" s="32">
        <v>42029</v>
      </c>
      <c r="T250" s="32">
        <v>42059</v>
      </c>
    </row>
    <row r="251" spans="1:20" ht="192" x14ac:dyDescent="0.2">
      <c r="A251" s="25">
        <v>4113</v>
      </c>
      <c r="B251" s="26" t="s">
        <v>4109</v>
      </c>
      <c r="C251" s="26" t="s">
        <v>8215</v>
      </c>
      <c r="D251" s="27">
        <v>1500</v>
      </c>
      <c r="E251" s="28">
        <v>3</v>
      </c>
      <c r="F251" s="33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30">
        <v>0</v>
      </c>
      <c r="P251" s="25">
        <v>1</v>
      </c>
      <c r="Q251" s="31" t="s">
        <v>8315</v>
      </c>
      <c r="R251" s="25" t="s">
        <v>8316</v>
      </c>
      <c r="S251" s="32">
        <v>42358</v>
      </c>
      <c r="T251" s="32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74DBC-ADA2-554E-B32B-8CD68766CA4B}">
  <dimension ref="A1:C14"/>
  <sheetViews>
    <sheetView workbookViewId="0">
      <selection activeCell="G27" sqref="G27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34">
        <f>AVERAGE('Successful U.S. Kickstarters'!D:D)</f>
        <v>5048.8786407766993</v>
      </c>
      <c r="C2" s="34">
        <f>AVERAGE('Failed U.S. Kickstarters'!D:D)</f>
        <v>10554.212</v>
      </c>
    </row>
    <row r="3" spans="1:3" x14ac:dyDescent="0.2">
      <c r="A3" t="s">
        <v>8389</v>
      </c>
      <c r="B3" s="34">
        <f>MEDIAN('Successful U.S. Kickstarters'!D:D)</f>
        <v>3000</v>
      </c>
      <c r="C3" s="34">
        <f>MEDIAN('Failed U.S. Kickstarters'!D:D)</f>
        <v>5000</v>
      </c>
    </row>
    <row r="4" spans="1:3" x14ac:dyDescent="0.2">
      <c r="A4" t="s">
        <v>8392</v>
      </c>
      <c r="B4" s="34">
        <f>_xlfn.STDEV.P('Successful U.S. Kickstarters'!D:D)</f>
        <v>7748.7537726373303</v>
      </c>
      <c r="C4" s="34">
        <f>_xlfn.STDEV.P('Failed U.S. Kickstarters'!D:D)</f>
        <v>21967.731061515115</v>
      </c>
    </row>
    <row r="5" spans="1:3" x14ac:dyDescent="0.2">
      <c r="A5" t="s">
        <v>8393</v>
      </c>
      <c r="B5" s="34">
        <f>_xlfn.QUARTILE.EXC('Successful U.S. Kickstarters'!D:D, 3)</f>
        <v>5000</v>
      </c>
      <c r="C5" s="34">
        <f>_xlfn.QUARTILE.EXC('Failed U.S. Kickstarters'!D:D, 3)</f>
        <v>10000</v>
      </c>
    </row>
    <row r="6" spans="1:3" x14ac:dyDescent="0.2">
      <c r="A6" t="s">
        <v>8394</v>
      </c>
      <c r="B6" s="34">
        <f>_xlfn.QUARTILE.EXC('Successful U.S. Kickstarters'!D:D, 1)</f>
        <v>1500</v>
      </c>
      <c r="C6" s="34">
        <f>_xlfn.QUARTILE.EXC('Failed U.S. Kickstarters'!D:D, 1)</f>
        <v>2000</v>
      </c>
    </row>
    <row r="7" spans="1:3" x14ac:dyDescent="0.2">
      <c r="A7" t="s">
        <v>8395</v>
      </c>
      <c r="B7" s="34">
        <f>B5-B6</f>
        <v>3500</v>
      </c>
      <c r="C7" s="34">
        <f>C5-C6</f>
        <v>8000</v>
      </c>
    </row>
    <row r="8" spans="1:3" x14ac:dyDescent="0.2">
      <c r="B8" s="34"/>
      <c r="C8" s="34"/>
    </row>
    <row r="9" spans="1:3" x14ac:dyDescent="0.2">
      <c r="A9" t="s">
        <v>8390</v>
      </c>
      <c r="B9" s="34">
        <f>AVERAGE('Successful U.S. Kickstarters'!E:E)</f>
        <v>5601.5458009708727</v>
      </c>
      <c r="C9" s="34">
        <f>AVERAGE('Failed U.S. Kickstarters'!E:E)</f>
        <v>558.65484000000004</v>
      </c>
    </row>
    <row r="10" spans="1:3" x14ac:dyDescent="0.2">
      <c r="A10" t="s">
        <v>8391</v>
      </c>
      <c r="B10" s="34">
        <f>MEDIAN('Successful U.S. Kickstarters'!E:E)</f>
        <v>3167.5</v>
      </c>
      <c r="C10" s="34">
        <f>MEDIAN('Failed U.S. Kickstarters'!E:E)</f>
        <v>103</v>
      </c>
    </row>
    <row r="11" spans="1:3" x14ac:dyDescent="0.2">
      <c r="A11" t="s">
        <v>8396</v>
      </c>
      <c r="B11" s="34">
        <f>_xlfn.STDEV.P('Successful U.S. Kickstarters'!E:E)</f>
        <v>8334.5731699164608</v>
      </c>
      <c r="C11" s="34">
        <f>_xlfn.STDEV.P('Failed U.S. Kickstarters'!E:E)</f>
        <v>1330.5230280400915</v>
      </c>
    </row>
    <row r="12" spans="1:3" x14ac:dyDescent="0.2">
      <c r="A12" t="s">
        <v>8397</v>
      </c>
      <c r="B12" s="34">
        <f>_xlfn.QUARTILE.EXC('Successful U.S. Kickstarters'!E:E, 3)</f>
        <v>5699</v>
      </c>
      <c r="C12" s="34">
        <f>_xlfn.QUARTILE.EXC('Failed U.S. Kickstarters'!E:E, 3)</f>
        <v>501</v>
      </c>
    </row>
    <row r="13" spans="1:3" x14ac:dyDescent="0.2">
      <c r="A13" t="s">
        <v>8398</v>
      </c>
      <c r="B13" s="34">
        <f>_xlfn.QUARTILE.EXC('Successful U.S. Kickstarters'!E:E, 1)</f>
        <v>1716.5074999999999</v>
      </c>
      <c r="C13" s="34">
        <f>_xlfn.QUARTILE.EXC('Failed U.S. Kickstarters'!E:E, 1)</f>
        <v>9.25</v>
      </c>
    </row>
    <row r="14" spans="1:3" x14ac:dyDescent="0.2">
      <c r="A14" t="s">
        <v>8399</v>
      </c>
      <c r="B14" s="34">
        <f>B12-B13</f>
        <v>3982.4925000000003</v>
      </c>
      <c r="C14" s="3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Diana A Borkar</cp:lastModifiedBy>
  <dcterms:created xsi:type="dcterms:W3CDTF">2017-04-20T15:17:24Z</dcterms:created>
  <dcterms:modified xsi:type="dcterms:W3CDTF">2020-11-15T22:57:00Z</dcterms:modified>
</cp:coreProperties>
</file>