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gallushuber/git_proj/ER2CDS/evaluation/case-study/"/>
    </mc:Choice>
  </mc:AlternateContent>
  <xr:revisionPtr revIDLastSave="0" documentId="13_ncr:1_{1BFFD3B7-8E8F-8048-B463-61A3569E9E8C}" xr6:coauthVersionLast="47" xr6:coauthVersionMax="47" xr10:uidLastSave="{00000000-0000-0000-0000-000000000000}"/>
  <bookViews>
    <workbookView xWindow="5340" yWindow="1260" windowWidth="42500" windowHeight="21500" activeTab="1" xr2:uid="{00000000-000D-0000-FFFF-FFFF00000000}"/>
  </bookViews>
  <sheets>
    <sheet name="Data" sheetId="1" r:id="rId1"/>
    <sheet name="Diag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B41" i="2" s="1"/>
</calcChain>
</file>

<file path=xl/sharedStrings.xml><?xml version="1.0" encoding="utf-8"?>
<sst xmlns="http://schemas.openxmlformats.org/spreadsheetml/2006/main" count="222" uniqueCount="64">
  <si>
    <t>ID</t>
  </si>
  <si>
    <t>Consent to participate in the study to evaluate ER2CDS.
All information we collect in this study will be treated confidentially and used for scientific purposes only. Any information you provide...</t>
  </si>
  <si>
    <t>I am a</t>
  </si>
  <si>
    <t>I was able to create ZER2CDS_AIRPORT using ER2CDS</t>
  </si>
  <si>
    <t>I would be able to create ZER2CDS_AIRPORT by using only the textual syntax of CDS</t>
  </si>
  <si>
    <t>I was able to create ZER2CDS_FLIGHT using ER2CDS</t>
  </si>
  <si>
    <t>I would be able to create ZER2CDS_FLIGHT by using only the textual syntax of CDS</t>
  </si>
  <si>
    <t>I was able to create ZER2CDS_BOOKING using ER2CDS</t>
  </si>
  <si>
    <t>I would be able to create ZER2CDS_BOOKING by using only the textual syntax of CDS</t>
  </si>
  <si>
    <t>I think that I would like to use ER2CDS frequently.</t>
  </si>
  <si>
    <t>I found ER2CDS unnecessarily complex.</t>
  </si>
  <si>
    <t>I thought ER2CDS was easy to use.</t>
  </si>
  <si>
    <t>I think that I would need the support of a technical person to be able to use ER2CDS.</t>
  </si>
  <si>
    <t>I found the various functions in ER2CDS were well integrated.</t>
  </si>
  <si>
    <t>I thought there was too much inconsistency in ER2CDS.</t>
  </si>
  <si>
    <t>I would imagine that most people would learn to use ER2CDS very quickly.</t>
  </si>
  <si>
    <t>I found ER2CDS very cumbersome to use.</t>
  </si>
  <si>
    <t>I felt very confident using ER2CDS.</t>
  </si>
  <si>
    <t>I needed to learn a lot of things before I could get going with ER2CDS.</t>
  </si>
  <si>
    <t>In the future I will use ER2CDS over the textual syntax to create CDS view entities</t>
  </si>
  <si>
    <t>What do you like most about ER2CDS?</t>
  </si>
  <si>
    <t>What do you like least about ER2CDS?</t>
  </si>
  <si>
    <t>What suggestions do you have for improving ER2CDS?</t>
  </si>
  <si>
    <t>Yes</t>
  </si>
  <si>
    <t>Developer</t>
  </si>
  <si>
    <t>5 Strongly agree</t>
  </si>
  <si>
    <t>3 Neutral</t>
  </si>
  <si>
    <t>1 Strongly disagree</t>
  </si>
  <si>
    <t>No</t>
  </si>
  <si>
    <t>Simple to use</t>
  </si>
  <si>
    <t>-</t>
  </si>
  <si>
    <t>Automatic scrolling when adding and editing attributes</t>
  </si>
  <si>
    <t>Business expert</t>
  </si>
  <si>
    <t>2 Disagree</t>
  </si>
  <si>
    <t>4 Agree</t>
  </si>
  <si>
    <t>4 Agree</t>
  </si>
  <si>
    <t>3 Neutral</t>
  </si>
  <si>
    <t>Enables the creation of CDS Views without the need for the technical background and coding knowledge</t>
  </si>
  <si>
    <t>No explanation for relationship types</t>
  </si>
  <si>
    <t>SAP Tool integration</t>
  </si>
  <si>
    <t>2 Disagree</t>
  </si>
  <si>
    <t>The offer of a textual and visual editor</t>
  </si>
  <si>
    <t>All attributes can only be added once (workaround possible)</t>
  </si>
  <si>
    <t>List the attributes in the visual editor to select them</t>
  </si>
  <si>
    <t>The visual editor with the input fields to define entities / attributes / relationships / ...</t>
  </si>
  <si>
    <t>I was able to intuitively create CDS views, without any further instructions.</t>
  </si>
  <si>
    <t>Textual and graphical editor. Integration of SAP data model.</t>
  </si>
  <si>
    <t>Missing integration in BAS.</t>
  </si>
  <si>
    <t>Support for all language features of CDS.</t>
  </si>
  <si>
    <t>Creation of CDS views on a higher abstraction level. Easy and fast to create simple CDS views.</t>
  </si>
  <si>
    <t>Still technical knowledge is required.</t>
  </si>
  <si>
    <t>Add a beginners guide or documentation.</t>
  </si>
  <si>
    <t>Task 1</t>
  </si>
  <si>
    <t>Task 2</t>
  </si>
  <si>
    <t>Task 3</t>
  </si>
  <si>
    <t>Strongly agree</t>
  </si>
  <si>
    <t>Agree</t>
  </si>
  <si>
    <t>Neutral</t>
  </si>
  <si>
    <t>Disagree</t>
  </si>
  <si>
    <t>Strongly disagree</t>
  </si>
  <si>
    <t>ER2CDS</t>
  </si>
  <si>
    <t>CDS</t>
  </si>
  <si>
    <t>SUS</t>
  </si>
  <si>
    <t>Business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</si>
</sst>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ER2CS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Diagrams!$B$2:$D$2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E-5540-8FD6-A687FDC539C5}"/>
            </c:ext>
          </c:extLst>
        </c:ser>
        <c:ser>
          <c:idx val="1"/>
          <c:order val="1"/>
          <c:tx>
            <c:strRef>
              <c:f>Diagrams!$A$3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E-5540-8FD6-A687FDC539C5}"/>
            </c:ext>
          </c:extLst>
        </c:ser>
        <c:ser>
          <c:idx val="2"/>
          <c:order val="2"/>
          <c:tx>
            <c:strRef>
              <c:f>Diagrams!$A$4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E-5540-8FD6-A687FDC539C5}"/>
            </c:ext>
          </c:extLst>
        </c:ser>
        <c:ser>
          <c:idx val="3"/>
          <c:order val="3"/>
          <c:tx>
            <c:strRef>
              <c:f>Diagrams!$A$5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E-5540-8FD6-A687FDC539C5}"/>
            </c:ext>
          </c:extLst>
        </c:ser>
        <c:ser>
          <c:idx val="4"/>
          <c:order val="4"/>
          <c:tx>
            <c:strRef>
              <c:f>Diagrams!$A$6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E-5540-8FD6-A687FDC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226783"/>
        <c:axId val="1503608447"/>
      </c:barChart>
      <c:catAx>
        <c:axId val="16982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3608447"/>
        <c:crosses val="autoZero"/>
        <c:auto val="1"/>
        <c:lblAlgn val="ctr"/>
        <c:lblOffset val="100"/>
        <c:noMultiLvlLbl val="0"/>
      </c:catAx>
      <c:valAx>
        <c:axId val="15036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82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CDS </a:t>
            </a:r>
            <a:r>
              <a:rPr lang="en-GB"/>
              <a:t>Textual</a:t>
            </a:r>
            <a:r>
              <a:rPr lang="en-GB" baseline="0"/>
              <a:t> Syntax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Diagrams!$A$9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Diagrams!$B$9:$D$9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1A45-9CF0-CB4578750378}"/>
            </c:ext>
          </c:extLst>
        </c:ser>
        <c:ser>
          <c:idx val="1"/>
          <c:order val="1"/>
          <c:tx>
            <c:strRef>
              <c:f>Diagrams!$A$10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Diagrams!$B$10:$D$10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6-1A45-9CF0-CB4578750378}"/>
            </c:ext>
          </c:extLst>
        </c:ser>
        <c:ser>
          <c:idx val="2"/>
          <c:order val="2"/>
          <c:tx>
            <c:strRef>
              <c:f>Diagrams!$A$11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6-1A45-9CF0-CB4578750378}"/>
            </c:ext>
          </c:extLst>
        </c:ser>
        <c:ser>
          <c:idx val="3"/>
          <c:order val="3"/>
          <c:tx>
            <c:strRef>
              <c:f>Diagrams!$A$12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Diagrams!$B$12:$D$12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6-1A45-9CF0-CB4578750378}"/>
            </c:ext>
          </c:extLst>
        </c:ser>
        <c:ser>
          <c:idx val="4"/>
          <c:order val="4"/>
          <c:tx>
            <c:strRef>
              <c:f>Diagrams!$A$13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Diagrams!$B$13:$D$13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6-1A45-9CF0-CB457875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19359"/>
        <c:axId val="1509821071"/>
      </c:barChart>
      <c:catAx>
        <c:axId val="15098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9821071"/>
        <c:crosses val="autoZero"/>
        <c:auto val="1"/>
        <c:lblAlgn val="ctr"/>
        <c:lblOffset val="100"/>
        <c:noMultiLvlLbl val="0"/>
      </c:catAx>
      <c:valAx>
        <c:axId val="15098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98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Diagrams!$A$45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Diagrams!$B$44:$C$44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Diagrams!$B$45:$C$45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8043-B876-E2F91E7E9EC0}"/>
            </c:ext>
          </c:extLst>
        </c:ser>
        <c:ser>
          <c:idx val="1"/>
          <c:order val="1"/>
          <c:tx>
            <c:strRef>
              <c:f>Diagrams!$A$46</c:f>
              <c:strCache>
                <c:ptCount val="1"/>
                <c:pt idx="0">
                  <c:v>Business experts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Diagrams!$B$44:$C$44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Diagrams!$B$46:$C$46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8043-B876-E2F91E7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74799"/>
        <c:axId val="1717251327"/>
      </c:barChart>
      <c:catAx>
        <c:axId val="16997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17251327"/>
        <c:crosses val="autoZero"/>
        <c:auto val="1"/>
        <c:lblAlgn val="ctr"/>
        <c:lblOffset val="100"/>
        <c:noMultiLvlLbl val="0"/>
      </c:catAx>
      <c:valAx>
        <c:axId val="17172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97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9CAA7-14BC-2444-A36B-A6F969927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685800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7B53D-A2D5-764F-B08B-8E21E587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685800</xdr:colOff>
      <xdr:row>62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F4F57-AC7F-FDF4-E7D1-13F7E8AFF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9" totalsRowShown="0">
  <autoFilter ref="A1:W9" xr:uid="{00000000-0009-0000-0100-000001000000}"/>
  <tableColumns count="23">
    <tableColumn id="1" xr3:uid="{00000000-0010-0000-0000-000001000000}" name="ID" dataDxfId="22"/>
    <tableColumn id="7" xr3:uid="{00000000-0010-0000-0000-000007000000}" name="Consent to participate in the study to evaluate ER2CDS._x000a_ _x000a_All information we collect in this study will be treated confidentially and used for scientific purposes only. Any information you provide..." dataDxfId="21"/>
    <tableColumn id="8" xr3:uid="{00000000-0010-0000-0000-000008000000}" name="I am a" dataDxfId="20"/>
    <tableColumn id="9" xr3:uid="{00000000-0010-0000-0000-000009000000}" name="I was able to create ZER2CDS_AIRPORT using ER2CDS" dataDxfId="19"/>
    <tableColumn id="10" xr3:uid="{00000000-0010-0000-0000-00000A000000}" name="I would be able to create ZER2CDS_AIRPORT by using only the textual syntax of CDS" dataDxfId="18"/>
    <tableColumn id="11" xr3:uid="{00000000-0010-0000-0000-00000B000000}" name="I was able to create ZER2CDS_FLIGHT using ER2CDS" dataDxfId="17"/>
    <tableColumn id="12" xr3:uid="{00000000-0010-0000-0000-00000C000000}" name="I would be able to create ZER2CDS_FLIGHT by using only the textual syntax of CDS" dataDxfId="16"/>
    <tableColumn id="13" xr3:uid="{00000000-0010-0000-0000-00000D000000}" name="I was able to create ZER2CDS_BOOKING using ER2CDS" dataDxfId="15"/>
    <tableColumn id="14" xr3:uid="{00000000-0010-0000-0000-00000E000000}" name="I would be able to create ZER2CDS_BOOKING by using only the textual syntax of CDS" dataDxfId="14"/>
    <tableColumn id="15" xr3:uid="{00000000-0010-0000-0000-00000F000000}" name="I think that I would like to use ER2CDS frequently." dataDxfId="13"/>
    <tableColumn id="16" xr3:uid="{00000000-0010-0000-0000-000010000000}" name="I found ER2CDS unnecessarily complex." dataDxfId="12"/>
    <tableColumn id="17" xr3:uid="{00000000-0010-0000-0000-000011000000}" name="I thought ER2CDS was easy to use." dataDxfId="11"/>
    <tableColumn id="18" xr3:uid="{00000000-0010-0000-0000-000012000000}" name="I think that I would need the support of a technical person to be able to use ER2CDS." dataDxfId="10"/>
    <tableColumn id="19" xr3:uid="{00000000-0010-0000-0000-000013000000}" name="I found the various functions in ER2CDS were well integrated." dataDxfId="9"/>
    <tableColumn id="20" xr3:uid="{00000000-0010-0000-0000-000014000000}" name="I thought there was too much inconsistency in ER2CDS." dataDxfId="8"/>
    <tableColumn id="21" xr3:uid="{00000000-0010-0000-0000-000015000000}" name="I would imagine that most people would learn to use ER2CDS very quickly." dataDxfId="7"/>
    <tableColumn id="22" xr3:uid="{00000000-0010-0000-0000-000016000000}" name="I found ER2CDS very cumbersome to use." dataDxfId="6"/>
    <tableColumn id="23" xr3:uid="{00000000-0010-0000-0000-000017000000}" name="I felt very confident using ER2CDS." dataDxfId="5"/>
    <tableColumn id="24" xr3:uid="{00000000-0010-0000-0000-000018000000}" name="I needed to learn a lot of things before I could get going with ER2CDS." dataDxfId="4"/>
    <tableColumn id="25" xr3:uid="{00000000-0010-0000-0000-000019000000}" name="In the future I will use ER2CDS over the textual syntax to create CDS view entities" dataDxfId="3"/>
    <tableColumn id="26" xr3:uid="{00000000-0010-0000-0000-00001A000000}" name="What do you like most about ER2CDS?" dataDxfId="2"/>
    <tableColumn id="27" xr3:uid="{00000000-0010-0000-0000-00001B000000}" name="What do you like least about ER2CDS?" dataDxfId="1"/>
    <tableColumn id="28" xr3:uid="{00000000-0010-0000-0000-00001C000000}" name="What suggestions do you have for improving ER2CD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A10" sqref="A10"/>
    </sheetView>
  </sheetViews>
  <sheetFormatPr baseColWidth="10" defaultColWidth="8.83203125" defaultRowHeight="15" x14ac:dyDescent="0.2"/>
  <cols>
    <col min="1" max="20" width="20" bestFit="1" customWidth="1"/>
    <col min="21" max="21" width="80.83203125" bestFit="1" customWidth="1"/>
    <col min="22" max="22" width="47" bestFit="1" customWidth="1"/>
    <col min="23" max="23" width="45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1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25</v>
      </c>
      <c r="M2" t="s">
        <v>27</v>
      </c>
      <c r="N2" t="s">
        <v>25</v>
      </c>
      <c r="O2" t="s">
        <v>27</v>
      </c>
      <c r="P2" t="s">
        <v>25</v>
      </c>
      <c r="Q2" t="s">
        <v>27</v>
      </c>
      <c r="R2" t="s">
        <v>25</v>
      </c>
      <c r="S2" t="s">
        <v>27</v>
      </c>
      <c r="T2" t="s">
        <v>28</v>
      </c>
      <c r="U2" t="s">
        <v>29</v>
      </c>
      <c r="V2" s="1" t="s">
        <v>30</v>
      </c>
      <c r="W2" t="s">
        <v>31</v>
      </c>
    </row>
    <row r="3" spans="1:23" x14ac:dyDescent="0.2">
      <c r="A3">
        <v>2</v>
      </c>
      <c r="B3" t="s">
        <v>23</v>
      </c>
      <c r="C3" t="s">
        <v>32</v>
      </c>
      <c r="D3" t="s">
        <v>25</v>
      </c>
      <c r="E3" t="s">
        <v>26</v>
      </c>
      <c r="F3" t="s">
        <v>25</v>
      </c>
      <c r="G3" t="s">
        <v>26</v>
      </c>
      <c r="H3" t="s">
        <v>25</v>
      </c>
      <c r="I3" t="s">
        <v>33</v>
      </c>
      <c r="J3" t="s">
        <v>34</v>
      </c>
      <c r="K3" t="s">
        <v>27</v>
      </c>
      <c r="L3" t="s">
        <v>25</v>
      </c>
      <c r="M3" t="s">
        <v>35</v>
      </c>
      <c r="N3" t="s">
        <v>25</v>
      </c>
      <c r="O3" t="s">
        <v>27</v>
      </c>
      <c r="P3" t="s">
        <v>35</v>
      </c>
      <c r="Q3" t="s">
        <v>27</v>
      </c>
      <c r="R3" t="s">
        <v>25</v>
      </c>
      <c r="S3" t="s">
        <v>36</v>
      </c>
      <c r="T3" t="s">
        <v>23</v>
      </c>
      <c r="U3" t="s">
        <v>37</v>
      </c>
      <c r="V3" t="s">
        <v>38</v>
      </c>
      <c r="W3" t="s">
        <v>39</v>
      </c>
    </row>
    <row r="4" spans="1:23" x14ac:dyDescent="0.2">
      <c r="A4">
        <v>3</v>
      </c>
      <c r="B4" t="s">
        <v>23</v>
      </c>
      <c r="C4" t="s">
        <v>24</v>
      </c>
      <c r="D4" t="s">
        <v>25</v>
      </c>
      <c r="E4" t="s">
        <v>34</v>
      </c>
      <c r="F4" t="s">
        <v>25</v>
      </c>
      <c r="G4" t="s">
        <v>34</v>
      </c>
      <c r="H4" t="s">
        <v>25</v>
      </c>
      <c r="I4" t="s">
        <v>34</v>
      </c>
      <c r="J4" t="s">
        <v>34</v>
      </c>
      <c r="K4" t="s">
        <v>27</v>
      </c>
      <c r="L4" t="s">
        <v>25</v>
      </c>
      <c r="M4" t="s">
        <v>40</v>
      </c>
      <c r="N4" t="s">
        <v>25</v>
      </c>
      <c r="O4" t="s">
        <v>27</v>
      </c>
      <c r="P4" t="s">
        <v>25</v>
      </c>
      <c r="Q4" t="s">
        <v>27</v>
      </c>
      <c r="R4" t="s">
        <v>25</v>
      </c>
      <c r="S4" t="s">
        <v>27</v>
      </c>
      <c r="T4" t="s">
        <v>23</v>
      </c>
      <c r="U4" t="s">
        <v>41</v>
      </c>
      <c r="V4" t="s">
        <v>42</v>
      </c>
      <c r="W4" t="s">
        <v>43</v>
      </c>
    </row>
    <row r="5" spans="1:23" x14ac:dyDescent="0.2">
      <c r="A5">
        <v>4</v>
      </c>
      <c r="B5" t="s">
        <v>23</v>
      </c>
      <c r="C5" t="s">
        <v>32</v>
      </c>
      <c r="D5" t="s">
        <v>25</v>
      </c>
      <c r="E5" t="s">
        <v>33</v>
      </c>
      <c r="F5" t="s">
        <v>25</v>
      </c>
      <c r="G5" t="s">
        <v>33</v>
      </c>
      <c r="H5" t="s">
        <v>25</v>
      </c>
      <c r="I5" t="s">
        <v>33</v>
      </c>
      <c r="J5" t="s">
        <v>25</v>
      </c>
      <c r="K5" t="s">
        <v>27</v>
      </c>
      <c r="L5" t="s">
        <v>25</v>
      </c>
      <c r="M5" t="s">
        <v>40</v>
      </c>
      <c r="N5" t="s">
        <v>25</v>
      </c>
      <c r="O5" t="s">
        <v>27</v>
      </c>
      <c r="P5" t="s">
        <v>25</v>
      </c>
      <c r="Q5" t="s">
        <v>27</v>
      </c>
      <c r="R5" t="s">
        <v>25</v>
      </c>
      <c r="S5" t="s">
        <v>40</v>
      </c>
      <c r="T5" t="s">
        <v>23</v>
      </c>
      <c r="U5" t="s">
        <v>44</v>
      </c>
      <c r="V5" s="1" t="s">
        <v>30</v>
      </c>
      <c r="W5" s="1" t="s">
        <v>30</v>
      </c>
    </row>
    <row r="6" spans="1:23" x14ac:dyDescent="0.2">
      <c r="A6">
        <v>5</v>
      </c>
      <c r="B6" t="s">
        <v>23</v>
      </c>
      <c r="C6" t="s">
        <v>32</v>
      </c>
      <c r="D6" t="s">
        <v>25</v>
      </c>
      <c r="E6" t="s">
        <v>33</v>
      </c>
      <c r="F6" t="s">
        <v>25</v>
      </c>
      <c r="G6" t="s">
        <v>33</v>
      </c>
      <c r="H6" t="s">
        <v>25</v>
      </c>
      <c r="I6" t="s">
        <v>33</v>
      </c>
      <c r="J6" t="s">
        <v>25</v>
      </c>
      <c r="K6" t="s">
        <v>27</v>
      </c>
      <c r="L6" t="s">
        <v>35</v>
      </c>
      <c r="M6" t="s">
        <v>27</v>
      </c>
      <c r="N6" t="s">
        <v>25</v>
      </c>
      <c r="O6" t="s">
        <v>27</v>
      </c>
      <c r="P6" t="s">
        <v>25</v>
      </c>
      <c r="Q6" t="s">
        <v>27</v>
      </c>
      <c r="R6" t="s">
        <v>27</v>
      </c>
      <c r="S6" t="s">
        <v>27</v>
      </c>
      <c r="T6" t="s">
        <v>23</v>
      </c>
      <c r="U6" t="s">
        <v>45</v>
      </c>
      <c r="V6" s="1" t="s">
        <v>30</v>
      </c>
      <c r="W6" s="1" t="s">
        <v>30</v>
      </c>
    </row>
    <row r="7" spans="1:23" x14ac:dyDescent="0.2">
      <c r="A7">
        <v>6</v>
      </c>
      <c r="B7" t="s">
        <v>23</v>
      </c>
      <c r="C7" t="s">
        <v>24</v>
      </c>
      <c r="D7" t="s">
        <v>25</v>
      </c>
      <c r="E7" t="s">
        <v>34</v>
      </c>
      <c r="F7" t="s">
        <v>25</v>
      </c>
      <c r="G7" t="s">
        <v>34</v>
      </c>
      <c r="H7" t="s">
        <v>25</v>
      </c>
      <c r="I7" t="s">
        <v>26</v>
      </c>
      <c r="J7" t="s">
        <v>25</v>
      </c>
      <c r="K7" t="s">
        <v>27</v>
      </c>
      <c r="L7" t="s">
        <v>25</v>
      </c>
      <c r="M7" t="s">
        <v>27</v>
      </c>
      <c r="N7" t="s">
        <v>25</v>
      </c>
      <c r="O7" t="s">
        <v>27</v>
      </c>
      <c r="P7" t="s">
        <v>25</v>
      </c>
      <c r="Q7" t="s">
        <v>27</v>
      </c>
      <c r="R7" t="s">
        <v>25</v>
      </c>
      <c r="S7" t="s">
        <v>27</v>
      </c>
      <c r="T7" t="s">
        <v>23</v>
      </c>
      <c r="U7" s="1" t="s">
        <v>30</v>
      </c>
      <c r="V7" s="1" t="s">
        <v>30</v>
      </c>
      <c r="W7" s="1" t="s">
        <v>30</v>
      </c>
    </row>
    <row r="8" spans="1:23" x14ac:dyDescent="0.2">
      <c r="A8">
        <v>7</v>
      </c>
      <c r="B8" t="s">
        <v>23</v>
      </c>
      <c r="C8" t="s">
        <v>24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33</v>
      </c>
      <c r="K8" t="s">
        <v>33</v>
      </c>
      <c r="L8" t="s">
        <v>25</v>
      </c>
      <c r="M8" t="s">
        <v>27</v>
      </c>
      <c r="N8" t="s">
        <v>36</v>
      </c>
      <c r="O8" t="s">
        <v>33</v>
      </c>
      <c r="P8" t="s">
        <v>36</v>
      </c>
      <c r="Q8" t="s">
        <v>35</v>
      </c>
      <c r="R8" t="s">
        <v>25</v>
      </c>
      <c r="S8" t="s">
        <v>27</v>
      </c>
      <c r="T8" t="s">
        <v>28</v>
      </c>
      <c r="U8" t="s">
        <v>46</v>
      </c>
      <c r="V8" t="s">
        <v>47</v>
      </c>
      <c r="W8" t="s">
        <v>48</v>
      </c>
    </row>
    <row r="9" spans="1:23" x14ac:dyDescent="0.2">
      <c r="A9">
        <v>8</v>
      </c>
      <c r="B9" t="s">
        <v>23</v>
      </c>
      <c r="C9" t="s">
        <v>32</v>
      </c>
      <c r="D9" t="s">
        <v>25</v>
      </c>
      <c r="E9" t="s">
        <v>27</v>
      </c>
      <c r="F9" t="s">
        <v>34</v>
      </c>
      <c r="G9" t="s">
        <v>33</v>
      </c>
      <c r="H9" t="s">
        <v>27</v>
      </c>
      <c r="I9" t="s">
        <v>27</v>
      </c>
      <c r="J9" t="s">
        <v>34</v>
      </c>
      <c r="K9" t="s">
        <v>26</v>
      </c>
      <c r="L9" t="s">
        <v>36</v>
      </c>
      <c r="M9" t="s">
        <v>35</v>
      </c>
      <c r="N9" t="s">
        <v>25</v>
      </c>
      <c r="O9" t="s">
        <v>33</v>
      </c>
      <c r="P9" t="s">
        <v>35</v>
      </c>
      <c r="Q9" t="s">
        <v>27</v>
      </c>
      <c r="R9" t="s">
        <v>36</v>
      </c>
      <c r="S9" t="s">
        <v>36</v>
      </c>
      <c r="T9" t="s">
        <v>23</v>
      </c>
      <c r="U9" t="s">
        <v>49</v>
      </c>
      <c r="V9" t="s">
        <v>50</v>
      </c>
      <c r="W9" t="s">
        <v>51</v>
      </c>
    </row>
    <row r="15" spans="1:23" x14ac:dyDescent="0.2">
      <c r="V15" s="1"/>
    </row>
    <row r="18" spans="21:23" x14ac:dyDescent="0.2">
      <c r="V18" s="1"/>
      <c r="W18" s="1"/>
    </row>
    <row r="19" spans="21:23" x14ac:dyDescent="0.2">
      <c r="V19" s="1"/>
      <c r="W19" s="1"/>
    </row>
    <row r="20" spans="21:23" x14ac:dyDescent="0.2">
      <c r="U20" s="1"/>
      <c r="V20" s="1"/>
      <c r="W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BB3C-C469-A841-A0C5-3B3224FEAABA}">
  <dimension ref="A1:D46"/>
  <sheetViews>
    <sheetView tabSelected="1" topLeftCell="A12" workbookViewId="0">
      <selection activeCell="D44" sqref="D44"/>
    </sheetView>
  </sheetViews>
  <sheetFormatPr baseColWidth="10" defaultRowHeight="15" x14ac:dyDescent="0.2"/>
  <cols>
    <col min="1" max="1" width="14" bestFit="1" customWidth="1"/>
    <col min="3" max="3" width="15.33203125" bestFit="1" customWidth="1"/>
  </cols>
  <sheetData>
    <row r="1" spans="1:4" x14ac:dyDescent="0.2">
      <c r="A1" s="2" t="s">
        <v>60</v>
      </c>
      <c r="B1" t="s">
        <v>52</v>
      </c>
      <c r="C1" t="s">
        <v>53</v>
      </c>
      <c r="D1" t="s">
        <v>54</v>
      </c>
    </row>
    <row r="2" spans="1:4" x14ac:dyDescent="0.2">
      <c r="A2" t="s">
        <v>55</v>
      </c>
      <c r="B2">
        <v>8</v>
      </c>
      <c r="C2">
        <v>7</v>
      </c>
      <c r="D2">
        <v>7</v>
      </c>
    </row>
    <row r="3" spans="1:4" x14ac:dyDescent="0.2">
      <c r="A3" t="s">
        <v>56</v>
      </c>
      <c r="B3">
        <v>0</v>
      </c>
      <c r="C3">
        <v>1</v>
      </c>
      <c r="D3">
        <v>0</v>
      </c>
    </row>
    <row r="4" spans="1:4" x14ac:dyDescent="0.2">
      <c r="A4" t="s">
        <v>57</v>
      </c>
      <c r="B4">
        <v>0</v>
      </c>
      <c r="C4">
        <v>0</v>
      </c>
      <c r="D4">
        <v>0</v>
      </c>
    </row>
    <row r="5" spans="1:4" x14ac:dyDescent="0.2">
      <c r="A5" t="s">
        <v>58</v>
      </c>
      <c r="B5">
        <v>0</v>
      </c>
      <c r="C5">
        <v>0</v>
      </c>
      <c r="D5">
        <v>0</v>
      </c>
    </row>
    <row r="6" spans="1:4" x14ac:dyDescent="0.2">
      <c r="A6" t="s">
        <v>59</v>
      </c>
      <c r="B6">
        <v>0</v>
      </c>
      <c r="C6">
        <v>0</v>
      </c>
      <c r="D6">
        <v>1</v>
      </c>
    </row>
    <row r="7" spans="1:4" x14ac:dyDescent="0.2">
      <c r="A7" s="2"/>
    </row>
    <row r="8" spans="1:4" x14ac:dyDescent="0.2">
      <c r="A8" s="2" t="s">
        <v>61</v>
      </c>
      <c r="B8" t="s">
        <v>52</v>
      </c>
      <c r="C8" t="s">
        <v>53</v>
      </c>
      <c r="D8" t="s">
        <v>54</v>
      </c>
    </row>
    <row r="9" spans="1:4" x14ac:dyDescent="0.2">
      <c r="A9" t="s">
        <v>55</v>
      </c>
      <c r="B9">
        <v>2</v>
      </c>
      <c r="C9">
        <v>2</v>
      </c>
    </row>
    <row r="10" spans="1:4" x14ac:dyDescent="0.2">
      <c r="A10" t="s">
        <v>56</v>
      </c>
      <c r="B10">
        <v>2</v>
      </c>
      <c r="C10">
        <v>2</v>
      </c>
      <c r="D10">
        <v>1</v>
      </c>
    </row>
    <row r="11" spans="1:4" x14ac:dyDescent="0.2">
      <c r="A11" t="s">
        <v>57</v>
      </c>
      <c r="B11">
        <v>1</v>
      </c>
      <c r="C11">
        <v>1</v>
      </c>
      <c r="D11">
        <v>1</v>
      </c>
    </row>
    <row r="12" spans="1:4" x14ac:dyDescent="0.2">
      <c r="A12" t="s">
        <v>58</v>
      </c>
      <c r="B12">
        <v>2</v>
      </c>
      <c r="C12">
        <v>3</v>
      </c>
      <c r="D12">
        <v>3</v>
      </c>
    </row>
    <row r="13" spans="1:4" x14ac:dyDescent="0.2">
      <c r="A13" t="s">
        <v>59</v>
      </c>
      <c r="B13">
        <v>1</v>
      </c>
      <c r="C13">
        <v>0</v>
      </c>
      <c r="D13">
        <v>1</v>
      </c>
    </row>
    <row r="32" spans="1:1" x14ac:dyDescent="0.2">
      <c r="A32" s="2" t="s">
        <v>62</v>
      </c>
    </row>
    <row r="33" spans="1:3" x14ac:dyDescent="0.2">
      <c r="A33">
        <f>(LEFT(Data!J2,1)-1) + (5-LEFT(Data!K2,1)) + (LEFT(Data!L2,1)-1) + (5-LEFT(Data!M2,1)) + (LEFT(Data!N2,1)-1) + (5-LEFT(Data!O2,1)) + (LEFT(Data!P2,1)-1) + (5-LEFT(Data!Q2,1)) + (LEFT(Data!R2,1)-1) + (5-LEFT(Data!S2,1))</f>
        <v>38</v>
      </c>
      <c r="B33">
        <f t="shared" ref="B33:B40" si="0">A33*2.5</f>
        <v>95</v>
      </c>
    </row>
    <row r="34" spans="1:3" x14ac:dyDescent="0.2">
      <c r="A34">
        <f>(LEFT(Data!J3,1)-1) + (5-LEFT(Data!K3,1)) + (LEFT(Data!L3,1)-1) + (5-LEFT(Data!M3,1)) + (LEFT(Data!N3,1)-1) + (5-LEFT(Data!O3,1)) + (LEFT(Data!P3,1)-1) + (5-LEFT(Data!Q3,1)) + (LEFT(Data!R3,1)-1) + (5-LEFT(Data!S3,1))</f>
        <v>33</v>
      </c>
      <c r="B34">
        <f t="shared" si="0"/>
        <v>82.5</v>
      </c>
    </row>
    <row r="35" spans="1:3" x14ac:dyDescent="0.2">
      <c r="A35">
        <f>(LEFT(Data!J4,1)-1) + (5-LEFT(Data!K4,1)) + (LEFT(Data!L4,1)-1) + (5-LEFT(Data!M4,1)) + (LEFT(Data!N4,1)-1) + (5-LEFT(Data!O4,1)) + (LEFT(Data!P4,1)-1) + (5-LEFT(Data!Q4,1)) + (LEFT(Data!R4,1)-1) + (5-LEFT(Data!S4,1))</f>
        <v>38</v>
      </c>
      <c r="B35">
        <f t="shared" si="0"/>
        <v>95</v>
      </c>
    </row>
    <row r="36" spans="1:3" x14ac:dyDescent="0.2">
      <c r="A36">
        <f>(LEFT(Data!J5,1)-1) + (5-LEFT(Data!K5,1)) + (LEFT(Data!L5,1)-1) + (5-LEFT(Data!M5,1)) + (LEFT(Data!N5,1)-1) + (5-LEFT(Data!O5,1)) + (LEFT(Data!P5,1)-1) + (5-LEFT(Data!Q5,1)) + (LEFT(Data!R5,1)-1) + (5-LEFT(Data!S5,1))</f>
        <v>38</v>
      </c>
      <c r="B36">
        <f t="shared" si="0"/>
        <v>95</v>
      </c>
    </row>
    <row r="37" spans="1:3" x14ac:dyDescent="0.2">
      <c r="A37">
        <f>(LEFT(Data!J6,1)-1) + (5-LEFT(Data!K6,1)) + (LEFT(Data!L6,1)-1) + (5-LEFT(Data!M6,1)) + (LEFT(Data!N6,1)-1) + (5-LEFT(Data!O6,1)) + (LEFT(Data!P6,1)-1) + (5-LEFT(Data!Q6,1)) + (LEFT(Data!R6,1)-1) + (5-LEFT(Data!S6,1))</f>
        <v>35</v>
      </c>
      <c r="B37">
        <f t="shared" si="0"/>
        <v>87.5</v>
      </c>
    </row>
    <row r="38" spans="1:3" x14ac:dyDescent="0.2">
      <c r="A38">
        <f>(LEFT(Data!J7,1)-1) + (5-LEFT(Data!K7,1)) + (LEFT(Data!L7,1)-1) + (5-LEFT(Data!M7,1)) + (LEFT(Data!N7,1)-1) + (5-LEFT(Data!O7,1)) + (LEFT(Data!P7,1)-1) + (5-LEFT(Data!Q7,1)) + (LEFT(Data!R7,1)-1) + (5-LEFT(Data!S7,1))</f>
        <v>40</v>
      </c>
      <c r="B38">
        <f t="shared" si="0"/>
        <v>100</v>
      </c>
    </row>
    <row r="39" spans="1:3" x14ac:dyDescent="0.2">
      <c r="A39">
        <f>(LEFT(Data!J8,1)-1) + (5-LEFT(Data!K8,1)) + (LEFT(Data!L8,1)-1) + (5-LEFT(Data!M8,1)) + (LEFT(Data!N8,1)-1) + (5-LEFT(Data!O8,1)) + (LEFT(Data!P8,1)-1) + (5-LEFT(Data!Q8,1)) + (LEFT(Data!R8,1)-1) + (5-LEFT(Data!S8,1))</f>
        <v>28</v>
      </c>
      <c r="B39">
        <f t="shared" si="0"/>
        <v>70</v>
      </c>
    </row>
    <row r="40" spans="1:3" x14ac:dyDescent="0.2">
      <c r="A40">
        <f>(LEFT(Data!J9,1)-1) + (5-LEFT(Data!K9,1)) + (LEFT(Data!L9,1)-1) + (5-LEFT(Data!M9,1)) + (LEFT(Data!N9,1)-1) + (5-LEFT(Data!O9,1)) + (LEFT(Data!P9,1)-1) + (5-LEFT(Data!Q9,1)) + (LEFT(Data!R9,1)-1) + (5-LEFT(Data!S9,1))</f>
        <v>26</v>
      </c>
      <c r="B40">
        <f t="shared" si="0"/>
        <v>65</v>
      </c>
    </row>
    <row r="41" spans="1:3" x14ac:dyDescent="0.2">
      <c r="B41">
        <f>SUM(B33:B40) / 8</f>
        <v>86.25</v>
      </c>
    </row>
    <row r="44" spans="1:3" x14ac:dyDescent="0.2">
      <c r="B44" t="s">
        <v>23</v>
      </c>
      <c r="C44" t="s">
        <v>28</v>
      </c>
    </row>
    <row r="45" spans="1:3" x14ac:dyDescent="0.2">
      <c r="A45" t="s">
        <v>24</v>
      </c>
      <c r="B45">
        <v>2</v>
      </c>
      <c r="C45">
        <v>2</v>
      </c>
    </row>
    <row r="46" spans="1:3" x14ac:dyDescent="0.2">
      <c r="A46" t="s">
        <v>63</v>
      </c>
      <c r="B46">
        <v>4</v>
      </c>
      <c r="C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Gallus</cp:lastModifiedBy>
  <dcterms:created xsi:type="dcterms:W3CDTF">2024-07-14T04:23:30Z</dcterms:created>
  <dcterms:modified xsi:type="dcterms:W3CDTF">2024-09-01T15:51:17Z</dcterms:modified>
</cp:coreProperties>
</file>