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C:\Users\J-C Borman\Github\Systems-Programming\assignments\hw4\"/>
    </mc:Choice>
  </mc:AlternateContent>
  <xr:revisionPtr revIDLastSave="0" documentId="13_ncr:1_{EFA54D29-E13C-4EC8-82D3-735E9BD4C886}" xr6:coauthVersionLast="40" xr6:coauthVersionMax="40" xr10:uidLastSave="{00000000-0000-0000-0000-000000000000}"/>
  <bookViews>
    <workbookView xWindow="0" yWindow="0" windowWidth="14370" windowHeight="7290" xr2:uid="{7E48E323-11CA-4547-BBD0-014D9E9FFE89}"/>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2" l="1"/>
  <c r="D7" i="2"/>
  <c r="D8" i="2"/>
  <c r="D9" i="2"/>
  <c r="D10" i="2"/>
  <c r="D11" i="2"/>
  <c r="D5" i="2"/>
  <c r="P11" i="2"/>
  <c r="P8" i="2"/>
  <c r="P9" i="2" s="1"/>
  <c r="P10" i="2" s="1"/>
  <c r="P5" i="2"/>
  <c r="P6" i="2" s="1"/>
  <c r="P7" i="2" s="1"/>
  <c r="F11" i="2"/>
  <c r="G11" i="2"/>
  <c r="H11" i="2"/>
  <c r="I11" i="2"/>
  <c r="J11" i="2"/>
  <c r="K11" i="2"/>
  <c r="L11" i="2"/>
  <c r="E11" i="2"/>
  <c r="F6" i="2"/>
  <c r="G6" i="2"/>
  <c r="H6" i="2"/>
  <c r="I6" i="2"/>
  <c r="J6" i="2"/>
  <c r="F7" i="2"/>
  <c r="G7" i="2"/>
  <c r="H7" i="2"/>
  <c r="I7" i="2"/>
  <c r="J7" i="2"/>
  <c r="F8" i="2"/>
  <c r="G8" i="2"/>
  <c r="H8" i="2"/>
  <c r="I8" i="2"/>
  <c r="J8" i="2"/>
  <c r="F9" i="2"/>
  <c r="G9" i="2"/>
  <c r="H9" i="2"/>
  <c r="I9" i="2"/>
  <c r="J9" i="2"/>
  <c r="K9" i="2"/>
  <c r="F10" i="2"/>
  <c r="G10" i="2"/>
  <c r="H10" i="2"/>
  <c r="I10" i="2"/>
  <c r="J10" i="2"/>
  <c r="K10" i="2"/>
  <c r="F5" i="2"/>
  <c r="G5" i="2"/>
  <c r="H5" i="2"/>
  <c r="I5" i="2"/>
  <c r="J5" i="2"/>
  <c r="E5" i="2"/>
  <c r="E6" i="2"/>
  <c r="E10" i="2"/>
  <c r="E9" i="2"/>
  <c r="E8" i="2"/>
  <c r="E7" i="2"/>
  <c r="M11" i="2" l="1"/>
  <c r="N11" i="2" s="1"/>
  <c r="O11" i="2" s="1"/>
  <c r="M10" i="2"/>
  <c r="N10" i="2" s="1"/>
  <c r="O10" i="2" s="1"/>
  <c r="M8" i="2"/>
  <c r="N8" i="2" s="1"/>
  <c r="O8" i="2" s="1"/>
  <c r="M7" i="2"/>
  <c r="N7" i="2" s="1"/>
  <c r="O7" i="2" s="1"/>
  <c r="M5" i="2"/>
  <c r="N5" i="2" s="1"/>
  <c r="O5" i="2" s="1"/>
  <c r="M6" i="2"/>
  <c r="N6" i="2" s="1"/>
  <c r="O6" i="2" s="1"/>
  <c r="M9" i="2"/>
  <c r="N9" i="2" s="1"/>
  <c r="O9" i="2" s="1"/>
  <c r="S6" i="1"/>
  <c r="S7" i="1"/>
  <c r="S8" i="1"/>
  <c r="S9" i="1"/>
  <c r="S10" i="1"/>
  <c r="S11" i="1"/>
  <c r="S5" i="1"/>
  <c r="R6" i="1"/>
  <c r="R7" i="1"/>
  <c r="R8" i="1"/>
  <c r="R9" i="1"/>
  <c r="R10" i="1"/>
  <c r="R11" i="1"/>
  <c r="R5" i="1"/>
  <c r="Q6" i="1"/>
  <c r="Q7" i="1"/>
  <c r="Q8" i="1"/>
  <c r="Q9" i="1"/>
  <c r="Q10" i="1"/>
  <c r="Q11" i="1"/>
  <c r="Q5" i="1"/>
  <c r="P6" i="1"/>
  <c r="P7" i="1"/>
  <c r="P8" i="1"/>
  <c r="P9" i="1"/>
  <c r="P10" i="1"/>
  <c r="P11" i="1"/>
  <c r="P5" i="1"/>
  <c r="D11" i="1"/>
  <c r="E11" i="1"/>
  <c r="C11" i="1"/>
  <c r="F11" i="1"/>
  <c r="G11" i="1"/>
  <c r="H11" i="1"/>
  <c r="I11" i="1"/>
  <c r="J11" i="1"/>
  <c r="K11" i="1"/>
  <c r="L11" i="1"/>
  <c r="M11" i="1"/>
  <c r="N11" i="1"/>
  <c r="O11" i="1"/>
  <c r="D10" i="1"/>
  <c r="E10" i="1"/>
  <c r="F10" i="1"/>
  <c r="G10" i="1"/>
  <c r="H10" i="1"/>
  <c r="I10" i="1"/>
  <c r="J10" i="1"/>
  <c r="K10" i="1"/>
  <c r="L10" i="1"/>
  <c r="M10" i="1"/>
  <c r="N10" i="1"/>
  <c r="D9" i="1"/>
  <c r="E9" i="1"/>
  <c r="F9" i="1"/>
  <c r="G9" i="1"/>
  <c r="H9" i="1"/>
  <c r="I9" i="1"/>
  <c r="J9" i="1"/>
  <c r="K9" i="1"/>
  <c r="L9" i="1"/>
  <c r="M9" i="1"/>
  <c r="D8" i="1"/>
  <c r="E8" i="1"/>
  <c r="F8" i="1"/>
  <c r="G8" i="1"/>
  <c r="H8" i="1"/>
  <c r="I8" i="1"/>
  <c r="J8" i="1"/>
  <c r="G7" i="1"/>
  <c r="H7" i="1"/>
  <c r="E6" i="1"/>
  <c r="F6" i="1"/>
  <c r="D7" i="1"/>
  <c r="E7" i="1"/>
  <c r="F7" i="1"/>
  <c r="D6" i="1"/>
  <c r="C10" i="1"/>
  <c r="C9" i="1"/>
  <c r="C8" i="1"/>
  <c r="C7" i="1"/>
  <c r="C6" i="1"/>
  <c r="D5" i="1"/>
  <c r="C5" i="1"/>
</calcChain>
</file>

<file path=xl/sharedStrings.xml><?xml version="1.0" encoding="utf-8"?>
<sst xmlns="http://schemas.openxmlformats.org/spreadsheetml/2006/main" count="27" uniqueCount="7">
  <si>
    <t>Matrix Size</t>
  </si>
  <si>
    <t>Block Sizes</t>
  </si>
  <si>
    <t>Square Matrix Transpose</t>
  </si>
  <si>
    <t>Runs</t>
  </si>
  <si>
    <t>Best Block</t>
  </si>
  <si>
    <t>Due to locality, the code becomes faster specifically because of an increase in cache hits. That is, the code is written in such a way that data in the cache is efficiently utilized in the transpose operation. The result is fewer cache misses (more cache hits) and therefore fewer calls to lower levels in the memory heirarchy to get the sequence of data that is missing in the current level of cache. It's faster to access data in the current memory level's cache than to request and retrieve it from the next level down.</t>
  </si>
  <si>
    <t>Rectangular Matrix Transpose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</si>
</sst>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w Cen MT"/>
      <family val="2"/>
      <scheme val="minor"/>
    </font>
  </fonts>
  <fills count="3">
    <fill>
      <patternFill patternType="none"/>
    </fill>
    <fill>
      <patternFill patternType="gray125"/>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0" fillId="0" borderId="2" xfId="0" applyBorder="1"/>
    <xf numFmtId="0" fontId="0" fillId="0" borderId="3" xfId="0" applyBorder="1"/>
    <xf numFmtId="0" fontId="0" fillId="2" borderId="3" xfId="0" applyFill="1" applyBorder="1"/>
    <xf numFmtId="0" fontId="0" fillId="2" borderId="4" xfId="0" applyFill="1" applyBorder="1"/>
    <xf numFmtId="0" fontId="0" fillId="0" borderId="5" xfId="0" applyBorder="1"/>
    <xf numFmtId="0" fontId="0" fillId="0" borderId="0" xfId="0" applyBorder="1"/>
    <xf numFmtId="0" fontId="0" fillId="2" borderId="0" xfId="0" applyFill="1" applyBorder="1"/>
    <xf numFmtId="0" fontId="0" fillId="2" borderId="6" xfId="0"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Alignment="1">
      <alignment horizontal="center" vertical="center"/>
    </xf>
    <xf numFmtId="0" fontId="0" fillId="0" borderId="1" xfId="0" applyBorder="1"/>
    <xf numFmtId="0" fontId="0" fillId="0" borderId="4" xfId="0" applyBorder="1"/>
    <xf numFmtId="0" fontId="0" fillId="0" borderId="6" xfId="0" applyBorder="1"/>
    <xf numFmtId="0" fontId="0" fillId="0" borderId="0" xfId="0" applyFill="1" applyBorder="1"/>
    <xf numFmtId="0" fontId="0" fillId="0" borderId="0" xfId="0" applyBorder="1" applyAlignment="1">
      <alignment horizont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left" vertical="top" wrapText="1"/>
    </xf>
    <xf numFmtId="0" fontId="0" fillId="0" borderId="0" xfId="0" applyAlignment="1">
      <alignment horizontal="center" vertical="center"/>
    </xf>
    <xf numFmtId="0" fontId="0" fillId="0" borderId="8" xfId="0" applyBorder="1" applyAlignment="1">
      <alignment horizontal="center"/>
    </xf>
    <xf numFmtId="0" fontId="0" fillId="0" borderId="6" xfId="0" applyBorder="1" applyAlignment="1">
      <alignment horizontal="center" vertical="center"/>
    </xf>
    <xf numFmtId="0" fontId="0" fillId="0" borderId="0" xfId="0" applyBorder="1" applyAlignment="1">
      <alignment horizontal="center"/>
    </xf>
    <xf numFmtId="0" fontId="0" fillId="2" borderId="2" xfId="0" applyFill="1" applyBorder="1"/>
    <xf numFmtId="0" fontId="0" fillId="0" borderId="12" xfId="0" applyBorder="1"/>
    <xf numFmtId="0" fontId="0" fillId="0" borderId="0"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Square Matrix Transpose</a:t>
            </a:r>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Sheet1!$B$5</c:f>
              <c:strCache>
                <c:ptCount val="1"/>
                <c:pt idx="0">
                  <c:v>4</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Sheet1!$C$4:$O$4</c:f>
              <c:numCache>
                <c:formatCode>General</c:formatCode>
                <c:ptCount val="13"/>
                <c:pt idx="0">
                  <c:v>2</c:v>
                </c:pt>
                <c:pt idx="1">
                  <c:v>4</c:v>
                </c:pt>
                <c:pt idx="2">
                  <c:v>8</c:v>
                </c:pt>
                <c:pt idx="3">
                  <c:v>16</c:v>
                </c:pt>
                <c:pt idx="4">
                  <c:v>32</c:v>
                </c:pt>
                <c:pt idx="5">
                  <c:v>64</c:v>
                </c:pt>
                <c:pt idx="6">
                  <c:v>128</c:v>
                </c:pt>
                <c:pt idx="7">
                  <c:v>256</c:v>
                </c:pt>
                <c:pt idx="8">
                  <c:v>512</c:v>
                </c:pt>
                <c:pt idx="9">
                  <c:v>1024</c:v>
                </c:pt>
                <c:pt idx="10">
                  <c:v>2048</c:v>
                </c:pt>
                <c:pt idx="11">
                  <c:v>4096</c:v>
                </c:pt>
                <c:pt idx="12">
                  <c:v>8192</c:v>
                </c:pt>
              </c:numCache>
            </c:numRef>
          </c:cat>
          <c:val>
            <c:numRef>
              <c:f>Sheet1!$C$5:$O$5</c:f>
              <c:numCache>
                <c:formatCode>General</c:formatCode>
                <c:ptCount val="13"/>
                <c:pt idx="0">
                  <c:v>1</c:v>
                </c:pt>
                <c:pt idx="1">
                  <c:v>0.75</c:v>
                </c:pt>
              </c:numCache>
            </c:numRef>
          </c:val>
          <c:extLst>
            <c:ext xmlns:c16="http://schemas.microsoft.com/office/drawing/2014/chart" uri="{C3380CC4-5D6E-409C-BE32-E72D297353CC}">
              <c16:uniqueId val="{00000000-B0F7-4C89-A03E-FDFC89244683}"/>
            </c:ext>
          </c:extLst>
        </c:ser>
        <c:ser>
          <c:idx val="1"/>
          <c:order val="1"/>
          <c:tx>
            <c:strRef>
              <c:f>Sheet1!$B$6</c:f>
              <c:strCache>
                <c:ptCount val="1"/>
                <c:pt idx="0">
                  <c:v>16</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Sheet1!$C$4:$O$4</c:f>
              <c:numCache>
                <c:formatCode>General</c:formatCode>
                <c:ptCount val="13"/>
                <c:pt idx="0">
                  <c:v>2</c:v>
                </c:pt>
                <c:pt idx="1">
                  <c:v>4</c:v>
                </c:pt>
                <c:pt idx="2">
                  <c:v>8</c:v>
                </c:pt>
                <c:pt idx="3">
                  <c:v>16</c:v>
                </c:pt>
                <c:pt idx="4">
                  <c:v>32</c:v>
                </c:pt>
                <c:pt idx="5">
                  <c:v>64</c:v>
                </c:pt>
                <c:pt idx="6">
                  <c:v>128</c:v>
                </c:pt>
                <c:pt idx="7">
                  <c:v>256</c:v>
                </c:pt>
                <c:pt idx="8">
                  <c:v>512</c:v>
                </c:pt>
                <c:pt idx="9">
                  <c:v>1024</c:v>
                </c:pt>
                <c:pt idx="10">
                  <c:v>2048</c:v>
                </c:pt>
                <c:pt idx="11">
                  <c:v>4096</c:v>
                </c:pt>
                <c:pt idx="12">
                  <c:v>8192</c:v>
                </c:pt>
              </c:numCache>
            </c:numRef>
          </c:cat>
          <c:val>
            <c:numRef>
              <c:f>Sheet1!$C$6:$O$6</c:f>
              <c:numCache>
                <c:formatCode>General</c:formatCode>
                <c:ptCount val="13"/>
                <c:pt idx="0">
                  <c:v>2.375</c:v>
                </c:pt>
                <c:pt idx="1">
                  <c:v>2.5</c:v>
                </c:pt>
                <c:pt idx="2">
                  <c:v>2.375</c:v>
                </c:pt>
                <c:pt idx="3">
                  <c:v>1.875</c:v>
                </c:pt>
              </c:numCache>
            </c:numRef>
          </c:val>
          <c:extLst>
            <c:ext xmlns:c16="http://schemas.microsoft.com/office/drawing/2014/chart" uri="{C3380CC4-5D6E-409C-BE32-E72D297353CC}">
              <c16:uniqueId val="{00000001-B0F7-4C89-A03E-FDFC89244683}"/>
            </c:ext>
          </c:extLst>
        </c:ser>
        <c:ser>
          <c:idx val="2"/>
          <c:order val="2"/>
          <c:tx>
            <c:strRef>
              <c:f>Sheet1!$B$7</c:f>
              <c:strCache>
                <c:ptCount val="1"/>
                <c:pt idx="0">
                  <c:v>64</c:v>
                </c:pt>
              </c:strCache>
            </c:strRef>
          </c:tx>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Sheet1!$C$4:$O$4</c:f>
              <c:numCache>
                <c:formatCode>General</c:formatCode>
                <c:ptCount val="13"/>
                <c:pt idx="0">
                  <c:v>2</c:v>
                </c:pt>
                <c:pt idx="1">
                  <c:v>4</c:v>
                </c:pt>
                <c:pt idx="2">
                  <c:v>8</c:v>
                </c:pt>
                <c:pt idx="3">
                  <c:v>16</c:v>
                </c:pt>
                <c:pt idx="4">
                  <c:v>32</c:v>
                </c:pt>
                <c:pt idx="5">
                  <c:v>64</c:v>
                </c:pt>
                <c:pt idx="6">
                  <c:v>128</c:v>
                </c:pt>
                <c:pt idx="7">
                  <c:v>256</c:v>
                </c:pt>
                <c:pt idx="8">
                  <c:v>512</c:v>
                </c:pt>
                <c:pt idx="9">
                  <c:v>1024</c:v>
                </c:pt>
                <c:pt idx="10">
                  <c:v>2048</c:v>
                </c:pt>
                <c:pt idx="11">
                  <c:v>4096</c:v>
                </c:pt>
                <c:pt idx="12">
                  <c:v>8192</c:v>
                </c:pt>
              </c:numCache>
            </c:numRef>
          </c:cat>
          <c:val>
            <c:numRef>
              <c:f>Sheet1!$C$7:$O$7</c:f>
              <c:numCache>
                <c:formatCode>General</c:formatCode>
                <c:ptCount val="13"/>
                <c:pt idx="0">
                  <c:v>21.625</c:v>
                </c:pt>
                <c:pt idx="1">
                  <c:v>21</c:v>
                </c:pt>
                <c:pt idx="2">
                  <c:v>18.625</c:v>
                </c:pt>
                <c:pt idx="3">
                  <c:v>17.75</c:v>
                </c:pt>
                <c:pt idx="4">
                  <c:v>18.5</c:v>
                </c:pt>
                <c:pt idx="5">
                  <c:v>17.5</c:v>
                </c:pt>
              </c:numCache>
            </c:numRef>
          </c:val>
          <c:extLst>
            <c:ext xmlns:c16="http://schemas.microsoft.com/office/drawing/2014/chart" uri="{C3380CC4-5D6E-409C-BE32-E72D297353CC}">
              <c16:uniqueId val="{00000002-B0F7-4C89-A03E-FDFC89244683}"/>
            </c:ext>
          </c:extLst>
        </c:ser>
        <c:ser>
          <c:idx val="3"/>
          <c:order val="3"/>
          <c:tx>
            <c:strRef>
              <c:f>Sheet1!$B$8</c:f>
              <c:strCache>
                <c:ptCount val="1"/>
                <c:pt idx="0">
                  <c:v>256</c:v>
                </c:pt>
              </c:strCache>
            </c:strRef>
          </c:tx>
          <c:spPr>
            <a:gradFill rotWithShape="1">
              <a:gsLst>
                <a:gs pos="0">
                  <a:schemeClr val="accent4">
                    <a:tint val="94000"/>
                    <a:satMod val="105000"/>
                    <a:lumMod val="102000"/>
                  </a:schemeClr>
                </a:gs>
                <a:gs pos="100000">
                  <a:schemeClr val="accent4">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Sheet1!$C$4:$O$4</c:f>
              <c:numCache>
                <c:formatCode>General</c:formatCode>
                <c:ptCount val="13"/>
                <c:pt idx="0">
                  <c:v>2</c:v>
                </c:pt>
                <c:pt idx="1">
                  <c:v>4</c:v>
                </c:pt>
                <c:pt idx="2">
                  <c:v>8</c:v>
                </c:pt>
                <c:pt idx="3">
                  <c:v>16</c:v>
                </c:pt>
                <c:pt idx="4">
                  <c:v>32</c:v>
                </c:pt>
                <c:pt idx="5">
                  <c:v>64</c:v>
                </c:pt>
                <c:pt idx="6">
                  <c:v>128</c:v>
                </c:pt>
                <c:pt idx="7">
                  <c:v>256</c:v>
                </c:pt>
                <c:pt idx="8">
                  <c:v>512</c:v>
                </c:pt>
                <c:pt idx="9">
                  <c:v>1024</c:v>
                </c:pt>
                <c:pt idx="10">
                  <c:v>2048</c:v>
                </c:pt>
                <c:pt idx="11">
                  <c:v>4096</c:v>
                </c:pt>
                <c:pt idx="12">
                  <c:v>8192</c:v>
                </c:pt>
              </c:numCache>
            </c:numRef>
          </c:cat>
          <c:val>
            <c:numRef>
              <c:f>Sheet1!$C$8:$O$8</c:f>
              <c:numCache>
                <c:formatCode>General</c:formatCode>
                <c:ptCount val="13"/>
                <c:pt idx="0">
                  <c:v>364.625</c:v>
                </c:pt>
                <c:pt idx="1">
                  <c:v>299.875</c:v>
                </c:pt>
                <c:pt idx="2">
                  <c:v>286</c:v>
                </c:pt>
                <c:pt idx="3">
                  <c:v>283.75</c:v>
                </c:pt>
                <c:pt idx="4">
                  <c:v>281.5</c:v>
                </c:pt>
                <c:pt idx="5">
                  <c:v>288.375</c:v>
                </c:pt>
                <c:pt idx="6">
                  <c:v>291.25</c:v>
                </c:pt>
                <c:pt idx="7">
                  <c:v>280.5</c:v>
                </c:pt>
              </c:numCache>
            </c:numRef>
          </c:val>
          <c:extLst>
            <c:ext xmlns:c16="http://schemas.microsoft.com/office/drawing/2014/chart" uri="{C3380CC4-5D6E-409C-BE32-E72D297353CC}">
              <c16:uniqueId val="{00000003-B0F7-4C89-A03E-FDFC89244683}"/>
            </c:ext>
          </c:extLst>
        </c:ser>
        <c:ser>
          <c:idx val="4"/>
          <c:order val="4"/>
          <c:tx>
            <c:strRef>
              <c:f>Sheet1!$B$9</c:f>
              <c:strCache>
                <c:ptCount val="1"/>
                <c:pt idx="0">
                  <c:v>2048</c:v>
                </c:pt>
              </c:strCache>
            </c:strRef>
          </c:tx>
          <c:spPr>
            <a:gradFill rotWithShape="1">
              <a:gsLst>
                <a:gs pos="0">
                  <a:schemeClr val="accent5">
                    <a:tint val="94000"/>
                    <a:satMod val="105000"/>
                    <a:lumMod val="102000"/>
                  </a:schemeClr>
                </a:gs>
                <a:gs pos="100000">
                  <a:schemeClr val="accent5">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Sheet1!$C$4:$O$4</c:f>
              <c:numCache>
                <c:formatCode>General</c:formatCode>
                <c:ptCount val="13"/>
                <c:pt idx="0">
                  <c:v>2</c:v>
                </c:pt>
                <c:pt idx="1">
                  <c:v>4</c:v>
                </c:pt>
                <c:pt idx="2">
                  <c:v>8</c:v>
                </c:pt>
                <c:pt idx="3">
                  <c:v>16</c:v>
                </c:pt>
                <c:pt idx="4">
                  <c:v>32</c:v>
                </c:pt>
                <c:pt idx="5">
                  <c:v>64</c:v>
                </c:pt>
                <c:pt idx="6">
                  <c:v>128</c:v>
                </c:pt>
                <c:pt idx="7">
                  <c:v>256</c:v>
                </c:pt>
                <c:pt idx="8">
                  <c:v>512</c:v>
                </c:pt>
                <c:pt idx="9">
                  <c:v>1024</c:v>
                </c:pt>
                <c:pt idx="10">
                  <c:v>2048</c:v>
                </c:pt>
                <c:pt idx="11">
                  <c:v>4096</c:v>
                </c:pt>
                <c:pt idx="12">
                  <c:v>8192</c:v>
                </c:pt>
              </c:numCache>
            </c:numRef>
          </c:cat>
          <c:val>
            <c:numRef>
              <c:f>Sheet1!$C$9:$O$9</c:f>
              <c:numCache>
                <c:formatCode>General</c:formatCode>
                <c:ptCount val="13"/>
                <c:pt idx="0">
                  <c:v>52575.5</c:v>
                </c:pt>
                <c:pt idx="1">
                  <c:v>39889.625</c:v>
                </c:pt>
                <c:pt idx="2">
                  <c:v>29166.75</c:v>
                </c:pt>
                <c:pt idx="3">
                  <c:v>23853.125</c:v>
                </c:pt>
                <c:pt idx="4">
                  <c:v>22755.875</c:v>
                </c:pt>
                <c:pt idx="5">
                  <c:v>24779.25</c:v>
                </c:pt>
                <c:pt idx="6">
                  <c:v>29915</c:v>
                </c:pt>
                <c:pt idx="7">
                  <c:v>37492.125</c:v>
                </c:pt>
                <c:pt idx="8">
                  <c:v>45583.875</c:v>
                </c:pt>
                <c:pt idx="9">
                  <c:v>51275.625</c:v>
                </c:pt>
                <c:pt idx="10">
                  <c:v>57278.75</c:v>
                </c:pt>
              </c:numCache>
            </c:numRef>
          </c:val>
          <c:extLst>
            <c:ext xmlns:c16="http://schemas.microsoft.com/office/drawing/2014/chart" uri="{C3380CC4-5D6E-409C-BE32-E72D297353CC}">
              <c16:uniqueId val="{00000004-B0F7-4C89-A03E-FDFC89244683}"/>
            </c:ext>
          </c:extLst>
        </c:ser>
        <c:ser>
          <c:idx val="5"/>
          <c:order val="5"/>
          <c:tx>
            <c:strRef>
              <c:f>Sheet1!$B$10</c:f>
              <c:strCache>
                <c:ptCount val="1"/>
                <c:pt idx="0">
                  <c:v>4096</c:v>
                </c:pt>
              </c:strCache>
            </c:strRef>
          </c:tx>
          <c:spPr>
            <a:gradFill rotWithShape="1">
              <a:gsLst>
                <a:gs pos="0">
                  <a:schemeClr val="accent6">
                    <a:tint val="94000"/>
                    <a:satMod val="105000"/>
                    <a:lumMod val="102000"/>
                  </a:schemeClr>
                </a:gs>
                <a:gs pos="100000">
                  <a:schemeClr val="accent6">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Sheet1!$C$4:$O$4</c:f>
              <c:numCache>
                <c:formatCode>General</c:formatCode>
                <c:ptCount val="13"/>
                <c:pt idx="0">
                  <c:v>2</c:v>
                </c:pt>
                <c:pt idx="1">
                  <c:v>4</c:v>
                </c:pt>
                <c:pt idx="2">
                  <c:v>8</c:v>
                </c:pt>
                <c:pt idx="3">
                  <c:v>16</c:v>
                </c:pt>
                <c:pt idx="4">
                  <c:v>32</c:v>
                </c:pt>
                <c:pt idx="5">
                  <c:v>64</c:v>
                </c:pt>
                <c:pt idx="6">
                  <c:v>128</c:v>
                </c:pt>
                <c:pt idx="7">
                  <c:v>256</c:v>
                </c:pt>
                <c:pt idx="8">
                  <c:v>512</c:v>
                </c:pt>
                <c:pt idx="9">
                  <c:v>1024</c:v>
                </c:pt>
                <c:pt idx="10">
                  <c:v>2048</c:v>
                </c:pt>
                <c:pt idx="11">
                  <c:v>4096</c:v>
                </c:pt>
                <c:pt idx="12">
                  <c:v>8192</c:v>
                </c:pt>
              </c:numCache>
            </c:numRef>
          </c:cat>
          <c:val>
            <c:numRef>
              <c:f>Sheet1!$C$10:$O$10</c:f>
              <c:numCache>
                <c:formatCode>General</c:formatCode>
                <c:ptCount val="13"/>
                <c:pt idx="0">
                  <c:v>265797.5</c:v>
                </c:pt>
                <c:pt idx="1">
                  <c:v>174747.25</c:v>
                </c:pt>
                <c:pt idx="2">
                  <c:v>125796.875</c:v>
                </c:pt>
                <c:pt idx="3">
                  <c:v>103427.5</c:v>
                </c:pt>
                <c:pt idx="4">
                  <c:v>103209.25</c:v>
                </c:pt>
                <c:pt idx="5">
                  <c:v>109365.75</c:v>
                </c:pt>
                <c:pt idx="6">
                  <c:v>150845</c:v>
                </c:pt>
                <c:pt idx="7">
                  <c:v>176307.375</c:v>
                </c:pt>
                <c:pt idx="8">
                  <c:v>221902.125</c:v>
                </c:pt>
                <c:pt idx="9">
                  <c:v>255926.25</c:v>
                </c:pt>
                <c:pt idx="10">
                  <c:v>282503.375</c:v>
                </c:pt>
                <c:pt idx="11">
                  <c:v>306052.75</c:v>
                </c:pt>
              </c:numCache>
            </c:numRef>
          </c:val>
          <c:extLst>
            <c:ext xmlns:c16="http://schemas.microsoft.com/office/drawing/2014/chart" uri="{C3380CC4-5D6E-409C-BE32-E72D297353CC}">
              <c16:uniqueId val="{00000005-B0F7-4C89-A03E-FDFC89244683}"/>
            </c:ext>
          </c:extLst>
        </c:ser>
        <c:ser>
          <c:idx val="6"/>
          <c:order val="6"/>
          <c:tx>
            <c:strRef>
              <c:f>Sheet1!$B$11</c:f>
              <c:strCache>
                <c:ptCount val="1"/>
                <c:pt idx="0">
                  <c:v>8192</c:v>
                </c:pt>
              </c:strCache>
            </c:strRef>
          </c:tx>
          <c:spPr>
            <a:gradFill rotWithShape="1">
              <a:gsLst>
                <a:gs pos="0">
                  <a:schemeClr val="accent1">
                    <a:lumMod val="60000"/>
                    <a:tint val="94000"/>
                    <a:satMod val="105000"/>
                    <a:lumMod val="102000"/>
                  </a:schemeClr>
                </a:gs>
                <a:gs pos="100000">
                  <a:schemeClr val="accent1">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Sheet1!$C$4:$O$4</c:f>
              <c:numCache>
                <c:formatCode>General</c:formatCode>
                <c:ptCount val="13"/>
                <c:pt idx="0">
                  <c:v>2</c:v>
                </c:pt>
                <c:pt idx="1">
                  <c:v>4</c:v>
                </c:pt>
                <c:pt idx="2">
                  <c:v>8</c:v>
                </c:pt>
                <c:pt idx="3">
                  <c:v>16</c:v>
                </c:pt>
                <c:pt idx="4">
                  <c:v>32</c:v>
                </c:pt>
                <c:pt idx="5">
                  <c:v>64</c:v>
                </c:pt>
                <c:pt idx="6">
                  <c:v>128</c:v>
                </c:pt>
                <c:pt idx="7">
                  <c:v>256</c:v>
                </c:pt>
                <c:pt idx="8">
                  <c:v>512</c:v>
                </c:pt>
                <c:pt idx="9">
                  <c:v>1024</c:v>
                </c:pt>
                <c:pt idx="10">
                  <c:v>2048</c:v>
                </c:pt>
                <c:pt idx="11">
                  <c:v>4096</c:v>
                </c:pt>
                <c:pt idx="12">
                  <c:v>8192</c:v>
                </c:pt>
              </c:numCache>
            </c:numRef>
          </c:cat>
          <c:val>
            <c:numRef>
              <c:f>Sheet1!$C$11:$O$11</c:f>
              <c:numCache>
                <c:formatCode>General</c:formatCode>
                <c:ptCount val="13"/>
                <c:pt idx="0">
                  <c:v>1160368</c:v>
                </c:pt>
                <c:pt idx="1">
                  <c:v>747178.625</c:v>
                </c:pt>
                <c:pt idx="2">
                  <c:v>530099.875</c:v>
                </c:pt>
                <c:pt idx="3">
                  <c:v>474558.375</c:v>
                </c:pt>
                <c:pt idx="4">
                  <c:v>423538.25</c:v>
                </c:pt>
                <c:pt idx="5">
                  <c:v>431156</c:v>
                </c:pt>
                <c:pt idx="6">
                  <c:v>500832.5</c:v>
                </c:pt>
                <c:pt idx="7">
                  <c:v>692331</c:v>
                </c:pt>
                <c:pt idx="8">
                  <c:v>1141496.625</c:v>
                </c:pt>
                <c:pt idx="9">
                  <c:v>1225117.625</c:v>
                </c:pt>
                <c:pt idx="10">
                  <c:v>1324240.125</c:v>
                </c:pt>
                <c:pt idx="11">
                  <c:v>1352188</c:v>
                </c:pt>
                <c:pt idx="12">
                  <c:v>1406259.75</c:v>
                </c:pt>
              </c:numCache>
            </c:numRef>
          </c:val>
          <c:extLst>
            <c:ext xmlns:c16="http://schemas.microsoft.com/office/drawing/2014/chart" uri="{C3380CC4-5D6E-409C-BE32-E72D297353CC}">
              <c16:uniqueId val="{00000006-B0F7-4C89-A03E-FDFC89244683}"/>
            </c:ext>
          </c:extLst>
        </c:ser>
        <c:bandFmts>
          <c:bandFmt>
            <c:idx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4">
                      <a:tint val="94000"/>
                      <a:satMod val="105000"/>
                      <a:lumMod val="102000"/>
                    </a:schemeClr>
                  </a:gs>
                  <a:gs pos="100000">
                    <a:schemeClr val="accent4">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5">
                      <a:tint val="94000"/>
                      <a:satMod val="105000"/>
                      <a:lumMod val="102000"/>
                    </a:schemeClr>
                  </a:gs>
                  <a:gs pos="100000">
                    <a:schemeClr val="accent5">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tint val="94000"/>
                      <a:satMod val="105000"/>
                      <a:lumMod val="102000"/>
                    </a:schemeClr>
                  </a:gs>
                  <a:gs pos="100000">
                    <a:schemeClr val="accent6">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1">
                      <a:lumMod val="60000"/>
                      <a:tint val="94000"/>
                      <a:satMod val="105000"/>
                      <a:lumMod val="102000"/>
                    </a:schemeClr>
                  </a:gs>
                  <a:gs pos="100000">
                    <a:schemeClr val="accent1">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2">
                      <a:lumMod val="60000"/>
                      <a:tint val="94000"/>
                      <a:satMod val="105000"/>
                      <a:lumMod val="102000"/>
                    </a:schemeClr>
                  </a:gs>
                  <a:gs pos="100000">
                    <a:schemeClr val="accent2">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3">
                      <a:lumMod val="60000"/>
                      <a:tint val="94000"/>
                      <a:satMod val="105000"/>
                      <a:lumMod val="102000"/>
                    </a:schemeClr>
                  </a:gs>
                  <a:gs pos="100000">
                    <a:schemeClr val="accent3">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4">
                      <a:lumMod val="60000"/>
                      <a:tint val="94000"/>
                      <a:satMod val="105000"/>
                      <a:lumMod val="102000"/>
                    </a:schemeClr>
                  </a:gs>
                  <a:gs pos="100000">
                    <a:schemeClr val="accent4">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5">
                      <a:lumMod val="60000"/>
                      <a:tint val="94000"/>
                      <a:satMod val="105000"/>
                      <a:lumMod val="102000"/>
                    </a:schemeClr>
                  </a:gs>
                  <a:gs pos="100000">
                    <a:schemeClr val="accent5">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lumMod val="60000"/>
                      <a:tint val="94000"/>
                      <a:satMod val="105000"/>
                      <a:lumMod val="102000"/>
                    </a:schemeClr>
                  </a:gs>
                  <a:gs pos="100000">
                    <a:schemeClr val="accent6">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1">
                      <a:lumMod val="80000"/>
                      <a:lumOff val="20000"/>
                      <a:tint val="94000"/>
                      <a:satMod val="105000"/>
                      <a:lumMod val="102000"/>
                    </a:schemeClr>
                  </a:gs>
                  <a:gs pos="100000">
                    <a:schemeClr val="accent1">
                      <a:lumMod val="80000"/>
                      <a:lumOff val="2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2">
                      <a:lumMod val="80000"/>
                      <a:lumOff val="20000"/>
                      <a:tint val="94000"/>
                      <a:satMod val="105000"/>
                      <a:lumMod val="102000"/>
                    </a:schemeClr>
                  </a:gs>
                  <a:gs pos="100000">
                    <a:schemeClr val="accent2">
                      <a:lumMod val="80000"/>
                      <a:lumOff val="2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3">
                      <a:lumMod val="80000"/>
                      <a:lumOff val="20000"/>
                      <a:tint val="94000"/>
                      <a:satMod val="105000"/>
                      <a:lumMod val="102000"/>
                    </a:schemeClr>
                  </a:gs>
                  <a:gs pos="100000">
                    <a:schemeClr val="accent3">
                      <a:lumMod val="80000"/>
                      <a:lumOff val="2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s>
        <c:axId val="286233160"/>
        <c:axId val="286234144"/>
        <c:axId val="650105592"/>
      </c:surface3DChart>
      <c:catAx>
        <c:axId val="286233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Matrix Size (Width)</a:t>
                </a:r>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234144"/>
        <c:crosses val="autoZero"/>
        <c:auto val="1"/>
        <c:lblAlgn val="ctr"/>
        <c:lblOffset val="100"/>
        <c:noMultiLvlLbl val="0"/>
      </c:catAx>
      <c:valAx>
        <c:axId val="28623414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Time (microsecons)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233160"/>
        <c:crosses val="autoZero"/>
        <c:crossBetween val="midCat"/>
      </c:valAx>
      <c:serAx>
        <c:axId val="650105592"/>
        <c:scaling>
          <c:orientation val="minMax"/>
        </c:scaling>
        <c:delete val="0"/>
        <c:axPos val="b"/>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Block Size (Width)</a:t>
                </a:r>
              </a:p>
            </c:rich>
          </c:tx>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234144"/>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Rectangular Matrix Transpose</a:t>
            </a:r>
          </a:p>
        </c:rich>
      </c:tx>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Sheet2!$D$5</c:f>
              <c:strCache>
                <c:ptCount val="1"/>
                <c:pt idx="0">
                  <c:v>2048 x 2048</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Sheet2!$E$4:$L$4</c:f>
              <c:numCache>
                <c:formatCode>General</c:formatCode>
                <c:ptCount val="8"/>
                <c:pt idx="0">
                  <c:v>8</c:v>
                </c:pt>
                <c:pt idx="1">
                  <c:v>64</c:v>
                </c:pt>
                <c:pt idx="2">
                  <c:v>256</c:v>
                </c:pt>
                <c:pt idx="3">
                  <c:v>512</c:v>
                </c:pt>
                <c:pt idx="4">
                  <c:v>1024</c:v>
                </c:pt>
                <c:pt idx="5">
                  <c:v>2048</c:v>
                </c:pt>
                <c:pt idx="6">
                  <c:v>4096</c:v>
                </c:pt>
                <c:pt idx="7">
                  <c:v>8192</c:v>
                </c:pt>
              </c:numCache>
            </c:numRef>
          </c:cat>
          <c:val>
            <c:numRef>
              <c:f>Sheet2!$E$5:$L$5</c:f>
              <c:numCache>
                <c:formatCode>General</c:formatCode>
                <c:ptCount val="8"/>
                <c:pt idx="0">
                  <c:v>35370.375</c:v>
                </c:pt>
                <c:pt idx="1">
                  <c:v>30058.75</c:v>
                </c:pt>
                <c:pt idx="2">
                  <c:v>41269.75</c:v>
                </c:pt>
                <c:pt idx="3">
                  <c:v>48008.75</c:v>
                </c:pt>
                <c:pt idx="4">
                  <c:v>52440.5</c:v>
                </c:pt>
                <c:pt idx="5">
                  <c:v>58551.875</c:v>
                </c:pt>
              </c:numCache>
            </c:numRef>
          </c:val>
          <c:extLst>
            <c:ext xmlns:c16="http://schemas.microsoft.com/office/drawing/2014/chart" uri="{C3380CC4-5D6E-409C-BE32-E72D297353CC}">
              <c16:uniqueId val="{00000000-5A06-4D23-AA46-FE6B77A6E1FB}"/>
            </c:ext>
          </c:extLst>
        </c:ser>
        <c:ser>
          <c:idx val="1"/>
          <c:order val="1"/>
          <c:tx>
            <c:strRef>
              <c:f>Sheet2!$D$6</c:f>
              <c:strCache>
                <c:ptCount val="1"/>
                <c:pt idx="0">
                  <c:v>2048 x 4096</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Sheet2!$E$4:$L$4</c:f>
              <c:numCache>
                <c:formatCode>General</c:formatCode>
                <c:ptCount val="8"/>
                <c:pt idx="0">
                  <c:v>8</c:v>
                </c:pt>
                <c:pt idx="1">
                  <c:v>64</c:v>
                </c:pt>
                <c:pt idx="2">
                  <c:v>256</c:v>
                </c:pt>
                <c:pt idx="3">
                  <c:v>512</c:v>
                </c:pt>
                <c:pt idx="4">
                  <c:v>1024</c:v>
                </c:pt>
                <c:pt idx="5">
                  <c:v>2048</c:v>
                </c:pt>
                <c:pt idx="6">
                  <c:v>4096</c:v>
                </c:pt>
                <c:pt idx="7">
                  <c:v>8192</c:v>
                </c:pt>
              </c:numCache>
            </c:numRef>
          </c:cat>
          <c:val>
            <c:numRef>
              <c:f>Sheet2!$E$6:$L$6</c:f>
              <c:numCache>
                <c:formatCode>General</c:formatCode>
                <c:ptCount val="8"/>
                <c:pt idx="0">
                  <c:v>28841.5</c:v>
                </c:pt>
                <c:pt idx="1">
                  <c:v>24156.25</c:v>
                </c:pt>
                <c:pt idx="2">
                  <c:v>28698.125</c:v>
                </c:pt>
                <c:pt idx="3">
                  <c:v>30858.5</c:v>
                </c:pt>
                <c:pt idx="4">
                  <c:v>33700.5</c:v>
                </c:pt>
                <c:pt idx="5">
                  <c:v>37540.5</c:v>
                </c:pt>
              </c:numCache>
            </c:numRef>
          </c:val>
          <c:extLst>
            <c:ext xmlns:c16="http://schemas.microsoft.com/office/drawing/2014/chart" uri="{C3380CC4-5D6E-409C-BE32-E72D297353CC}">
              <c16:uniqueId val="{00000001-5A06-4D23-AA46-FE6B77A6E1FB}"/>
            </c:ext>
          </c:extLst>
        </c:ser>
        <c:ser>
          <c:idx val="2"/>
          <c:order val="2"/>
          <c:tx>
            <c:strRef>
              <c:f>Sheet2!$D$7</c:f>
              <c:strCache>
                <c:ptCount val="1"/>
                <c:pt idx="0">
                  <c:v>2048 x 8192</c:v>
                </c:pt>
              </c:strCache>
            </c:strRef>
          </c:tx>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Sheet2!$E$4:$L$4</c:f>
              <c:numCache>
                <c:formatCode>General</c:formatCode>
                <c:ptCount val="8"/>
                <c:pt idx="0">
                  <c:v>8</c:v>
                </c:pt>
                <c:pt idx="1">
                  <c:v>64</c:v>
                </c:pt>
                <c:pt idx="2">
                  <c:v>256</c:v>
                </c:pt>
                <c:pt idx="3">
                  <c:v>512</c:v>
                </c:pt>
                <c:pt idx="4">
                  <c:v>1024</c:v>
                </c:pt>
                <c:pt idx="5">
                  <c:v>2048</c:v>
                </c:pt>
                <c:pt idx="6">
                  <c:v>4096</c:v>
                </c:pt>
                <c:pt idx="7">
                  <c:v>8192</c:v>
                </c:pt>
              </c:numCache>
            </c:numRef>
          </c:cat>
          <c:val>
            <c:numRef>
              <c:f>Sheet2!$E$7:$L$7</c:f>
              <c:numCache>
                <c:formatCode>General</c:formatCode>
                <c:ptCount val="8"/>
                <c:pt idx="0">
                  <c:v>26027.125</c:v>
                </c:pt>
                <c:pt idx="1">
                  <c:v>20615</c:v>
                </c:pt>
                <c:pt idx="2">
                  <c:v>21907.875</c:v>
                </c:pt>
                <c:pt idx="3">
                  <c:v>24325.5</c:v>
                </c:pt>
                <c:pt idx="4">
                  <c:v>24338.625</c:v>
                </c:pt>
                <c:pt idx="5">
                  <c:v>26469.375</c:v>
                </c:pt>
              </c:numCache>
            </c:numRef>
          </c:val>
          <c:extLst>
            <c:ext xmlns:c16="http://schemas.microsoft.com/office/drawing/2014/chart" uri="{C3380CC4-5D6E-409C-BE32-E72D297353CC}">
              <c16:uniqueId val="{00000002-5A06-4D23-AA46-FE6B77A6E1FB}"/>
            </c:ext>
          </c:extLst>
        </c:ser>
        <c:ser>
          <c:idx val="3"/>
          <c:order val="3"/>
          <c:tx>
            <c:strRef>
              <c:f>Sheet2!$D$8</c:f>
              <c:strCache>
                <c:ptCount val="1"/>
                <c:pt idx="0">
                  <c:v>4096 x 2048</c:v>
                </c:pt>
              </c:strCache>
            </c:strRef>
          </c:tx>
          <c:spPr>
            <a:gradFill rotWithShape="1">
              <a:gsLst>
                <a:gs pos="0">
                  <a:schemeClr val="accent4">
                    <a:tint val="94000"/>
                    <a:satMod val="105000"/>
                    <a:lumMod val="102000"/>
                  </a:schemeClr>
                </a:gs>
                <a:gs pos="100000">
                  <a:schemeClr val="accent4">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Sheet2!$E$4:$L$4</c:f>
              <c:numCache>
                <c:formatCode>General</c:formatCode>
                <c:ptCount val="8"/>
                <c:pt idx="0">
                  <c:v>8</c:v>
                </c:pt>
                <c:pt idx="1">
                  <c:v>64</c:v>
                </c:pt>
                <c:pt idx="2">
                  <c:v>256</c:v>
                </c:pt>
                <c:pt idx="3">
                  <c:v>512</c:v>
                </c:pt>
                <c:pt idx="4">
                  <c:v>1024</c:v>
                </c:pt>
                <c:pt idx="5">
                  <c:v>2048</c:v>
                </c:pt>
                <c:pt idx="6">
                  <c:v>4096</c:v>
                </c:pt>
                <c:pt idx="7">
                  <c:v>8192</c:v>
                </c:pt>
              </c:numCache>
            </c:numRef>
          </c:cat>
          <c:val>
            <c:numRef>
              <c:f>Sheet2!$E$8:$L$8</c:f>
              <c:numCache>
                <c:formatCode>General</c:formatCode>
                <c:ptCount val="8"/>
                <c:pt idx="0">
                  <c:v>48086.75</c:v>
                </c:pt>
                <c:pt idx="1">
                  <c:v>38462.125</c:v>
                </c:pt>
                <c:pt idx="2">
                  <c:v>58773.125</c:v>
                </c:pt>
                <c:pt idx="3">
                  <c:v>69361.375</c:v>
                </c:pt>
                <c:pt idx="4">
                  <c:v>80142</c:v>
                </c:pt>
                <c:pt idx="5">
                  <c:v>90488.75</c:v>
                </c:pt>
              </c:numCache>
            </c:numRef>
          </c:val>
          <c:extLst>
            <c:ext xmlns:c16="http://schemas.microsoft.com/office/drawing/2014/chart" uri="{C3380CC4-5D6E-409C-BE32-E72D297353CC}">
              <c16:uniqueId val="{00000003-5A06-4D23-AA46-FE6B77A6E1FB}"/>
            </c:ext>
          </c:extLst>
        </c:ser>
        <c:ser>
          <c:idx val="4"/>
          <c:order val="4"/>
          <c:tx>
            <c:strRef>
              <c:f>Sheet2!$D$9</c:f>
              <c:strCache>
                <c:ptCount val="1"/>
                <c:pt idx="0">
                  <c:v>4096 x 4096</c:v>
                </c:pt>
              </c:strCache>
            </c:strRef>
          </c:tx>
          <c:spPr>
            <a:gradFill rotWithShape="1">
              <a:gsLst>
                <a:gs pos="0">
                  <a:schemeClr val="accent5">
                    <a:tint val="94000"/>
                    <a:satMod val="105000"/>
                    <a:lumMod val="102000"/>
                  </a:schemeClr>
                </a:gs>
                <a:gs pos="100000">
                  <a:schemeClr val="accent5">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Sheet2!$E$4:$L$4</c:f>
              <c:numCache>
                <c:formatCode>General</c:formatCode>
                <c:ptCount val="8"/>
                <c:pt idx="0">
                  <c:v>8</c:v>
                </c:pt>
                <c:pt idx="1">
                  <c:v>64</c:v>
                </c:pt>
                <c:pt idx="2">
                  <c:v>256</c:v>
                </c:pt>
                <c:pt idx="3">
                  <c:v>512</c:v>
                </c:pt>
                <c:pt idx="4">
                  <c:v>1024</c:v>
                </c:pt>
                <c:pt idx="5">
                  <c:v>2048</c:v>
                </c:pt>
                <c:pt idx="6">
                  <c:v>4096</c:v>
                </c:pt>
                <c:pt idx="7">
                  <c:v>8192</c:v>
                </c:pt>
              </c:numCache>
            </c:numRef>
          </c:cat>
          <c:val>
            <c:numRef>
              <c:f>Sheet2!$E$9:$L$9</c:f>
              <c:numCache>
                <c:formatCode>General</c:formatCode>
                <c:ptCount val="8"/>
                <c:pt idx="0">
                  <c:v>152440.75</c:v>
                </c:pt>
                <c:pt idx="1">
                  <c:v>130673.125</c:v>
                </c:pt>
                <c:pt idx="2">
                  <c:v>189580.375</c:v>
                </c:pt>
                <c:pt idx="3">
                  <c:v>231315.5</c:v>
                </c:pt>
                <c:pt idx="4">
                  <c:v>264662.375</c:v>
                </c:pt>
                <c:pt idx="5">
                  <c:v>304415.75</c:v>
                </c:pt>
                <c:pt idx="6">
                  <c:v>310435.25</c:v>
                </c:pt>
              </c:numCache>
            </c:numRef>
          </c:val>
          <c:extLst>
            <c:ext xmlns:c16="http://schemas.microsoft.com/office/drawing/2014/chart" uri="{C3380CC4-5D6E-409C-BE32-E72D297353CC}">
              <c16:uniqueId val="{00000004-5A06-4D23-AA46-FE6B77A6E1FB}"/>
            </c:ext>
          </c:extLst>
        </c:ser>
        <c:ser>
          <c:idx val="5"/>
          <c:order val="5"/>
          <c:tx>
            <c:strRef>
              <c:f>Sheet2!$D$10</c:f>
              <c:strCache>
                <c:ptCount val="1"/>
                <c:pt idx="0">
                  <c:v>4096 x 8192</c:v>
                </c:pt>
              </c:strCache>
            </c:strRef>
          </c:tx>
          <c:spPr>
            <a:gradFill rotWithShape="1">
              <a:gsLst>
                <a:gs pos="0">
                  <a:schemeClr val="accent6">
                    <a:tint val="94000"/>
                    <a:satMod val="105000"/>
                    <a:lumMod val="102000"/>
                  </a:schemeClr>
                </a:gs>
                <a:gs pos="100000">
                  <a:schemeClr val="accent6">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Sheet2!$E$4:$L$4</c:f>
              <c:numCache>
                <c:formatCode>General</c:formatCode>
                <c:ptCount val="8"/>
                <c:pt idx="0">
                  <c:v>8</c:v>
                </c:pt>
                <c:pt idx="1">
                  <c:v>64</c:v>
                </c:pt>
                <c:pt idx="2">
                  <c:v>256</c:v>
                </c:pt>
                <c:pt idx="3">
                  <c:v>512</c:v>
                </c:pt>
                <c:pt idx="4">
                  <c:v>1024</c:v>
                </c:pt>
                <c:pt idx="5">
                  <c:v>2048</c:v>
                </c:pt>
                <c:pt idx="6">
                  <c:v>4096</c:v>
                </c:pt>
                <c:pt idx="7">
                  <c:v>8192</c:v>
                </c:pt>
              </c:numCache>
            </c:numRef>
          </c:cat>
          <c:val>
            <c:numRef>
              <c:f>Sheet2!$E$10:$L$10</c:f>
              <c:numCache>
                <c:formatCode>General</c:formatCode>
                <c:ptCount val="8"/>
                <c:pt idx="0">
                  <c:v>121350.25</c:v>
                </c:pt>
                <c:pt idx="1">
                  <c:v>101195.25</c:v>
                </c:pt>
                <c:pt idx="2">
                  <c:v>126591.125</c:v>
                </c:pt>
                <c:pt idx="3">
                  <c:v>145980.75</c:v>
                </c:pt>
                <c:pt idx="4">
                  <c:v>164120.875</c:v>
                </c:pt>
                <c:pt idx="5">
                  <c:v>185767.875</c:v>
                </c:pt>
                <c:pt idx="6">
                  <c:v>192499.25</c:v>
                </c:pt>
              </c:numCache>
            </c:numRef>
          </c:val>
          <c:extLst>
            <c:ext xmlns:c16="http://schemas.microsoft.com/office/drawing/2014/chart" uri="{C3380CC4-5D6E-409C-BE32-E72D297353CC}">
              <c16:uniqueId val="{00000005-5A06-4D23-AA46-FE6B77A6E1FB}"/>
            </c:ext>
          </c:extLst>
        </c:ser>
        <c:ser>
          <c:idx val="6"/>
          <c:order val="6"/>
          <c:tx>
            <c:strRef>
              <c:f>Sheet2!$D$11</c:f>
              <c:strCache>
                <c:ptCount val="1"/>
                <c:pt idx="0">
                  <c:v>8192 x 8192</c:v>
                </c:pt>
              </c:strCache>
            </c:strRef>
          </c:tx>
          <c:cat>
            <c:numRef>
              <c:f>Sheet2!$E$4:$L$4</c:f>
              <c:numCache>
                <c:formatCode>General</c:formatCode>
                <c:ptCount val="8"/>
                <c:pt idx="0">
                  <c:v>8</c:v>
                </c:pt>
                <c:pt idx="1">
                  <c:v>64</c:v>
                </c:pt>
                <c:pt idx="2">
                  <c:v>256</c:v>
                </c:pt>
                <c:pt idx="3">
                  <c:v>512</c:v>
                </c:pt>
                <c:pt idx="4">
                  <c:v>1024</c:v>
                </c:pt>
                <c:pt idx="5">
                  <c:v>2048</c:v>
                </c:pt>
                <c:pt idx="6">
                  <c:v>4096</c:v>
                </c:pt>
                <c:pt idx="7">
                  <c:v>8192</c:v>
                </c:pt>
              </c:numCache>
            </c:numRef>
          </c:cat>
          <c:val>
            <c:numRef>
              <c:f>Sheet2!$E$11:$L$11</c:f>
              <c:numCache>
                <c:formatCode>General</c:formatCode>
                <c:ptCount val="8"/>
                <c:pt idx="0">
                  <c:v>631386.875</c:v>
                </c:pt>
                <c:pt idx="1">
                  <c:v>522948.875</c:v>
                </c:pt>
                <c:pt idx="2">
                  <c:v>754400</c:v>
                </c:pt>
                <c:pt idx="3">
                  <c:v>1221812</c:v>
                </c:pt>
                <c:pt idx="4">
                  <c:v>1292686.375</c:v>
                </c:pt>
                <c:pt idx="5">
                  <c:v>1395559.125</c:v>
                </c:pt>
                <c:pt idx="6">
                  <c:v>1420439.625</c:v>
                </c:pt>
                <c:pt idx="7">
                  <c:v>1452769.75</c:v>
                </c:pt>
              </c:numCache>
            </c:numRef>
          </c:val>
          <c:extLst>
            <c:ext xmlns:c16="http://schemas.microsoft.com/office/drawing/2014/chart" uri="{C3380CC4-5D6E-409C-BE32-E72D297353CC}">
              <c16:uniqueId val="{00000006-5A06-4D23-AA46-FE6B77A6E1FB}"/>
            </c:ext>
          </c:extLst>
        </c:ser>
        <c:bandFmts>
          <c:bandFmt>
            <c:idx val="0"/>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4">
                      <a:tint val="94000"/>
                      <a:satMod val="105000"/>
                      <a:lumMod val="102000"/>
                    </a:schemeClr>
                  </a:gs>
                  <a:gs pos="100000">
                    <a:schemeClr val="accent4">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5">
                      <a:tint val="94000"/>
                      <a:satMod val="105000"/>
                      <a:lumMod val="102000"/>
                    </a:schemeClr>
                  </a:gs>
                  <a:gs pos="100000">
                    <a:schemeClr val="accent5">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94000"/>
                      <a:satMod val="105000"/>
                      <a:lumMod val="102000"/>
                    </a:schemeClr>
                  </a:gs>
                  <a:gs pos="100000">
                    <a:schemeClr val="accent6">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1">
                      <a:lumMod val="60000"/>
                      <a:tint val="94000"/>
                      <a:satMod val="105000"/>
                      <a:lumMod val="102000"/>
                    </a:schemeClr>
                  </a:gs>
                  <a:gs pos="100000">
                    <a:schemeClr val="accent1">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2">
                      <a:lumMod val="60000"/>
                      <a:tint val="94000"/>
                      <a:satMod val="105000"/>
                      <a:lumMod val="102000"/>
                    </a:schemeClr>
                  </a:gs>
                  <a:gs pos="100000">
                    <a:schemeClr val="accent2">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3">
                      <a:lumMod val="60000"/>
                      <a:tint val="94000"/>
                      <a:satMod val="105000"/>
                      <a:lumMod val="102000"/>
                    </a:schemeClr>
                  </a:gs>
                  <a:gs pos="100000">
                    <a:schemeClr val="accent3">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4">
                      <a:lumMod val="60000"/>
                      <a:tint val="94000"/>
                      <a:satMod val="105000"/>
                      <a:lumMod val="102000"/>
                    </a:schemeClr>
                  </a:gs>
                  <a:gs pos="100000">
                    <a:schemeClr val="accent4">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2">
                      <a:lumMod val="80000"/>
                      <a:lumOff val="20000"/>
                      <a:tint val="94000"/>
                      <a:satMod val="105000"/>
                      <a:lumMod val="102000"/>
                    </a:schemeClr>
                  </a:gs>
                  <a:gs pos="100000">
                    <a:schemeClr val="accent2">
                      <a:lumMod val="80000"/>
                      <a:lumOff val="2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3">
                      <a:lumMod val="80000"/>
                      <a:lumOff val="20000"/>
                      <a:tint val="94000"/>
                      <a:satMod val="105000"/>
                      <a:lumMod val="102000"/>
                    </a:schemeClr>
                  </a:gs>
                  <a:gs pos="100000">
                    <a:schemeClr val="accent3">
                      <a:lumMod val="80000"/>
                      <a:lumOff val="2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s>
        <c:axId val="286233160"/>
        <c:axId val="286234144"/>
        <c:axId val="650105592"/>
      </c:surface3DChart>
      <c:catAx>
        <c:axId val="286233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Matrix Size (Width)</a:t>
                </a:r>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234144"/>
        <c:crosses val="autoZero"/>
        <c:auto val="1"/>
        <c:lblAlgn val="ctr"/>
        <c:lblOffset val="100"/>
        <c:noMultiLvlLbl val="0"/>
      </c:catAx>
      <c:valAx>
        <c:axId val="28623414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Time (microsecons)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233160"/>
        <c:crosses val="autoZero"/>
        <c:crossBetween val="midCat"/>
      </c:valAx>
      <c:serAx>
        <c:axId val="650105592"/>
        <c:scaling>
          <c:orientation val="minMax"/>
        </c:scaling>
        <c:delete val="0"/>
        <c:axPos val="b"/>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Block Size (Width)</a:t>
                </a:r>
              </a:p>
            </c:rich>
          </c:tx>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234144"/>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19</xdr:col>
      <xdr:colOff>280986</xdr:colOff>
      <xdr:row>2</xdr:row>
      <xdr:rowOff>23811</xdr:rowOff>
    </xdr:from>
    <xdr:to>
      <xdr:col>30</xdr:col>
      <xdr:colOff>19049</xdr:colOff>
      <xdr:row>20</xdr:row>
      <xdr:rowOff>123824</xdr:rowOff>
    </xdr:to>
    <xdr:graphicFrame macro="">
      <xdr:nvGraphicFramePr>
        <xdr:cNvPr id="2" name="Chart 1">
          <a:extLst>
            <a:ext uri="{FF2B5EF4-FFF2-40B4-BE49-F238E27FC236}">
              <a16:creationId xmlns:a16="http://schemas.microsoft.com/office/drawing/2014/main" id="{B5EB680F-2173-4F09-8FC1-AFF821462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321809</xdr:colOff>
      <xdr:row>0</xdr:row>
      <xdr:rowOff>105454</xdr:rowOff>
    </xdr:from>
    <xdr:to>
      <xdr:col>27</xdr:col>
      <xdr:colOff>59871</xdr:colOff>
      <xdr:row>18</xdr:row>
      <xdr:rowOff>28574</xdr:rowOff>
    </xdr:to>
    <xdr:graphicFrame macro="">
      <xdr:nvGraphicFramePr>
        <xdr:cNvPr id="2" name="Chart 1">
          <a:extLst>
            <a:ext uri="{FF2B5EF4-FFF2-40B4-BE49-F238E27FC236}">
              <a16:creationId xmlns:a16="http://schemas.microsoft.com/office/drawing/2014/main" id="{9C7A06B6-7B4A-453F-B8DC-82EA1D438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83F44-FFCB-473F-91DC-2F93C6CFCB17}">
  <dimension ref="A1:AA77"/>
  <sheetViews>
    <sheetView tabSelected="1" zoomScale="70" zoomScaleNormal="70" workbookViewId="0">
      <selection activeCell="D1" sqref="D1:F1"/>
    </sheetView>
  </sheetViews>
  <sheetFormatPr defaultRowHeight="14.25" x14ac:dyDescent="0.2"/>
  <cols>
    <col min="1" max="1" width="13.375" customWidth="1"/>
    <col min="2" max="2" width="10.625" customWidth="1"/>
    <col min="12" max="12" width="10.875" bestFit="1" customWidth="1"/>
    <col min="16" max="16" width="0.625" customWidth="1"/>
    <col min="17" max="17" width="9" hidden="1" customWidth="1"/>
    <col min="19" max="19" width="9.625" bestFit="1" customWidth="1"/>
  </cols>
  <sheetData>
    <row r="1" spans="1:19" x14ac:dyDescent="0.2">
      <c r="A1" s="24" t="s">
        <v>2</v>
      </c>
      <c r="B1" s="24"/>
    </row>
    <row r="2" spans="1:19" x14ac:dyDescent="0.2">
      <c r="A2" s="24"/>
      <c r="B2" s="24"/>
    </row>
    <row r="3" spans="1:19" x14ac:dyDescent="0.2">
      <c r="C3" s="25" t="s">
        <v>1</v>
      </c>
      <c r="D3" s="25"/>
      <c r="E3" s="25"/>
      <c r="F3" s="25"/>
      <c r="G3" s="25"/>
      <c r="H3" s="25"/>
      <c r="I3" s="25"/>
      <c r="J3" s="25"/>
      <c r="K3" s="25"/>
      <c r="L3" s="25"/>
      <c r="M3" s="25"/>
      <c r="N3" s="25"/>
      <c r="O3" s="25"/>
      <c r="P3" s="19"/>
      <c r="Q3" s="19"/>
    </row>
    <row r="4" spans="1:19" x14ac:dyDescent="0.2">
      <c r="C4" s="1">
        <v>2</v>
      </c>
      <c r="D4" s="2">
        <v>4</v>
      </c>
      <c r="E4" s="2">
        <v>8</v>
      </c>
      <c r="F4" s="2">
        <v>16</v>
      </c>
      <c r="G4" s="2">
        <v>32</v>
      </c>
      <c r="H4" s="2">
        <v>64</v>
      </c>
      <c r="I4" s="2">
        <v>128</v>
      </c>
      <c r="J4" s="2">
        <v>256</v>
      </c>
      <c r="K4" s="2">
        <v>512</v>
      </c>
      <c r="L4" s="2">
        <v>1024</v>
      </c>
      <c r="M4" s="2">
        <v>2048</v>
      </c>
      <c r="N4" s="2">
        <v>4096</v>
      </c>
      <c r="O4" s="16">
        <v>8192</v>
      </c>
      <c r="P4" s="6"/>
      <c r="Q4" s="6"/>
      <c r="R4" s="12" t="s">
        <v>4</v>
      </c>
      <c r="S4" s="13" t="s">
        <v>0</v>
      </c>
    </row>
    <row r="5" spans="1:19" x14ac:dyDescent="0.2">
      <c r="A5" s="26" t="s">
        <v>0</v>
      </c>
      <c r="B5" s="1">
        <v>4</v>
      </c>
      <c r="C5" s="1">
        <f>AVERAGE(C16:C23)</f>
        <v>1</v>
      </c>
      <c r="D5" s="2">
        <f>AVERAGE(D16:D23)</f>
        <v>0.75</v>
      </c>
      <c r="E5" s="3"/>
      <c r="F5" s="3"/>
      <c r="G5" s="3"/>
      <c r="H5" s="3"/>
      <c r="I5" s="3"/>
      <c r="J5" s="3"/>
      <c r="K5" s="3"/>
      <c r="L5" s="3"/>
      <c r="M5" s="3"/>
      <c r="N5" s="3"/>
      <c r="O5" s="4"/>
      <c r="P5" s="7">
        <f>MIN(C5:O5)</f>
        <v>0.75</v>
      </c>
      <c r="Q5" s="7">
        <f>MATCH(P5,C5:O5,)</f>
        <v>2</v>
      </c>
      <c r="R5" s="1">
        <f>INDEX($C$4:$O$4,Q5)</f>
        <v>4</v>
      </c>
      <c r="S5" s="16">
        <f>B5</f>
        <v>4</v>
      </c>
    </row>
    <row r="6" spans="1:19" x14ac:dyDescent="0.2">
      <c r="A6" s="26"/>
      <c r="B6" s="5">
        <v>16</v>
      </c>
      <c r="C6" s="5">
        <f>AVERAGE(C25:C32)</f>
        <v>2.375</v>
      </c>
      <c r="D6" s="6">
        <f>AVERAGE(D25:D32)</f>
        <v>2.5</v>
      </c>
      <c r="E6" s="6">
        <f t="shared" ref="E6:F6" si="0">AVERAGE(E25:E32)</f>
        <v>2.375</v>
      </c>
      <c r="F6" s="6">
        <f t="shared" si="0"/>
        <v>1.875</v>
      </c>
      <c r="G6" s="7"/>
      <c r="H6" s="7"/>
      <c r="I6" s="7"/>
      <c r="J6" s="7"/>
      <c r="K6" s="7"/>
      <c r="L6" s="7"/>
      <c r="M6" s="7"/>
      <c r="N6" s="7"/>
      <c r="O6" s="8"/>
      <c r="P6" s="7">
        <f t="shared" ref="P6:P11" si="1">MIN(C6:O6)</f>
        <v>1.875</v>
      </c>
      <c r="Q6" s="7">
        <f t="shared" ref="Q6:Q11" si="2">MATCH(P6,C6:O6,)</f>
        <v>4</v>
      </c>
      <c r="R6" s="5">
        <f t="shared" ref="R6:R11" si="3">INDEX($C$4:$O$4,Q6)</f>
        <v>16</v>
      </c>
      <c r="S6" s="17">
        <f t="shared" ref="S6:S11" si="4">B6</f>
        <v>16</v>
      </c>
    </row>
    <row r="7" spans="1:19" x14ac:dyDescent="0.2">
      <c r="A7" s="26"/>
      <c r="B7" s="5">
        <v>64</v>
      </c>
      <c r="C7" s="5">
        <f>AVERAGE(C34:C41)</f>
        <v>21.625</v>
      </c>
      <c r="D7" s="6">
        <f t="shared" ref="D7:H7" si="5">AVERAGE(D34:D41)</f>
        <v>21</v>
      </c>
      <c r="E7" s="6">
        <f t="shared" si="5"/>
        <v>18.625</v>
      </c>
      <c r="F7" s="6">
        <f t="shared" si="5"/>
        <v>17.75</v>
      </c>
      <c r="G7" s="6">
        <f t="shared" si="5"/>
        <v>18.5</v>
      </c>
      <c r="H7" s="6">
        <f t="shared" si="5"/>
        <v>17.5</v>
      </c>
      <c r="I7" s="7"/>
      <c r="J7" s="7"/>
      <c r="K7" s="7"/>
      <c r="L7" s="7"/>
      <c r="M7" s="7"/>
      <c r="N7" s="7"/>
      <c r="O7" s="8"/>
      <c r="P7" s="7">
        <f t="shared" si="1"/>
        <v>17.5</v>
      </c>
      <c r="Q7" s="7">
        <f t="shared" si="2"/>
        <v>6</v>
      </c>
      <c r="R7" s="5">
        <f t="shared" si="3"/>
        <v>64</v>
      </c>
      <c r="S7" s="17">
        <f t="shared" si="4"/>
        <v>64</v>
      </c>
    </row>
    <row r="8" spans="1:19" x14ac:dyDescent="0.2">
      <c r="A8" s="26"/>
      <c r="B8" s="5">
        <v>256</v>
      </c>
      <c r="C8" s="5">
        <f>AVERAGE(C43:C50)</f>
        <v>364.625</v>
      </c>
      <c r="D8" s="6">
        <f t="shared" ref="D8:J8" si="6">AVERAGE(D43:D50)</f>
        <v>299.875</v>
      </c>
      <c r="E8" s="6">
        <f t="shared" si="6"/>
        <v>286</v>
      </c>
      <c r="F8" s="6">
        <f t="shared" si="6"/>
        <v>283.75</v>
      </c>
      <c r="G8" s="6">
        <f t="shared" si="6"/>
        <v>281.5</v>
      </c>
      <c r="H8" s="6">
        <f t="shared" si="6"/>
        <v>288.375</v>
      </c>
      <c r="I8" s="6">
        <f t="shared" si="6"/>
        <v>291.25</v>
      </c>
      <c r="J8" s="6">
        <f t="shared" si="6"/>
        <v>280.5</v>
      </c>
      <c r="K8" s="7"/>
      <c r="L8" s="7"/>
      <c r="M8" s="7"/>
      <c r="N8" s="7"/>
      <c r="O8" s="8"/>
      <c r="P8" s="7">
        <f t="shared" si="1"/>
        <v>280.5</v>
      </c>
      <c r="Q8" s="7">
        <f t="shared" si="2"/>
        <v>8</v>
      </c>
      <c r="R8" s="5">
        <f t="shared" si="3"/>
        <v>256</v>
      </c>
      <c r="S8" s="17">
        <f t="shared" si="4"/>
        <v>256</v>
      </c>
    </row>
    <row r="9" spans="1:19" x14ac:dyDescent="0.2">
      <c r="A9" s="26"/>
      <c r="B9" s="5">
        <v>2048</v>
      </c>
      <c r="C9" s="5">
        <f>AVERAGE(C52:C59)</f>
        <v>52575.5</v>
      </c>
      <c r="D9" s="6">
        <f t="shared" ref="D9:M9" si="7">AVERAGE(D52:D59)</f>
        <v>39889.625</v>
      </c>
      <c r="E9" s="6">
        <f t="shared" si="7"/>
        <v>29166.75</v>
      </c>
      <c r="F9" s="6">
        <f t="shared" si="7"/>
        <v>23853.125</v>
      </c>
      <c r="G9" s="6">
        <f t="shared" si="7"/>
        <v>22755.875</v>
      </c>
      <c r="H9" s="6">
        <f t="shared" si="7"/>
        <v>24779.25</v>
      </c>
      <c r="I9" s="6">
        <f t="shared" si="7"/>
        <v>29915</v>
      </c>
      <c r="J9" s="6">
        <f t="shared" si="7"/>
        <v>37492.125</v>
      </c>
      <c r="K9" s="6">
        <f t="shared" si="7"/>
        <v>45583.875</v>
      </c>
      <c r="L9" s="6">
        <f t="shared" si="7"/>
        <v>51275.625</v>
      </c>
      <c r="M9" s="6">
        <f t="shared" si="7"/>
        <v>57278.75</v>
      </c>
      <c r="N9" s="7"/>
      <c r="O9" s="8"/>
      <c r="P9" s="7">
        <f t="shared" si="1"/>
        <v>22755.875</v>
      </c>
      <c r="Q9" s="7">
        <f t="shared" si="2"/>
        <v>5</v>
      </c>
      <c r="R9" s="5">
        <f t="shared" si="3"/>
        <v>32</v>
      </c>
      <c r="S9" s="17">
        <f t="shared" si="4"/>
        <v>2048</v>
      </c>
    </row>
    <row r="10" spans="1:19" x14ac:dyDescent="0.2">
      <c r="A10" s="26"/>
      <c r="B10" s="5">
        <v>4096</v>
      </c>
      <c r="C10" s="5">
        <f>AVERAGE(C61:C68)</f>
        <v>265797.5</v>
      </c>
      <c r="D10" s="6">
        <f t="shared" ref="D10:N10" si="8">AVERAGE(D61:D68)</f>
        <v>174747.25</v>
      </c>
      <c r="E10" s="6">
        <f t="shared" si="8"/>
        <v>125796.875</v>
      </c>
      <c r="F10" s="6">
        <f t="shared" si="8"/>
        <v>103427.5</v>
      </c>
      <c r="G10" s="6">
        <f t="shared" si="8"/>
        <v>103209.25</v>
      </c>
      <c r="H10" s="6">
        <f t="shared" si="8"/>
        <v>109365.75</v>
      </c>
      <c r="I10" s="6">
        <f t="shared" si="8"/>
        <v>150845</v>
      </c>
      <c r="J10" s="6">
        <f t="shared" si="8"/>
        <v>176307.375</v>
      </c>
      <c r="K10" s="6">
        <f t="shared" si="8"/>
        <v>221902.125</v>
      </c>
      <c r="L10" s="6">
        <f t="shared" si="8"/>
        <v>255926.25</v>
      </c>
      <c r="M10" s="6">
        <f t="shared" si="8"/>
        <v>282503.375</v>
      </c>
      <c r="N10" s="6">
        <f t="shared" si="8"/>
        <v>306052.75</v>
      </c>
      <c r="O10" s="8"/>
      <c r="P10" s="7">
        <f t="shared" si="1"/>
        <v>103209.25</v>
      </c>
      <c r="Q10" s="7">
        <f t="shared" si="2"/>
        <v>5</v>
      </c>
      <c r="R10" s="5">
        <f t="shared" si="3"/>
        <v>32</v>
      </c>
      <c r="S10" s="17">
        <f t="shared" si="4"/>
        <v>4096</v>
      </c>
    </row>
    <row r="11" spans="1:19" x14ac:dyDescent="0.2">
      <c r="A11" s="26"/>
      <c r="B11" s="9">
        <v>8192</v>
      </c>
      <c r="C11" s="9">
        <f>AVERAGE(C70:C77)</f>
        <v>1160368</v>
      </c>
      <c r="D11" s="10">
        <f>AVERAGE(D70:D77)</f>
        <v>747178.625</v>
      </c>
      <c r="E11" s="10">
        <f>AVERAGE(E70:E77)</f>
        <v>530099.875</v>
      </c>
      <c r="F11" s="10">
        <f t="shared" ref="F11:O11" si="9">AVERAGE(F70:F77)</f>
        <v>474558.375</v>
      </c>
      <c r="G11" s="10">
        <f t="shared" si="9"/>
        <v>423538.25</v>
      </c>
      <c r="H11" s="10">
        <f t="shared" si="9"/>
        <v>431156</v>
      </c>
      <c r="I11" s="10">
        <f t="shared" si="9"/>
        <v>500832.5</v>
      </c>
      <c r="J11" s="10">
        <f t="shared" si="9"/>
        <v>692331</v>
      </c>
      <c r="K11" s="10">
        <f t="shared" si="9"/>
        <v>1141496.625</v>
      </c>
      <c r="L11" s="10">
        <f t="shared" si="9"/>
        <v>1225117.625</v>
      </c>
      <c r="M11" s="10">
        <f t="shared" si="9"/>
        <v>1324240.125</v>
      </c>
      <c r="N11" s="10">
        <f t="shared" si="9"/>
        <v>1352188</v>
      </c>
      <c r="O11" s="11">
        <f t="shared" si="9"/>
        <v>1406259.75</v>
      </c>
      <c r="P11" s="7">
        <f t="shared" si="1"/>
        <v>423538.25</v>
      </c>
      <c r="Q11" s="7">
        <f t="shared" si="2"/>
        <v>5</v>
      </c>
      <c r="R11" s="9">
        <f t="shared" si="3"/>
        <v>32</v>
      </c>
      <c r="S11" s="11">
        <f t="shared" si="4"/>
        <v>8192</v>
      </c>
    </row>
    <row r="14" spans="1:19" x14ac:dyDescent="0.2">
      <c r="B14" t="s">
        <v>0</v>
      </c>
      <c r="C14" s="27" t="s">
        <v>1</v>
      </c>
      <c r="D14" s="27"/>
      <c r="E14" s="27"/>
      <c r="F14" s="27"/>
      <c r="G14" s="27"/>
      <c r="H14" s="27"/>
      <c r="I14" s="27"/>
      <c r="J14" s="27"/>
      <c r="K14" s="27"/>
      <c r="L14" s="27"/>
      <c r="M14" s="27"/>
      <c r="N14" s="27"/>
      <c r="O14" s="27"/>
      <c r="P14" s="19"/>
      <c r="Q14" s="19"/>
    </row>
    <row r="15" spans="1:19" x14ac:dyDescent="0.2">
      <c r="A15" s="20" t="s">
        <v>3</v>
      </c>
      <c r="B15" s="15">
        <v>4</v>
      </c>
      <c r="C15" s="2">
        <v>2</v>
      </c>
      <c r="D15" s="2">
        <v>4</v>
      </c>
      <c r="E15" s="2"/>
      <c r="F15" s="2"/>
      <c r="G15" s="2"/>
      <c r="H15" s="2"/>
      <c r="I15" s="2"/>
      <c r="J15" s="2"/>
      <c r="K15" s="2"/>
      <c r="L15" s="2"/>
      <c r="M15" s="2"/>
      <c r="N15" s="2"/>
      <c r="O15" s="16"/>
      <c r="P15" s="6"/>
      <c r="Q15" s="6"/>
    </row>
    <row r="16" spans="1:19" x14ac:dyDescent="0.2">
      <c r="A16" s="21"/>
      <c r="B16" s="6"/>
      <c r="C16" s="6">
        <v>1</v>
      </c>
      <c r="D16" s="6">
        <v>1</v>
      </c>
      <c r="E16" s="6"/>
      <c r="F16" s="6"/>
      <c r="G16" s="6"/>
      <c r="H16" s="6"/>
      <c r="I16" s="6"/>
      <c r="J16" s="6"/>
      <c r="K16" s="6"/>
      <c r="L16" s="6"/>
      <c r="M16" s="6"/>
      <c r="N16" s="6"/>
      <c r="O16" s="17"/>
      <c r="P16" s="6"/>
      <c r="Q16" s="6"/>
    </row>
    <row r="17" spans="1:27" x14ac:dyDescent="0.2">
      <c r="A17" s="21"/>
      <c r="B17" s="6"/>
      <c r="C17" s="6">
        <v>1</v>
      </c>
      <c r="D17" s="6">
        <v>1</v>
      </c>
      <c r="E17" s="6"/>
      <c r="F17" s="6"/>
      <c r="G17" s="6"/>
      <c r="H17" s="6"/>
      <c r="I17" s="6"/>
      <c r="J17" s="6"/>
      <c r="K17" s="6"/>
      <c r="L17" s="6"/>
      <c r="M17" s="6"/>
      <c r="N17" s="6"/>
      <c r="O17" s="17"/>
      <c r="P17" s="6"/>
      <c r="Q17" s="6"/>
    </row>
    <row r="18" spans="1:27" x14ac:dyDescent="0.2">
      <c r="A18" s="21"/>
      <c r="B18" s="6"/>
      <c r="C18" s="18">
        <v>1</v>
      </c>
      <c r="D18" s="18">
        <v>1</v>
      </c>
      <c r="E18" s="6"/>
      <c r="F18" s="6"/>
      <c r="G18" s="6"/>
      <c r="H18" s="6"/>
      <c r="I18" s="6"/>
      <c r="J18" s="6"/>
      <c r="K18" s="6"/>
      <c r="L18" s="6"/>
      <c r="M18" s="6"/>
      <c r="N18" s="6"/>
      <c r="O18" s="17"/>
      <c r="P18" s="6"/>
      <c r="Q18" s="6"/>
    </row>
    <row r="19" spans="1:27" x14ac:dyDescent="0.2">
      <c r="A19" s="21"/>
      <c r="B19" s="6"/>
      <c r="C19" s="18">
        <v>1</v>
      </c>
      <c r="D19" s="18">
        <v>1</v>
      </c>
      <c r="E19" s="6"/>
      <c r="F19" s="6"/>
      <c r="G19" s="6"/>
      <c r="H19" s="6"/>
      <c r="I19" s="6"/>
      <c r="J19" s="6"/>
      <c r="K19" s="6"/>
      <c r="L19" s="6"/>
      <c r="M19" s="6"/>
      <c r="N19" s="6"/>
      <c r="O19" s="17"/>
      <c r="P19" s="6"/>
      <c r="Q19" s="6"/>
    </row>
    <row r="20" spans="1:27" x14ac:dyDescent="0.2">
      <c r="A20" s="21"/>
      <c r="B20" s="6"/>
      <c r="C20" s="18">
        <v>1</v>
      </c>
      <c r="D20" s="18">
        <v>1</v>
      </c>
      <c r="E20" s="6"/>
      <c r="F20" s="6"/>
      <c r="G20" s="6"/>
      <c r="H20" s="6"/>
      <c r="I20" s="6"/>
      <c r="J20" s="6"/>
      <c r="K20" s="6"/>
      <c r="L20" s="6"/>
      <c r="M20" s="6"/>
      <c r="N20" s="6"/>
      <c r="O20" s="17"/>
      <c r="P20" s="6"/>
      <c r="Q20" s="6"/>
    </row>
    <row r="21" spans="1:27" x14ac:dyDescent="0.2">
      <c r="A21" s="21"/>
      <c r="B21" s="6"/>
      <c r="C21" s="18">
        <v>1</v>
      </c>
      <c r="D21" s="18">
        <v>0</v>
      </c>
      <c r="E21" s="6"/>
      <c r="F21" s="6"/>
      <c r="G21" s="6"/>
      <c r="H21" s="6"/>
      <c r="I21" s="6"/>
      <c r="J21" s="6"/>
      <c r="K21" s="6"/>
      <c r="L21" s="6"/>
      <c r="M21" s="6"/>
      <c r="N21" s="6"/>
      <c r="O21" s="17"/>
      <c r="P21" s="6"/>
      <c r="Q21" s="6"/>
    </row>
    <row r="22" spans="1:27" x14ac:dyDescent="0.2">
      <c r="A22" s="21"/>
      <c r="B22" s="6"/>
      <c r="C22" s="18">
        <v>1</v>
      </c>
      <c r="D22" s="18">
        <v>0</v>
      </c>
      <c r="E22" s="6"/>
      <c r="F22" s="6"/>
      <c r="G22" s="6"/>
      <c r="H22" s="6"/>
      <c r="I22" s="6"/>
      <c r="J22" s="6"/>
      <c r="K22" s="6"/>
      <c r="L22" s="6"/>
      <c r="M22" s="6"/>
      <c r="N22" s="6"/>
      <c r="O22" s="17"/>
      <c r="P22" s="6"/>
      <c r="Q22" s="6"/>
    </row>
    <row r="23" spans="1:27" x14ac:dyDescent="0.2">
      <c r="A23" s="22"/>
      <c r="B23" s="10"/>
      <c r="C23" s="10">
        <v>1</v>
      </c>
      <c r="D23" s="10">
        <v>1</v>
      </c>
      <c r="E23" s="10"/>
      <c r="F23" s="10"/>
      <c r="G23" s="10"/>
      <c r="H23" s="10"/>
      <c r="I23" s="10"/>
      <c r="J23" s="10"/>
      <c r="K23" s="10"/>
      <c r="L23" s="10"/>
      <c r="M23" s="10"/>
      <c r="N23" s="10"/>
      <c r="O23" s="11"/>
      <c r="P23" s="6"/>
      <c r="Q23" s="6"/>
    </row>
    <row r="24" spans="1:27" ht="14.25" customHeight="1" x14ac:dyDescent="0.2">
      <c r="A24" s="20" t="s">
        <v>3</v>
      </c>
      <c r="B24" s="15">
        <v>16</v>
      </c>
      <c r="C24" s="2">
        <v>2</v>
      </c>
      <c r="D24" s="2">
        <v>4</v>
      </c>
      <c r="E24" s="2">
        <v>8</v>
      </c>
      <c r="F24" s="2">
        <v>16</v>
      </c>
      <c r="G24" s="2"/>
      <c r="H24" s="2"/>
      <c r="I24" s="2"/>
      <c r="J24" s="2"/>
      <c r="K24" s="2"/>
      <c r="L24" s="2"/>
      <c r="M24" s="2"/>
      <c r="N24" s="2"/>
      <c r="O24" s="16"/>
      <c r="P24" s="6"/>
      <c r="Q24" s="6"/>
      <c r="S24" s="23" t="s">
        <v>5</v>
      </c>
      <c r="T24" s="23"/>
      <c r="U24" s="23"/>
      <c r="V24" s="23"/>
      <c r="W24" s="23"/>
      <c r="X24" s="23"/>
      <c r="Y24" s="23"/>
      <c r="Z24" s="23"/>
      <c r="AA24" s="23"/>
    </row>
    <row r="25" spans="1:27" x14ac:dyDescent="0.2">
      <c r="A25" s="21"/>
      <c r="B25" s="6"/>
      <c r="C25" s="18">
        <v>2</v>
      </c>
      <c r="D25" s="18">
        <v>2</v>
      </c>
      <c r="E25" s="6">
        <v>2</v>
      </c>
      <c r="F25" s="18">
        <v>2</v>
      </c>
      <c r="G25" s="6"/>
      <c r="H25" s="6"/>
      <c r="I25" s="6"/>
      <c r="J25" s="6"/>
      <c r="K25" s="6"/>
      <c r="L25" s="6"/>
      <c r="M25" s="6"/>
      <c r="N25" s="6"/>
      <c r="O25" s="17"/>
      <c r="P25" s="6"/>
      <c r="Q25" s="6"/>
      <c r="S25" s="23"/>
      <c r="T25" s="23"/>
      <c r="U25" s="23"/>
      <c r="V25" s="23"/>
      <c r="W25" s="23"/>
      <c r="X25" s="23"/>
      <c r="Y25" s="23"/>
      <c r="Z25" s="23"/>
      <c r="AA25" s="23"/>
    </row>
    <row r="26" spans="1:27" x14ac:dyDescent="0.2">
      <c r="A26" s="21"/>
      <c r="B26" s="6"/>
      <c r="C26" s="18">
        <v>3</v>
      </c>
      <c r="D26" s="18">
        <v>3</v>
      </c>
      <c r="E26" s="6">
        <v>3</v>
      </c>
      <c r="F26" s="18">
        <v>2</v>
      </c>
      <c r="G26" s="6"/>
      <c r="H26" s="6"/>
      <c r="I26" s="6"/>
      <c r="J26" s="6"/>
      <c r="K26" s="6"/>
      <c r="L26" s="6"/>
      <c r="M26" s="6"/>
      <c r="N26" s="6"/>
      <c r="O26" s="17"/>
      <c r="P26" s="6"/>
      <c r="Q26" s="6"/>
      <c r="S26" s="23"/>
      <c r="T26" s="23"/>
      <c r="U26" s="23"/>
      <c r="V26" s="23"/>
      <c r="W26" s="23"/>
      <c r="X26" s="23"/>
      <c r="Y26" s="23"/>
      <c r="Z26" s="23"/>
      <c r="AA26" s="23"/>
    </row>
    <row r="27" spans="1:27" x14ac:dyDescent="0.2">
      <c r="A27" s="21"/>
      <c r="B27" s="6"/>
      <c r="C27" s="18">
        <v>2</v>
      </c>
      <c r="D27" s="18">
        <v>2</v>
      </c>
      <c r="E27" s="18">
        <v>2</v>
      </c>
      <c r="F27" s="18">
        <v>2</v>
      </c>
      <c r="G27" s="6"/>
      <c r="H27" s="6"/>
      <c r="I27" s="6"/>
      <c r="J27" s="6"/>
      <c r="K27" s="6"/>
      <c r="L27" s="6"/>
      <c r="M27" s="6"/>
      <c r="N27" s="6"/>
      <c r="O27" s="17"/>
      <c r="P27" s="6"/>
      <c r="Q27" s="6"/>
      <c r="S27" s="23"/>
      <c r="T27" s="23"/>
      <c r="U27" s="23"/>
      <c r="V27" s="23"/>
      <c r="W27" s="23"/>
      <c r="X27" s="23"/>
      <c r="Y27" s="23"/>
      <c r="Z27" s="23"/>
      <c r="AA27" s="23"/>
    </row>
    <row r="28" spans="1:27" x14ac:dyDescent="0.2">
      <c r="A28" s="21"/>
      <c r="B28" s="6"/>
      <c r="C28" s="18">
        <v>2</v>
      </c>
      <c r="D28" s="18">
        <v>2</v>
      </c>
      <c r="E28" s="18">
        <v>3</v>
      </c>
      <c r="F28" s="18">
        <v>2</v>
      </c>
      <c r="G28" s="6"/>
      <c r="H28" s="6"/>
      <c r="I28" s="6"/>
      <c r="J28" s="6"/>
      <c r="K28" s="6"/>
      <c r="L28" s="6"/>
      <c r="M28" s="6"/>
      <c r="N28" s="6"/>
      <c r="O28" s="17"/>
      <c r="P28" s="6"/>
      <c r="Q28" s="6"/>
      <c r="S28" s="23"/>
      <c r="T28" s="23"/>
      <c r="U28" s="23"/>
      <c r="V28" s="23"/>
      <c r="W28" s="23"/>
      <c r="X28" s="23"/>
      <c r="Y28" s="23"/>
      <c r="Z28" s="23"/>
      <c r="AA28" s="23"/>
    </row>
    <row r="29" spans="1:27" x14ac:dyDescent="0.2">
      <c r="A29" s="21"/>
      <c r="B29" s="6"/>
      <c r="C29" s="18">
        <v>2</v>
      </c>
      <c r="D29" s="18">
        <v>3</v>
      </c>
      <c r="E29" s="18">
        <v>2</v>
      </c>
      <c r="F29" s="18">
        <v>2</v>
      </c>
      <c r="G29" s="6"/>
      <c r="H29" s="6"/>
      <c r="I29" s="6"/>
      <c r="J29" s="6"/>
      <c r="K29" s="6"/>
      <c r="L29" s="6"/>
      <c r="M29" s="6"/>
      <c r="N29" s="6"/>
      <c r="O29" s="17"/>
      <c r="P29" s="6"/>
      <c r="Q29" s="6"/>
      <c r="S29" s="23"/>
      <c r="T29" s="23"/>
      <c r="U29" s="23"/>
      <c r="V29" s="23"/>
      <c r="W29" s="23"/>
      <c r="X29" s="23"/>
      <c r="Y29" s="23"/>
      <c r="Z29" s="23"/>
      <c r="AA29" s="23"/>
    </row>
    <row r="30" spans="1:27" x14ac:dyDescent="0.2">
      <c r="A30" s="21"/>
      <c r="B30" s="6"/>
      <c r="C30" s="18">
        <v>3</v>
      </c>
      <c r="D30" s="18">
        <v>3</v>
      </c>
      <c r="E30" s="18">
        <v>2</v>
      </c>
      <c r="F30" s="18">
        <v>2</v>
      </c>
      <c r="G30" s="6"/>
      <c r="H30" s="6"/>
      <c r="I30" s="6"/>
      <c r="J30" s="6"/>
      <c r="K30" s="6"/>
      <c r="L30" s="6"/>
      <c r="M30" s="6"/>
      <c r="N30" s="6"/>
      <c r="O30" s="17"/>
      <c r="P30" s="6"/>
      <c r="Q30" s="6"/>
    </row>
    <row r="31" spans="1:27" x14ac:dyDescent="0.2">
      <c r="A31" s="21"/>
      <c r="B31" s="6"/>
      <c r="C31" s="18">
        <v>3</v>
      </c>
      <c r="D31" s="18">
        <v>3</v>
      </c>
      <c r="E31" s="18">
        <v>2</v>
      </c>
      <c r="F31" s="18">
        <v>1</v>
      </c>
      <c r="G31" s="6"/>
      <c r="H31" s="6"/>
      <c r="I31" s="6"/>
      <c r="J31" s="6"/>
      <c r="K31" s="6"/>
      <c r="L31" s="6"/>
      <c r="M31" s="6"/>
      <c r="N31" s="6"/>
      <c r="O31" s="17"/>
      <c r="P31" s="6"/>
      <c r="Q31" s="6"/>
    </row>
    <row r="32" spans="1:27" x14ac:dyDescent="0.2">
      <c r="A32" s="22"/>
      <c r="B32" s="10"/>
      <c r="C32" s="10">
        <v>2</v>
      </c>
      <c r="D32" s="10">
        <v>2</v>
      </c>
      <c r="E32" s="10">
        <v>3</v>
      </c>
      <c r="F32" s="10">
        <v>2</v>
      </c>
      <c r="G32" s="10"/>
      <c r="H32" s="10"/>
      <c r="I32" s="10"/>
      <c r="J32" s="10"/>
      <c r="K32" s="10"/>
      <c r="L32" s="10"/>
      <c r="M32" s="10"/>
      <c r="N32" s="10"/>
      <c r="O32" s="11"/>
      <c r="P32" s="6"/>
      <c r="Q32" s="6"/>
    </row>
    <row r="33" spans="1:17" x14ac:dyDescent="0.2">
      <c r="A33" s="20" t="s">
        <v>3</v>
      </c>
      <c r="B33" s="15">
        <v>64</v>
      </c>
      <c r="C33" s="2">
        <v>2</v>
      </c>
      <c r="D33" s="2">
        <v>4</v>
      </c>
      <c r="E33" s="2">
        <v>8</v>
      </c>
      <c r="F33" s="2">
        <v>16</v>
      </c>
      <c r="G33" s="2">
        <v>32</v>
      </c>
      <c r="H33" s="2">
        <v>64</v>
      </c>
      <c r="I33" s="2"/>
      <c r="J33" s="2"/>
      <c r="K33" s="2"/>
      <c r="L33" s="2"/>
      <c r="M33" s="2"/>
      <c r="N33" s="2"/>
      <c r="O33" s="16"/>
      <c r="P33" s="6"/>
      <c r="Q33" s="6"/>
    </row>
    <row r="34" spans="1:17" x14ac:dyDescent="0.2">
      <c r="A34" s="21"/>
      <c r="B34" s="6"/>
      <c r="C34" s="18">
        <v>21</v>
      </c>
      <c r="D34" s="18">
        <v>19</v>
      </c>
      <c r="E34" s="18">
        <v>19</v>
      </c>
      <c r="F34" s="18">
        <v>18</v>
      </c>
      <c r="G34" s="18">
        <v>19</v>
      </c>
      <c r="H34" s="18">
        <v>17</v>
      </c>
      <c r="I34" s="6"/>
      <c r="J34" s="6"/>
      <c r="K34" s="6"/>
      <c r="L34" s="6"/>
      <c r="M34" s="6"/>
      <c r="N34" s="6"/>
      <c r="O34" s="17"/>
      <c r="P34" s="6"/>
      <c r="Q34" s="6"/>
    </row>
    <row r="35" spans="1:17" x14ac:dyDescent="0.2">
      <c r="A35" s="21"/>
      <c r="B35" s="6"/>
      <c r="C35" s="18">
        <v>22</v>
      </c>
      <c r="D35" s="18">
        <v>19</v>
      </c>
      <c r="E35" s="18">
        <v>18</v>
      </c>
      <c r="F35" s="18">
        <v>18</v>
      </c>
      <c r="G35" s="18">
        <v>19</v>
      </c>
      <c r="H35" s="18">
        <v>18</v>
      </c>
      <c r="I35" s="6"/>
      <c r="J35" s="6"/>
      <c r="K35" s="6"/>
      <c r="L35" s="6"/>
      <c r="M35" s="6"/>
      <c r="N35" s="6"/>
      <c r="O35" s="17"/>
      <c r="P35" s="6"/>
      <c r="Q35" s="6"/>
    </row>
    <row r="36" spans="1:17" x14ac:dyDescent="0.2">
      <c r="A36" s="21"/>
      <c r="B36" s="6"/>
      <c r="C36" s="18">
        <v>21</v>
      </c>
      <c r="D36" s="18">
        <v>18</v>
      </c>
      <c r="E36" s="18">
        <v>19</v>
      </c>
      <c r="F36" s="18">
        <v>18</v>
      </c>
      <c r="G36" s="18">
        <v>19</v>
      </c>
      <c r="H36" s="18">
        <v>18</v>
      </c>
      <c r="I36" s="6"/>
      <c r="J36" s="6"/>
      <c r="K36" s="6"/>
      <c r="L36" s="6"/>
      <c r="M36" s="6"/>
      <c r="N36" s="6"/>
      <c r="O36" s="17"/>
      <c r="P36" s="6"/>
      <c r="Q36" s="6"/>
    </row>
    <row r="37" spans="1:17" x14ac:dyDescent="0.2">
      <c r="A37" s="21"/>
      <c r="B37" s="6"/>
      <c r="C37" s="18">
        <v>22</v>
      </c>
      <c r="D37" s="18">
        <v>19</v>
      </c>
      <c r="E37" s="18">
        <v>18</v>
      </c>
      <c r="F37" s="18">
        <v>18</v>
      </c>
      <c r="G37" s="18">
        <v>18</v>
      </c>
      <c r="H37" s="18">
        <v>18</v>
      </c>
      <c r="I37" s="6"/>
      <c r="J37" s="6"/>
      <c r="K37" s="6"/>
      <c r="L37" s="6"/>
      <c r="M37" s="6"/>
      <c r="N37" s="6"/>
      <c r="O37" s="17"/>
      <c r="P37" s="6"/>
      <c r="Q37" s="6"/>
    </row>
    <row r="38" spans="1:17" x14ac:dyDescent="0.2">
      <c r="A38" s="21"/>
      <c r="B38" s="6"/>
      <c r="C38" s="18">
        <v>22</v>
      </c>
      <c r="D38" s="18">
        <v>19</v>
      </c>
      <c r="E38" s="18">
        <v>18</v>
      </c>
      <c r="F38" s="18">
        <v>17</v>
      </c>
      <c r="G38" s="18">
        <v>19</v>
      </c>
      <c r="H38" s="18">
        <v>17</v>
      </c>
      <c r="I38" s="6"/>
      <c r="J38" s="6"/>
      <c r="K38" s="6"/>
      <c r="L38" s="6"/>
      <c r="M38" s="6"/>
      <c r="N38" s="6"/>
      <c r="O38" s="17"/>
      <c r="P38" s="6"/>
      <c r="Q38" s="6"/>
    </row>
    <row r="39" spans="1:17" x14ac:dyDescent="0.2">
      <c r="A39" s="21"/>
      <c r="B39" s="6"/>
      <c r="C39" s="18">
        <v>21</v>
      </c>
      <c r="D39" s="18">
        <v>19</v>
      </c>
      <c r="E39" s="18">
        <v>19</v>
      </c>
      <c r="F39" s="18">
        <v>18</v>
      </c>
      <c r="G39" s="18">
        <v>18</v>
      </c>
      <c r="H39" s="18">
        <v>17</v>
      </c>
      <c r="I39" s="6"/>
      <c r="J39" s="6"/>
      <c r="K39" s="6"/>
      <c r="L39" s="6"/>
      <c r="M39" s="6"/>
      <c r="N39" s="6"/>
      <c r="O39" s="17"/>
      <c r="P39" s="6"/>
      <c r="Q39" s="6"/>
    </row>
    <row r="40" spans="1:17" x14ac:dyDescent="0.2">
      <c r="A40" s="21"/>
      <c r="B40" s="6"/>
      <c r="C40" s="18">
        <v>22</v>
      </c>
      <c r="D40" s="18">
        <v>19</v>
      </c>
      <c r="E40" s="18">
        <v>19</v>
      </c>
      <c r="F40" s="18">
        <v>18</v>
      </c>
      <c r="G40" s="18">
        <v>18</v>
      </c>
      <c r="H40" s="18">
        <v>17</v>
      </c>
      <c r="I40" s="6"/>
      <c r="J40" s="6"/>
      <c r="K40" s="6"/>
      <c r="L40" s="6"/>
      <c r="M40" s="6"/>
      <c r="N40" s="6"/>
      <c r="O40" s="17"/>
      <c r="P40" s="6"/>
      <c r="Q40" s="6"/>
    </row>
    <row r="41" spans="1:17" x14ac:dyDescent="0.2">
      <c r="A41" s="22"/>
      <c r="B41" s="10"/>
      <c r="C41" s="10">
        <v>22</v>
      </c>
      <c r="D41" s="10">
        <v>36</v>
      </c>
      <c r="E41" s="10">
        <v>19</v>
      </c>
      <c r="F41" s="10">
        <v>17</v>
      </c>
      <c r="G41" s="10">
        <v>18</v>
      </c>
      <c r="H41" s="10">
        <v>18</v>
      </c>
      <c r="I41" s="10"/>
      <c r="J41" s="10"/>
      <c r="K41" s="10"/>
      <c r="L41" s="10"/>
      <c r="M41" s="10"/>
      <c r="N41" s="10"/>
      <c r="O41" s="11"/>
      <c r="P41" s="6"/>
      <c r="Q41" s="6"/>
    </row>
    <row r="42" spans="1:17" x14ac:dyDescent="0.2">
      <c r="A42" s="20" t="s">
        <v>3</v>
      </c>
      <c r="B42" s="15">
        <v>256</v>
      </c>
      <c r="C42" s="2">
        <v>2</v>
      </c>
      <c r="D42" s="2">
        <v>4</v>
      </c>
      <c r="E42" s="2">
        <v>8</v>
      </c>
      <c r="F42" s="2">
        <v>16</v>
      </c>
      <c r="G42" s="2">
        <v>32</v>
      </c>
      <c r="H42" s="2">
        <v>64</v>
      </c>
      <c r="I42" s="2">
        <v>128</v>
      </c>
      <c r="J42" s="2">
        <v>256</v>
      </c>
      <c r="K42" s="2"/>
      <c r="L42" s="2"/>
      <c r="M42" s="2"/>
      <c r="N42" s="2"/>
      <c r="O42" s="16"/>
      <c r="P42" s="6"/>
      <c r="Q42" s="6"/>
    </row>
    <row r="43" spans="1:17" x14ac:dyDescent="0.2">
      <c r="A43" s="21"/>
      <c r="B43" s="6"/>
      <c r="C43" s="18">
        <v>337</v>
      </c>
      <c r="D43" s="18">
        <v>379</v>
      </c>
      <c r="E43" s="18">
        <v>283</v>
      </c>
      <c r="F43" s="18">
        <v>277</v>
      </c>
      <c r="G43" s="18">
        <v>277</v>
      </c>
      <c r="H43" s="18">
        <v>273</v>
      </c>
      <c r="I43" s="18">
        <v>294</v>
      </c>
      <c r="J43" s="18">
        <v>276</v>
      </c>
      <c r="K43" s="6"/>
      <c r="L43" s="6"/>
      <c r="M43" s="6"/>
      <c r="N43" s="6"/>
      <c r="O43" s="17"/>
      <c r="P43" s="6"/>
      <c r="Q43" s="6"/>
    </row>
    <row r="44" spans="1:17" x14ac:dyDescent="0.2">
      <c r="A44" s="21"/>
      <c r="B44" s="6"/>
      <c r="C44" s="18">
        <v>405</v>
      </c>
      <c r="D44" s="18">
        <v>290</v>
      </c>
      <c r="E44" s="18">
        <v>282</v>
      </c>
      <c r="F44" s="18">
        <v>313</v>
      </c>
      <c r="G44" s="18">
        <v>285</v>
      </c>
      <c r="H44" s="18">
        <v>274</v>
      </c>
      <c r="I44" s="18">
        <v>271</v>
      </c>
      <c r="J44" s="18">
        <v>282</v>
      </c>
      <c r="K44" s="6"/>
      <c r="L44" s="6"/>
      <c r="M44" s="6"/>
      <c r="N44" s="6"/>
      <c r="O44" s="17"/>
      <c r="P44" s="6"/>
      <c r="Q44" s="6"/>
    </row>
    <row r="45" spans="1:17" x14ac:dyDescent="0.2">
      <c r="A45" s="21"/>
      <c r="B45" s="6"/>
      <c r="C45" s="18">
        <v>383</v>
      </c>
      <c r="D45" s="18">
        <v>288</v>
      </c>
      <c r="E45" s="18">
        <v>279</v>
      </c>
      <c r="F45" s="18">
        <v>273</v>
      </c>
      <c r="G45" s="18">
        <v>296</v>
      </c>
      <c r="H45" s="18">
        <v>327</v>
      </c>
      <c r="I45" s="18">
        <v>268</v>
      </c>
      <c r="J45" s="18">
        <v>293</v>
      </c>
      <c r="K45" s="6"/>
      <c r="L45" s="6"/>
      <c r="M45" s="6"/>
      <c r="N45" s="6"/>
      <c r="O45" s="17"/>
      <c r="P45" s="6"/>
      <c r="Q45" s="6"/>
    </row>
    <row r="46" spans="1:17" x14ac:dyDescent="0.2">
      <c r="A46" s="21"/>
      <c r="B46" s="6"/>
      <c r="C46" s="18">
        <v>340</v>
      </c>
      <c r="D46" s="18">
        <v>295</v>
      </c>
      <c r="E46" s="18">
        <v>283</v>
      </c>
      <c r="F46" s="18">
        <v>302</v>
      </c>
      <c r="G46" s="18">
        <v>275</v>
      </c>
      <c r="H46" s="18">
        <v>310</v>
      </c>
      <c r="I46" s="18">
        <v>271</v>
      </c>
      <c r="J46" s="18">
        <v>276</v>
      </c>
      <c r="K46" s="6"/>
      <c r="L46" s="6"/>
      <c r="M46" s="6"/>
      <c r="N46" s="6"/>
      <c r="O46" s="17"/>
      <c r="P46" s="6"/>
      <c r="Q46" s="6"/>
    </row>
    <row r="47" spans="1:17" x14ac:dyDescent="0.2">
      <c r="A47" s="21"/>
      <c r="B47" s="6"/>
      <c r="C47" s="18">
        <v>435</v>
      </c>
      <c r="D47" s="18">
        <v>285</v>
      </c>
      <c r="E47" s="18">
        <v>298</v>
      </c>
      <c r="F47" s="18">
        <v>270</v>
      </c>
      <c r="G47" s="18">
        <v>276</v>
      </c>
      <c r="H47" s="18">
        <v>275</v>
      </c>
      <c r="I47" s="18">
        <v>265</v>
      </c>
      <c r="J47" s="18">
        <v>279</v>
      </c>
      <c r="K47" s="6"/>
      <c r="L47" s="6"/>
      <c r="M47" s="6"/>
      <c r="N47" s="6"/>
      <c r="O47" s="17"/>
      <c r="P47" s="6"/>
      <c r="Q47" s="6"/>
    </row>
    <row r="48" spans="1:17" x14ac:dyDescent="0.2">
      <c r="A48" s="21"/>
      <c r="B48" s="6"/>
      <c r="C48" s="18">
        <v>336</v>
      </c>
      <c r="D48" s="18">
        <v>287</v>
      </c>
      <c r="E48" s="18">
        <v>288</v>
      </c>
      <c r="F48" s="18">
        <v>268</v>
      </c>
      <c r="G48" s="18">
        <v>277</v>
      </c>
      <c r="H48" s="18">
        <v>280</v>
      </c>
      <c r="I48" s="18">
        <v>430</v>
      </c>
      <c r="J48" s="18">
        <v>274</v>
      </c>
      <c r="K48" s="6"/>
      <c r="L48" s="6"/>
      <c r="M48" s="6"/>
      <c r="N48" s="6"/>
      <c r="O48" s="17"/>
      <c r="P48" s="6"/>
      <c r="Q48" s="6"/>
    </row>
    <row r="49" spans="1:17" x14ac:dyDescent="0.2">
      <c r="A49" s="21"/>
      <c r="B49" s="6"/>
      <c r="C49" s="18">
        <v>347</v>
      </c>
      <c r="D49" s="18">
        <v>289</v>
      </c>
      <c r="E49" s="18">
        <v>293</v>
      </c>
      <c r="F49" s="18">
        <v>264</v>
      </c>
      <c r="G49" s="18">
        <v>288</v>
      </c>
      <c r="H49" s="18">
        <v>286</v>
      </c>
      <c r="I49" s="18">
        <v>267</v>
      </c>
      <c r="J49" s="18">
        <v>275</v>
      </c>
      <c r="K49" s="6"/>
      <c r="L49" s="6"/>
      <c r="M49" s="6"/>
      <c r="N49" s="6"/>
      <c r="O49" s="17"/>
      <c r="P49" s="6"/>
      <c r="Q49" s="6"/>
    </row>
    <row r="50" spans="1:17" x14ac:dyDescent="0.2">
      <c r="A50" s="22"/>
      <c r="B50" s="10"/>
      <c r="C50" s="10">
        <v>334</v>
      </c>
      <c r="D50" s="10">
        <v>286</v>
      </c>
      <c r="E50" s="10">
        <v>282</v>
      </c>
      <c r="F50" s="10">
        <v>303</v>
      </c>
      <c r="G50" s="10">
        <v>278</v>
      </c>
      <c r="H50" s="10">
        <v>282</v>
      </c>
      <c r="I50" s="10">
        <v>264</v>
      </c>
      <c r="J50" s="10">
        <v>289</v>
      </c>
      <c r="K50" s="10"/>
      <c r="L50" s="10"/>
      <c r="M50" s="10"/>
      <c r="N50" s="10"/>
      <c r="O50" s="11"/>
      <c r="P50" s="6"/>
      <c r="Q50" s="6"/>
    </row>
    <row r="51" spans="1:17" x14ac:dyDescent="0.2">
      <c r="A51" s="20" t="s">
        <v>3</v>
      </c>
      <c r="B51" s="15">
        <v>2048</v>
      </c>
      <c r="C51" s="2">
        <v>2</v>
      </c>
      <c r="D51" s="2">
        <v>4</v>
      </c>
      <c r="E51" s="2">
        <v>8</v>
      </c>
      <c r="F51" s="2">
        <v>16</v>
      </c>
      <c r="G51" s="2">
        <v>32</v>
      </c>
      <c r="H51" s="2">
        <v>64</v>
      </c>
      <c r="I51" s="2">
        <v>128</v>
      </c>
      <c r="J51" s="2">
        <v>256</v>
      </c>
      <c r="K51" s="2">
        <v>512</v>
      </c>
      <c r="L51" s="2">
        <v>1024</v>
      </c>
      <c r="M51" s="2">
        <v>2048</v>
      </c>
      <c r="N51" s="2"/>
      <c r="O51" s="16"/>
      <c r="P51" s="6"/>
      <c r="Q51" s="6"/>
    </row>
    <row r="52" spans="1:17" x14ac:dyDescent="0.2">
      <c r="A52" s="21"/>
      <c r="B52" s="6"/>
      <c r="C52" s="18">
        <v>52503</v>
      </c>
      <c r="D52" s="18">
        <v>40222</v>
      </c>
      <c r="E52" s="18">
        <v>29031</v>
      </c>
      <c r="F52" s="18">
        <v>24052</v>
      </c>
      <c r="G52" s="18">
        <v>22618</v>
      </c>
      <c r="H52" s="18">
        <v>25374</v>
      </c>
      <c r="I52" s="18">
        <v>29825</v>
      </c>
      <c r="J52" s="18">
        <v>39204</v>
      </c>
      <c r="K52" s="18">
        <v>47575</v>
      </c>
      <c r="L52" s="18">
        <v>52191</v>
      </c>
      <c r="M52" s="18">
        <v>61393</v>
      </c>
      <c r="N52" s="6"/>
      <c r="O52" s="17"/>
      <c r="P52" s="6"/>
      <c r="Q52" s="6"/>
    </row>
    <row r="53" spans="1:17" x14ac:dyDescent="0.2">
      <c r="A53" s="21"/>
      <c r="B53" s="6"/>
      <c r="C53" s="18">
        <v>51335</v>
      </c>
      <c r="D53" s="18">
        <v>38494</v>
      </c>
      <c r="E53" s="18">
        <v>29018</v>
      </c>
      <c r="F53" s="18">
        <v>23624</v>
      </c>
      <c r="G53" s="18">
        <v>22696</v>
      </c>
      <c r="H53" s="18">
        <v>24161</v>
      </c>
      <c r="I53" s="18">
        <v>30634</v>
      </c>
      <c r="J53" s="18">
        <v>34941</v>
      </c>
      <c r="K53" s="18">
        <v>45988</v>
      </c>
      <c r="L53" s="18">
        <v>49530</v>
      </c>
      <c r="M53" s="18">
        <v>55824</v>
      </c>
      <c r="N53" s="6"/>
      <c r="O53" s="17"/>
      <c r="P53" s="6"/>
      <c r="Q53" s="6"/>
    </row>
    <row r="54" spans="1:17" x14ac:dyDescent="0.2">
      <c r="A54" s="21"/>
      <c r="B54" s="6"/>
      <c r="C54" s="18">
        <v>52523</v>
      </c>
      <c r="D54" s="18">
        <v>39389</v>
      </c>
      <c r="E54" s="18">
        <v>29255</v>
      </c>
      <c r="F54" s="18">
        <v>23846</v>
      </c>
      <c r="G54" s="18">
        <v>22737</v>
      </c>
      <c r="H54" s="18">
        <v>24341</v>
      </c>
      <c r="I54" s="18">
        <v>30111</v>
      </c>
      <c r="J54" s="18">
        <v>35964</v>
      </c>
      <c r="K54" s="18">
        <v>48257</v>
      </c>
      <c r="L54" s="18">
        <v>50152</v>
      </c>
      <c r="M54" s="18">
        <v>59000</v>
      </c>
      <c r="N54" s="6"/>
      <c r="O54" s="17"/>
      <c r="P54" s="6"/>
      <c r="Q54" s="6"/>
    </row>
    <row r="55" spans="1:17" x14ac:dyDescent="0.2">
      <c r="A55" s="21"/>
      <c r="B55" s="6"/>
      <c r="C55" s="18">
        <v>53392</v>
      </c>
      <c r="D55" s="18">
        <v>41559</v>
      </c>
      <c r="E55" s="18">
        <v>27635</v>
      </c>
      <c r="F55" s="18">
        <v>23796</v>
      </c>
      <c r="G55" s="18">
        <v>22739</v>
      </c>
      <c r="H55" s="18">
        <v>24686</v>
      </c>
      <c r="I55" s="18">
        <v>29382</v>
      </c>
      <c r="J55" s="18">
        <v>36844</v>
      </c>
      <c r="K55" s="18">
        <v>49785</v>
      </c>
      <c r="L55" s="18">
        <v>52166</v>
      </c>
      <c r="M55" s="18">
        <v>56296</v>
      </c>
      <c r="N55" s="6"/>
      <c r="O55" s="17"/>
      <c r="P55" s="6"/>
      <c r="Q55" s="6"/>
    </row>
    <row r="56" spans="1:17" x14ac:dyDescent="0.2">
      <c r="A56" s="21"/>
      <c r="B56" s="6"/>
      <c r="C56" s="18">
        <v>51788</v>
      </c>
      <c r="D56" s="18">
        <v>40009</v>
      </c>
      <c r="E56" s="18">
        <v>29552</v>
      </c>
      <c r="F56" s="18">
        <v>23835</v>
      </c>
      <c r="G56" s="18">
        <v>22365</v>
      </c>
      <c r="H56" s="18">
        <v>25070</v>
      </c>
      <c r="I56" s="18">
        <v>28688</v>
      </c>
      <c r="J56" s="18">
        <v>37057</v>
      </c>
      <c r="K56" s="18">
        <v>47858</v>
      </c>
      <c r="L56" s="18">
        <v>51740</v>
      </c>
      <c r="M56" s="18">
        <v>56494</v>
      </c>
      <c r="N56" s="6"/>
      <c r="O56" s="17"/>
      <c r="P56" s="6"/>
      <c r="Q56" s="6"/>
    </row>
    <row r="57" spans="1:17" x14ac:dyDescent="0.2">
      <c r="A57" s="21"/>
      <c r="B57" s="6"/>
      <c r="C57" s="18">
        <v>54335</v>
      </c>
      <c r="D57" s="18">
        <v>39969</v>
      </c>
      <c r="E57" s="18">
        <v>29312</v>
      </c>
      <c r="F57" s="18">
        <v>23407</v>
      </c>
      <c r="G57" s="18">
        <v>22592</v>
      </c>
      <c r="H57" s="18">
        <v>24979</v>
      </c>
      <c r="I57" s="18">
        <v>30358</v>
      </c>
      <c r="J57" s="18">
        <v>37516</v>
      </c>
      <c r="K57" s="18">
        <v>40062</v>
      </c>
      <c r="L57" s="18">
        <v>51944</v>
      </c>
      <c r="M57" s="18">
        <v>55460</v>
      </c>
      <c r="N57" s="6"/>
      <c r="O57" s="17"/>
      <c r="P57" s="6"/>
      <c r="Q57" s="6"/>
    </row>
    <row r="58" spans="1:17" x14ac:dyDescent="0.2">
      <c r="A58" s="21"/>
      <c r="B58" s="6"/>
      <c r="C58" s="18">
        <v>53784</v>
      </c>
      <c r="D58" s="18">
        <v>39878</v>
      </c>
      <c r="E58" s="18">
        <v>29074</v>
      </c>
      <c r="F58" s="18">
        <v>23870</v>
      </c>
      <c r="G58" s="18">
        <v>23373</v>
      </c>
      <c r="H58" s="18">
        <v>24828</v>
      </c>
      <c r="I58" s="18">
        <v>29049</v>
      </c>
      <c r="J58" s="18">
        <v>38041</v>
      </c>
      <c r="K58" s="18">
        <v>43476</v>
      </c>
      <c r="L58" s="18">
        <v>50686</v>
      </c>
      <c r="M58" s="18">
        <v>55291</v>
      </c>
      <c r="N58" s="6"/>
      <c r="O58" s="17"/>
      <c r="P58" s="6"/>
      <c r="Q58" s="6"/>
    </row>
    <row r="59" spans="1:17" x14ac:dyDescent="0.2">
      <c r="A59" s="22"/>
      <c r="B59" s="10"/>
      <c r="C59" s="10">
        <v>50944</v>
      </c>
      <c r="D59" s="10">
        <v>39597</v>
      </c>
      <c r="E59" s="10">
        <v>30457</v>
      </c>
      <c r="F59" s="10">
        <v>24395</v>
      </c>
      <c r="G59" s="10">
        <v>22927</v>
      </c>
      <c r="H59" s="10">
        <v>24795</v>
      </c>
      <c r="I59" s="10">
        <v>31273</v>
      </c>
      <c r="J59" s="10">
        <v>40370</v>
      </c>
      <c r="K59" s="10">
        <v>41670</v>
      </c>
      <c r="L59" s="10">
        <v>51796</v>
      </c>
      <c r="M59" s="10">
        <v>58472</v>
      </c>
      <c r="N59" s="10"/>
      <c r="O59" s="11"/>
      <c r="P59" s="6"/>
      <c r="Q59" s="6"/>
    </row>
    <row r="60" spans="1:17" x14ac:dyDescent="0.2">
      <c r="A60" s="20" t="s">
        <v>3</v>
      </c>
      <c r="B60" s="15">
        <v>4096</v>
      </c>
      <c r="C60" s="2">
        <v>2</v>
      </c>
      <c r="D60" s="2">
        <v>4</v>
      </c>
      <c r="E60" s="2">
        <v>8</v>
      </c>
      <c r="F60" s="2">
        <v>16</v>
      </c>
      <c r="G60" s="2">
        <v>32</v>
      </c>
      <c r="H60" s="2">
        <v>64</v>
      </c>
      <c r="I60" s="2">
        <v>128</v>
      </c>
      <c r="J60" s="2">
        <v>256</v>
      </c>
      <c r="K60" s="2">
        <v>512</v>
      </c>
      <c r="L60" s="2">
        <v>1024</v>
      </c>
      <c r="M60" s="2">
        <v>2048</v>
      </c>
      <c r="N60" s="2">
        <v>4096</v>
      </c>
      <c r="O60" s="16"/>
      <c r="P60" s="6"/>
      <c r="Q60" s="6"/>
    </row>
    <row r="61" spans="1:17" x14ac:dyDescent="0.2">
      <c r="A61" s="21"/>
      <c r="B61" s="6"/>
      <c r="C61" s="6">
        <v>265096</v>
      </c>
      <c r="D61" s="6">
        <v>173251</v>
      </c>
      <c r="E61" s="6">
        <v>125069</v>
      </c>
      <c r="F61" s="6">
        <v>104840</v>
      </c>
      <c r="G61" s="6">
        <v>101008</v>
      </c>
      <c r="H61" s="6">
        <v>106294</v>
      </c>
      <c r="I61" s="6">
        <v>149057</v>
      </c>
      <c r="J61" s="6">
        <v>160378</v>
      </c>
      <c r="K61" s="6">
        <v>222284</v>
      </c>
      <c r="L61" s="6">
        <v>258807</v>
      </c>
      <c r="M61" s="6">
        <v>286027</v>
      </c>
      <c r="N61" s="6">
        <v>291456</v>
      </c>
      <c r="O61" s="17"/>
      <c r="P61" s="6"/>
      <c r="Q61" s="6"/>
    </row>
    <row r="62" spans="1:17" x14ac:dyDescent="0.2">
      <c r="A62" s="21"/>
      <c r="B62" s="6"/>
      <c r="C62" s="6">
        <v>259975</v>
      </c>
      <c r="D62" s="6">
        <v>173775</v>
      </c>
      <c r="E62" s="6">
        <v>125242</v>
      </c>
      <c r="F62" s="6">
        <v>103063</v>
      </c>
      <c r="G62" s="6">
        <v>103409</v>
      </c>
      <c r="H62" s="6">
        <v>103761</v>
      </c>
      <c r="I62" s="6">
        <v>159254</v>
      </c>
      <c r="J62" s="6">
        <v>177221</v>
      </c>
      <c r="K62" s="6">
        <v>218293</v>
      </c>
      <c r="L62" s="6">
        <v>253896</v>
      </c>
      <c r="M62" s="6">
        <v>283753</v>
      </c>
      <c r="N62" s="6">
        <v>312041</v>
      </c>
      <c r="O62" s="17"/>
      <c r="P62" s="6"/>
      <c r="Q62" s="6"/>
    </row>
    <row r="63" spans="1:17" x14ac:dyDescent="0.2">
      <c r="A63" s="21"/>
      <c r="B63" s="6"/>
      <c r="C63" s="6">
        <v>268187</v>
      </c>
      <c r="D63" s="6">
        <v>174901</v>
      </c>
      <c r="E63" s="6">
        <v>123789</v>
      </c>
      <c r="F63" s="6">
        <v>102948</v>
      </c>
      <c r="G63" s="6">
        <v>100982</v>
      </c>
      <c r="H63" s="6">
        <v>104911</v>
      </c>
      <c r="I63" s="6">
        <v>141156</v>
      </c>
      <c r="J63" s="6">
        <v>186089</v>
      </c>
      <c r="K63" s="6">
        <v>227101</v>
      </c>
      <c r="L63" s="6">
        <v>262750</v>
      </c>
      <c r="M63" s="6">
        <v>284264</v>
      </c>
      <c r="N63" s="6">
        <v>313621</v>
      </c>
      <c r="O63" s="17"/>
      <c r="P63" s="6"/>
      <c r="Q63" s="6"/>
    </row>
    <row r="64" spans="1:17" x14ac:dyDescent="0.2">
      <c r="A64" s="21"/>
      <c r="B64" s="6"/>
      <c r="C64" s="6">
        <v>273885</v>
      </c>
      <c r="D64" s="6">
        <v>173586</v>
      </c>
      <c r="E64" s="6">
        <v>124860</v>
      </c>
      <c r="F64" s="6">
        <v>102724</v>
      </c>
      <c r="G64" s="6">
        <v>102889</v>
      </c>
      <c r="H64" s="6">
        <v>116846</v>
      </c>
      <c r="I64" s="6">
        <v>146352</v>
      </c>
      <c r="J64" s="6">
        <v>195855</v>
      </c>
      <c r="K64" s="6">
        <v>217532</v>
      </c>
      <c r="L64" s="6">
        <v>254117</v>
      </c>
      <c r="M64" s="6">
        <v>276056</v>
      </c>
      <c r="N64" s="6">
        <v>330672</v>
      </c>
      <c r="O64" s="17"/>
      <c r="P64" s="6"/>
      <c r="Q64" s="6"/>
    </row>
    <row r="65" spans="1:17" x14ac:dyDescent="0.2">
      <c r="A65" s="21"/>
      <c r="B65" s="6"/>
      <c r="C65" s="6">
        <v>269158</v>
      </c>
      <c r="D65" s="6">
        <v>172714</v>
      </c>
      <c r="E65" s="6">
        <v>129410</v>
      </c>
      <c r="F65" s="6">
        <v>104448</v>
      </c>
      <c r="G65" s="6">
        <v>103136</v>
      </c>
      <c r="H65" s="6">
        <v>108124</v>
      </c>
      <c r="I65" s="6">
        <v>149150</v>
      </c>
      <c r="J65" s="6">
        <v>179256</v>
      </c>
      <c r="K65" s="6">
        <v>222795</v>
      </c>
      <c r="L65" s="6">
        <v>260256</v>
      </c>
      <c r="M65" s="6">
        <v>285329</v>
      </c>
      <c r="N65" s="6">
        <v>296318</v>
      </c>
      <c r="O65" s="17"/>
      <c r="P65" s="6"/>
      <c r="Q65" s="6"/>
    </row>
    <row r="66" spans="1:17" x14ac:dyDescent="0.2">
      <c r="A66" s="21"/>
      <c r="B66" s="6"/>
      <c r="C66" s="6">
        <v>264238</v>
      </c>
      <c r="D66" s="6">
        <v>183115</v>
      </c>
      <c r="E66" s="6">
        <v>130948</v>
      </c>
      <c r="F66" s="6">
        <v>104495</v>
      </c>
      <c r="G66" s="6">
        <v>104049</v>
      </c>
      <c r="H66" s="6">
        <v>112481</v>
      </c>
      <c r="I66" s="6">
        <v>155910</v>
      </c>
      <c r="J66" s="6">
        <v>167290</v>
      </c>
      <c r="K66" s="6">
        <v>226875</v>
      </c>
      <c r="L66" s="6">
        <v>250072</v>
      </c>
      <c r="M66" s="6">
        <v>276682</v>
      </c>
      <c r="N66" s="6">
        <v>298069</v>
      </c>
      <c r="O66" s="17"/>
      <c r="P66" s="6"/>
      <c r="Q66" s="6"/>
    </row>
    <row r="67" spans="1:17" x14ac:dyDescent="0.2">
      <c r="A67" s="21"/>
      <c r="B67" s="6"/>
      <c r="C67" s="6">
        <v>260686</v>
      </c>
      <c r="D67" s="6">
        <v>172337</v>
      </c>
      <c r="E67" s="6">
        <v>123412</v>
      </c>
      <c r="F67" s="6">
        <v>102889</v>
      </c>
      <c r="G67" s="6">
        <v>104909</v>
      </c>
      <c r="H67" s="6">
        <v>114181</v>
      </c>
      <c r="I67" s="6">
        <v>150728</v>
      </c>
      <c r="J67" s="6">
        <v>182266</v>
      </c>
      <c r="K67" s="6">
        <v>218407</v>
      </c>
      <c r="L67" s="6">
        <v>251561</v>
      </c>
      <c r="M67" s="6">
        <v>273711</v>
      </c>
      <c r="N67" s="6">
        <v>297111</v>
      </c>
      <c r="O67" s="17"/>
      <c r="P67" s="6"/>
      <c r="Q67" s="6"/>
    </row>
    <row r="68" spans="1:17" x14ac:dyDescent="0.2">
      <c r="A68" s="22"/>
      <c r="B68" s="10"/>
      <c r="C68" s="10">
        <v>265155</v>
      </c>
      <c r="D68" s="10">
        <v>174299</v>
      </c>
      <c r="E68" s="10">
        <v>123645</v>
      </c>
      <c r="F68" s="10">
        <v>102013</v>
      </c>
      <c r="G68" s="10">
        <v>105292</v>
      </c>
      <c r="H68" s="10">
        <v>108328</v>
      </c>
      <c r="I68" s="10">
        <v>155153</v>
      </c>
      <c r="J68" s="10">
        <v>162104</v>
      </c>
      <c r="K68" s="10">
        <v>221930</v>
      </c>
      <c r="L68" s="10">
        <v>255951</v>
      </c>
      <c r="M68" s="10">
        <v>294205</v>
      </c>
      <c r="N68" s="10">
        <v>309134</v>
      </c>
      <c r="O68" s="11"/>
      <c r="P68" s="6"/>
      <c r="Q68" s="6"/>
    </row>
    <row r="69" spans="1:17" x14ac:dyDescent="0.2">
      <c r="A69" s="20" t="s">
        <v>3</v>
      </c>
      <c r="B69" s="15">
        <v>8192</v>
      </c>
      <c r="C69" s="2">
        <v>2</v>
      </c>
      <c r="D69" s="2">
        <v>4</v>
      </c>
      <c r="E69" s="2">
        <v>8</v>
      </c>
      <c r="F69" s="2">
        <v>16</v>
      </c>
      <c r="G69" s="2">
        <v>32</v>
      </c>
      <c r="H69" s="2">
        <v>64</v>
      </c>
      <c r="I69" s="2">
        <v>128</v>
      </c>
      <c r="J69" s="2">
        <v>256</v>
      </c>
      <c r="K69" s="2">
        <v>512</v>
      </c>
      <c r="L69" s="2">
        <v>1024</v>
      </c>
      <c r="M69" s="2">
        <v>2048</v>
      </c>
      <c r="N69" s="2">
        <v>4096</v>
      </c>
      <c r="O69" s="16">
        <v>8192</v>
      </c>
      <c r="P69" s="6"/>
      <c r="Q69" s="6"/>
    </row>
    <row r="70" spans="1:17" x14ac:dyDescent="0.2">
      <c r="A70" s="21"/>
      <c r="C70" s="6">
        <v>1157856</v>
      </c>
      <c r="D70" s="6">
        <v>774262</v>
      </c>
      <c r="E70" s="6">
        <v>536467</v>
      </c>
      <c r="F70" s="6">
        <v>472378</v>
      </c>
      <c r="G70" s="6">
        <v>421466</v>
      </c>
      <c r="H70" s="6">
        <v>427584</v>
      </c>
      <c r="I70" s="6">
        <v>499570</v>
      </c>
      <c r="J70" s="6">
        <v>668367</v>
      </c>
      <c r="K70" s="6">
        <v>1162723</v>
      </c>
      <c r="L70" s="6">
        <v>1222121</v>
      </c>
      <c r="M70" s="6">
        <v>1319586</v>
      </c>
      <c r="N70" s="6">
        <v>1353878</v>
      </c>
      <c r="O70" s="17">
        <v>1449796</v>
      </c>
      <c r="P70" s="6"/>
      <c r="Q70" s="6"/>
    </row>
    <row r="71" spans="1:17" x14ac:dyDescent="0.2">
      <c r="A71" s="21"/>
      <c r="C71" s="6">
        <v>1161294</v>
      </c>
      <c r="D71" s="6">
        <v>763176</v>
      </c>
      <c r="E71" s="6">
        <v>529605</v>
      </c>
      <c r="F71" s="6">
        <v>473992</v>
      </c>
      <c r="G71" s="6">
        <v>433488</v>
      </c>
      <c r="H71" s="6">
        <v>422559</v>
      </c>
      <c r="I71" s="6">
        <v>500621</v>
      </c>
      <c r="J71" s="6">
        <v>680491</v>
      </c>
      <c r="K71" s="6">
        <v>1128442</v>
      </c>
      <c r="L71" s="6">
        <v>1230230</v>
      </c>
      <c r="M71" s="6">
        <v>1341858</v>
      </c>
      <c r="N71" s="6">
        <v>1328761</v>
      </c>
      <c r="O71" s="17">
        <v>1352316</v>
      </c>
      <c r="P71" s="6"/>
      <c r="Q71" s="6"/>
    </row>
    <row r="72" spans="1:17" x14ac:dyDescent="0.2">
      <c r="A72" s="21"/>
      <c r="C72" s="6">
        <v>1141755</v>
      </c>
      <c r="D72" s="6">
        <v>743124</v>
      </c>
      <c r="E72" s="6">
        <v>534080</v>
      </c>
      <c r="F72" s="6">
        <v>471849</v>
      </c>
      <c r="G72" s="6">
        <v>431737</v>
      </c>
      <c r="H72" s="6">
        <v>424721</v>
      </c>
      <c r="I72" s="6">
        <v>491655</v>
      </c>
      <c r="J72" s="6">
        <v>691844</v>
      </c>
      <c r="K72" s="6">
        <v>1143148</v>
      </c>
      <c r="L72" s="6">
        <v>1209618</v>
      </c>
      <c r="M72" s="6">
        <v>1321239</v>
      </c>
      <c r="N72" s="6">
        <v>1360433</v>
      </c>
      <c r="O72" s="17">
        <v>1450034</v>
      </c>
      <c r="P72" s="6"/>
      <c r="Q72" s="6"/>
    </row>
    <row r="73" spans="1:17" x14ac:dyDescent="0.2">
      <c r="A73" s="21"/>
      <c r="C73" s="6">
        <v>1203387</v>
      </c>
      <c r="D73" s="6">
        <v>742717</v>
      </c>
      <c r="E73" s="6">
        <v>535908</v>
      </c>
      <c r="F73" s="6">
        <v>474797</v>
      </c>
      <c r="G73" s="6">
        <v>419627</v>
      </c>
      <c r="H73" s="6">
        <v>429921</v>
      </c>
      <c r="I73" s="6">
        <v>503566</v>
      </c>
      <c r="J73" s="6">
        <v>694684</v>
      </c>
      <c r="K73" s="6">
        <v>1142859</v>
      </c>
      <c r="L73" s="6">
        <v>1214331</v>
      </c>
      <c r="M73" s="6">
        <v>1310971</v>
      </c>
      <c r="N73" s="6">
        <v>1433397</v>
      </c>
      <c r="O73" s="17">
        <v>1418042</v>
      </c>
      <c r="P73" s="6"/>
      <c r="Q73" s="6"/>
    </row>
    <row r="74" spans="1:17" x14ac:dyDescent="0.2">
      <c r="A74" s="21"/>
      <c r="C74" s="6">
        <v>1164944</v>
      </c>
      <c r="D74" s="6">
        <v>744919</v>
      </c>
      <c r="E74" s="6">
        <v>529204</v>
      </c>
      <c r="F74" s="6">
        <v>470751</v>
      </c>
      <c r="G74" s="6">
        <v>420393</v>
      </c>
      <c r="H74" s="6">
        <v>432232</v>
      </c>
      <c r="I74" s="6">
        <v>504924</v>
      </c>
      <c r="J74" s="6">
        <v>700328</v>
      </c>
      <c r="K74" s="6">
        <v>1131780</v>
      </c>
      <c r="L74" s="6">
        <v>1228602</v>
      </c>
      <c r="M74" s="6">
        <v>1328623</v>
      </c>
      <c r="N74" s="6">
        <v>1342496</v>
      </c>
      <c r="O74" s="17">
        <v>1429631</v>
      </c>
      <c r="P74" s="6"/>
      <c r="Q74" s="6"/>
    </row>
    <row r="75" spans="1:17" x14ac:dyDescent="0.2">
      <c r="A75" s="21"/>
      <c r="C75" s="6">
        <v>1141550</v>
      </c>
      <c r="D75" s="6">
        <v>730463</v>
      </c>
      <c r="E75" s="6">
        <v>526288</v>
      </c>
      <c r="F75" s="6">
        <v>484248</v>
      </c>
      <c r="G75" s="6">
        <v>419662</v>
      </c>
      <c r="H75" s="6">
        <v>449188</v>
      </c>
      <c r="I75" s="6">
        <v>506477</v>
      </c>
      <c r="J75" s="6">
        <v>726657</v>
      </c>
      <c r="K75" s="6">
        <v>1133593</v>
      </c>
      <c r="L75" s="6">
        <v>1234203</v>
      </c>
      <c r="M75" s="6">
        <v>1333336</v>
      </c>
      <c r="N75" s="6">
        <v>1336297</v>
      </c>
      <c r="O75" s="17">
        <v>1342193</v>
      </c>
      <c r="P75" s="6"/>
      <c r="Q75" s="6"/>
    </row>
    <row r="76" spans="1:17" x14ac:dyDescent="0.2">
      <c r="A76" s="21"/>
      <c r="C76" s="6">
        <v>1144906</v>
      </c>
      <c r="D76" s="6">
        <v>740220</v>
      </c>
      <c r="E76" s="6">
        <v>524562</v>
      </c>
      <c r="F76" s="6">
        <v>473955</v>
      </c>
      <c r="G76" s="6">
        <v>417605</v>
      </c>
      <c r="H76" s="6">
        <v>425588</v>
      </c>
      <c r="I76" s="6">
        <v>500547</v>
      </c>
      <c r="J76" s="6">
        <v>712603</v>
      </c>
      <c r="K76" s="6">
        <v>1148699</v>
      </c>
      <c r="L76" s="6">
        <v>1215425</v>
      </c>
      <c r="M76" s="6">
        <v>1310810</v>
      </c>
      <c r="N76" s="6">
        <v>1336697</v>
      </c>
      <c r="O76" s="17">
        <v>1446368</v>
      </c>
      <c r="P76" s="6"/>
      <c r="Q76" s="6"/>
    </row>
    <row r="77" spans="1:17" x14ac:dyDescent="0.2">
      <c r="A77" s="22"/>
      <c r="B77" s="10"/>
      <c r="C77" s="10">
        <v>1167252</v>
      </c>
      <c r="D77" s="10">
        <v>738548</v>
      </c>
      <c r="E77" s="10">
        <v>524685</v>
      </c>
      <c r="F77" s="10">
        <v>474497</v>
      </c>
      <c r="G77" s="10">
        <v>424328</v>
      </c>
      <c r="H77" s="10">
        <v>437455</v>
      </c>
      <c r="I77" s="10">
        <v>499300</v>
      </c>
      <c r="J77" s="10">
        <v>663674</v>
      </c>
      <c r="K77" s="10">
        <v>1140729</v>
      </c>
      <c r="L77" s="10">
        <v>1246411</v>
      </c>
      <c r="M77" s="10">
        <v>1327498</v>
      </c>
      <c r="N77" s="10">
        <v>1325545</v>
      </c>
      <c r="O77" s="11">
        <v>1361698</v>
      </c>
      <c r="P77" s="6"/>
      <c r="Q77" s="6"/>
    </row>
  </sheetData>
  <mergeCells count="12">
    <mergeCell ref="A1:B2"/>
    <mergeCell ref="C3:O3"/>
    <mergeCell ref="A5:A11"/>
    <mergeCell ref="C14:O14"/>
    <mergeCell ref="A15:A23"/>
    <mergeCell ref="A42:A50"/>
    <mergeCell ref="A51:A59"/>
    <mergeCell ref="A60:A68"/>
    <mergeCell ref="A69:A77"/>
    <mergeCell ref="S24:AA29"/>
    <mergeCell ref="A24:A32"/>
    <mergeCell ref="A33:A4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0F05E-F301-48A4-9A72-A8A521D78C1E}">
  <dimension ref="A1:X76"/>
  <sheetViews>
    <sheetView zoomScale="70" zoomScaleNormal="70" workbookViewId="0">
      <selection activeCell="R27" sqref="R27"/>
    </sheetView>
  </sheetViews>
  <sheetFormatPr defaultRowHeight="14.25" x14ac:dyDescent="0.2"/>
  <cols>
    <col min="1" max="1" width="13.375" customWidth="1"/>
    <col min="2" max="3" width="10.625" customWidth="1"/>
    <col min="4" max="4" width="1.25" customWidth="1"/>
    <col min="9" max="9" width="10.875" bestFit="1" customWidth="1"/>
    <col min="13" max="13" width="1.25" customWidth="1"/>
    <col min="14" max="14" width="7.25" hidden="1" customWidth="1"/>
    <col min="15" max="16" width="10" bestFit="1" customWidth="1"/>
  </cols>
  <sheetData>
    <row r="1" spans="1:16" x14ac:dyDescent="0.2">
      <c r="A1" s="24" t="s">
        <v>6</v>
      </c>
      <c r="B1" s="24"/>
      <c r="C1" s="14"/>
      <c r="D1" s="14"/>
    </row>
    <row r="2" spans="1:16" x14ac:dyDescent="0.2">
      <c r="A2" s="24"/>
      <c r="B2" s="24"/>
      <c r="C2" s="14"/>
      <c r="D2" s="14"/>
    </row>
    <row r="3" spans="1:16" x14ac:dyDescent="0.2">
      <c r="E3" s="25"/>
      <c r="F3" s="25"/>
      <c r="G3" s="25"/>
      <c r="H3" s="25"/>
      <c r="I3" s="25"/>
      <c r="J3" s="25"/>
      <c r="K3" s="25"/>
      <c r="L3" s="25"/>
      <c r="M3" s="19"/>
      <c r="N3" s="19"/>
    </row>
    <row r="4" spans="1:16" x14ac:dyDescent="0.2">
      <c r="E4" s="12">
        <v>8</v>
      </c>
      <c r="F4" s="29">
        <v>64</v>
      </c>
      <c r="G4" s="29">
        <v>256</v>
      </c>
      <c r="H4" s="29">
        <v>512</v>
      </c>
      <c r="I4" s="29">
        <v>1024</v>
      </c>
      <c r="J4" s="29">
        <v>2048</v>
      </c>
      <c r="K4" s="29">
        <v>4096</v>
      </c>
      <c r="L4" s="13">
        <v>8192</v>
      </c>
      <c r="M4" s="6"/>
      <c r="N4" s="6"/>
      <c r="O4" s="12" t="s">
        <v>4</v>
      </c>
      <c r="P4" s="13" t="s">
        <v>0</v>
      </c>
    </row>
    <row r="5" spans="1:16" x14ac:dyDescent="0.2">
      <c r="A5" s="31" t="s">
        <v>0</v>
      </c>
      <c r="B5" s="1">
        <v>2048</v>
      </c>
      <c r="C5" s="16">
        <v>2048</v>
      </c>
      <c r="D5" t="str">
        <f>_xlfn.CONCAT(B5, " x ", C5)</f>
        <v>2048 x 2048</v>
      </c>
      <c r="E5" s="28">
        <f>AVERAGE(E15:E22)</f>
        <v>35370.375</v>
      </c>
      <c r="F5" s="28">
        <f>AVERAGE(F15:F22)</f>
        <v>30058.75</v>
      </c>
      <c r="G5" s="28">
        <f>AVERAGE(G15:G22)</f>
        <v>41269.75</v>
      </c>
      <c r="H5" s="28">
        <f>AVERAGE(H15:H22)</f>
        <v>48008.75</v>
      </c>
      <c r="I5" s="28">
        <f>AVERAGE(I15:I22)</f>
        <v>52440.5</v>
      </c>
      <c r="J5" s="28">
        <f>AVERAGE(J15:J22)</f>
        <v>58551.875</v>
      </c>
      <c r="K5" s="28"/>
      <c r="L5" s="28"/>
      <c r="M5" s="7">
        <f>MIN(E5:L5)</f>
        <v>30058.75</v>
      </c>
      <c r="N5" s="7">
        <f>MATCH(M5,E5:L5,)</f>
        <v>2</v>
      </c>
      <c r="O5" s="1">
        <f>INDEX($E$4:$L$4,N5)</f>
        <v>64</v>
      </c>
      <c r="P5" s="17">
        <f>B5</f>
        <v>2048</v>
      </c>
    </row>
    <row r="6" spans="1:16" x14ac:dyDescent="0.2">
      <c r="A6" s="32"/>
      <c r="B6" s="1">
        <v>2048</v>
      </c>
      <c r="C6" s="17">
        <v>4096</v>
      </c>
      <c r="D6" t="str">
        <f>_xlfn.CONCAT(B6, " x ", C6)</f>
        <v>2048 x 4096</v>
      </c>
      <c r="E6" s="5">
        <f>AVERAGE(E24:E31)</f>
        <v>28841.5</v>
      </c>
      <c r="F6" s="5">
        <f>AVERAGE(F24:F31)</f>
        <v>24156.25</v>
      </c>
      <c r="G6" s="5">
        <f>AVERAGE(G24:G31)</f>
        <v>28698.125</v>
      </c>
      <c r="H6" s="5">
        <f>AVERAGE(H24:H31)</f>
        <v>30858.5</v>
      </c>
      <c r="I6" s="5">
        <f>AVERAGE(I24:I31)</f>
        <v>33700.5</v>
      </c>
      <c r="J6" s="5">
        <f>AVERAGE(J24:J31)</f>
        <v>37540.5</v>
      </c>
      <c r="K6" s="5"/>
      <c r="L6" s="5"/>
      <c r="M6" s="7">
        <f>MIN(E6:L6)</f>
        <v>24156.25</v>
      </c>
      <c r="N6" s="7">
        <f>MATCH(M6,E6:L6,)</f>
        <v>2</v>
      </c>
      <c r="O6" s="5">
        <f>INDEX($E$4:$L$4,N6)</f>
        <v>64</v>
      </c>
      <c r="P6" s="17">
        <f>P5</f>
        <v>2048</v>
      </c>
    </row>
    <row r="7" spans="1:16" x14ac:dyDescent="0.2">
      <c r="A7" s="32"/>
      <c r="B7" s="1">
        <v>2048</v>
      </c>
      <c r="C7" s="11">
        <v>8192</v>
      </c>
      <c r="D7" t="str">
        <f>_xlfn.CONCAT(B7, " x ", C7)</f>
        <v>2048 x 8192</v>
      </c>
      <c r="E7" s="5">
        <f>AVERAGE(E33:E40)</f>
        <v>26027.125</v>
      </c>
      <c r="F7" s="5">
        <f>AVERAGE(F33:F40)</f>
        <v>20615</v>
      </c>
      <c r="G7" s="5">
        <f>AVERAGE(G33:G40)</f>
        <v>21907.875</v>
      </c>
      <c r="H7" s="5">
        <f>AVERAGE(H33:H40)</f>
        <v>24325.5</v>
      </c>
      <c r="I7" s="5">
        <f>AVERAGE(I33:I40)</f>
        <v>24338.625</v>
      </c>
      <c r="J7" s="5">
        <f>AVERAGE(J33:J40)</f>
        <v>26469.375</v>
      </c>
      <c r="K7" s="5"/>
      <c r="L7" s="5"/>
      <c r="M7" s="7">
        <f>MIN(E7:L7)</f>
        <v>20615</v>
      </c>
      <c r="N7" s="7">
        <f>MATCH(M7,E7:L7,)</f>
        <v>2</v>
      </c>
      <c r="O7" s="5">
        <f>INDEX($E$4:$L$4,N7)</f>
        <v>64</v>
      </c>
      <c r="P7" s="17">
        <f>P6</f>
        <v>2048</v>
      </c>
    </row>
    <row r="8" spans="1:16" x14ac:dyDescent="0.2">
      <c r="A8" s="32"/>
      <c r="B8" s="1">
        <v>4096</v>
      </c>
      <c r="C8" s="16">
        <v>2048</v>
      </c>
      <c r="D8" t="str">
        <f>_xlfn.CONCAT(B8, " x ", C8)</f>
        <v>4096 x 2048</v>
      </c>
      <c r="E8" s="5">
        <f>AVERAGE(E42:E49)</f>
        <v>48086.75</v>
      </c>
      <c r="F8" s="5">
        <f>AVERAGE(F42:F49)</f>
        <v>38462.125</v>
      </c>
      <c r="G8" s="5">
        <f>AVERAGE(G42:G49)</f>
        <v>58773.125</v>
      </c>
      <c r="H8" s="5">
        <f>AVERAGE(H42:H49)</f>
        <v>69361.375</v>
      </c>
      <c r="I8" s="5">
        <f>AVERAGE(I42:I49)</f>
        <v>80142</v>
      </c>
      <c r="J8" s="5">
        <f>AVERAGE(J42:J49)</f>
        <v>90488.75</v>
      </c>
      <c r="K8" s="5"/>
      <c r="L8" s="5"/>
      <c r="M8" s="7">
        <f>MIN(E8:L8)</f>
        <v>38462.125</v>
      </c>
      <c r="N8" s="7">
        <f>MATCH(M8,E8:L8,)</f>
        <v>2</v>
      </c>
      <c r="O8" s="5">
        <f>INDEX($E$4:$L$4,N8)</f>
        <v>64</v>
      </c>
      <c r="P8" s="17">
        <f>B8</f>
        <v>4096</v>
      </c>
    </row>
    <row r="9" spans="1:16" x14ac:dyDescent="0.2">
      <c r="A9" s="32"/>
      <c r="B9" s="1">
        <v>4096</v>
      </c>
      <c r="C9" s="17">
        <v>4096</v>
      </c>
      <c r="D9" t="str">
        <f>_xlfn.CONCAT(B9, " x ", C9)</f>
        <v>4096 x 4096</v>
      </c>
      <c r="E9" s="5">
        <f t="shared" ref="E9" si="0">AVERAGE(E51:E58)</f>
        <v>152440.75</v>
      </c>
      <c r="F9" s="5">
        <f>AVERAGE(F51:F58)</f>
        <v>130673.125</v>
      </c>
      <c r="G9" s="5">
        <f>AVERAGE(G51:G58)</f>
        <v>189580.375</v>
      </c>
      <c r="H9" s="5">
        <f>AVERAGE(H51:H58)</f>
        <v>231315.5</v>
      </c>
      <c r="I9" s="5">
        <f>AVERAGE(I51:I58)</f>
        <v>264662.375</v>
      </c>
      <c r="J9" s="5">
        <f>AVERAGE(J51:J58)</f>
        <v>304415.75</v>
      </c>
      <c r="K9" s="5">
        <f>AVERAGE(K51:K58)</f>
        <v>310435.25</v>
      </c>
      <c r="L9" s="5"/>
      <c r="M9" s="7">
        <f>MIN(E9:L9)</f>
        <v>130673.125</v>
      </c>
      <c r="N9" s="7">
        <f>MATCH(M9,E9:L9,)</f>
        <v>2</v>
      </c>
      <c r="O9" s="5">
        <f>INDEX($E$4:$L$4,N9)</f>
        <v>64</v>
      </c>
      <c r="P9" s="17">
        <f>P8</f>
        <v>4096</v>
      </c>
    </row>
    <row r="10" spans="1:16" x14ac:dyDescent="0.2">
      <c r="A10" s="32"/>
      <c r="B10" s="1">
        <v>4096</v>
      </c>
      <c r="C10" s="11">
        <v>8192</v>
      </c>
      <c r="D10" t="str">
        <f>_xlfn.CONCAT(B10, " x ", C10)</f>
        <v>4096 x 8192</v>
      </c>
      <c r="E10" s="5">
        <f t="shared" ref="E10" si="1">AVERAGE(E60:E67)</f>
        <v>121350.25</v>
      </c>
      <c r="F10" s="5">
        <f>AVERAGE(F60:F67)</f>
        <v>101195.25</v>
      </c>
      <c r="G10" s="5">
        <f>AVERAGE(G60:G67)</f>
        <v>126591.125</v>
      </c>
      <c r="H10" s="5">
        <f>AVERAGE(H60:H67)</f>
        <v>145980.75</v>
      </c>
      <c r="I10" s="5">
        <f>AVERAGE(I60:I67)</f>
        <v>164120.875</v>
      </c>
      <c r="J10" s="5">
        <f>AVERAGE(J60:J67)</f>
        <v>185767.875</v>
      </c>
      <c r="K10" s="5">
        <f>AVERAGE(K60:K67)</f>
        <v>192499.25</v>
      </c>
      <c r="L10" s="5"/>
      <c r="M10" s="7">
        <f>MIN(E10:L10)</f>
        <v>101195.25</v>
      </c>
      <c r="N10" s="7">
        <f>MATCH(M10,E10:L10,)</f>
        <v>2</v>
      </c>
      <c r="O10" s="5">
        <f>INDEX($E$4:$L$4,N10)</f>
        <v>64</v>
      </c>
      <c r="P10" s="17">
        <f>P9</f>
        <v>4096</v>
      </c>
    </row>
    <row r="11" spans="1:16" x14ac:dyDescent="0.2">
      <c r="A11" s="32"/>
      <c r="B11" s="5">
        <v>8192</v>
      </c>
      <c r="C11" s="11">
        <v>8192</v>
      </c>
      <c r="D11" t="str">
        <f>_xlfn.CONCAT(B11, " x ", C11)</f>
        <v>8192 x 8192</v>
      </c>
      <c r="E11" s="9">
        <f>AVERAGE(E69:E76)</f>
        <v>631386.875</v>
      </c>
      <c r="F11" s="9">
        <f>AVERAGE(F69:F76)</f>
        <v>522948.875</v>
      </c>
      <c r="G11" s="9">
        <f>AVERAGE(G69:G76)</f>
        <v>754400</v>
      </c>
      <c r="H11" s="9">
        <f>AVERAGE(H69:H76)</f>
        <v>1221812</v>
      </c>
      <c r="I11" s="9">
        <f>AVERAGE(I69:I76)</f>
        <v>1292686.375</v>
      </c>
      <c r="J11" s="9">
        <f>AVERAGE(J69:J76)</f>
        <v>1395559.125</v>
      </c>
      <c r="K11" s="9">
        <f>AVERAGE(K69:K76)</f>
        <v>1420439.625</v>
      </c>
      <c r="L11" s="9">
        <f>AVERAGE(L69:L76)</f>
        <v>1452769.75</v>
      </c>
      <c r="M11" s="7">
        <f>MIN(E11:L11)</f>
        <v>522948.875</v>
      </c>
      <c r="N11" s="7">
        <f>MATCH(M11,E11:L11,)</f>
        <v>2</v>
      </c>
      <c r="O11" s="9">
        <f>INDEX($E$4:$L$4,N11)</f>
        <v>64</v>
      </c>
      <c r="P11">
        <f>B11</f>
        <v>8192</v>
      </c>
    </row>
    <row r="12" spans="1:16" x14ac:dyDescent="0.2">
      <c r="A12" s="30"/>
      <c r="B12" s="6"/>
      <c r="C12" s="6"/>
      <c r="D12" s="6"/>
      <c r="E12" s="6"/>
      <c r="F12" s="6"/>
      <c r="G12" s="6"/>
      <c r="H12" s="6"/>
      <c r="I12" s="6"/>
      <c r="J12" s="6"/>
      <c r="K12" s="6"/>
      <c r="L12" s="6"/>
      <c r="M12" s="7"/>
      <c r="N12" s="7"/>
      <c r="O12" s="6"/>
    </row>
    <row r="13" spans="1:16" x14ac:dyDescent="0.2">
      <c r="B13" t="s">
        <v>0</v>
      </c>
      <c r="E13" s="27"/>
      <c r="F13" s="27"/>
      <c r="G13" s="27"/>
      <c r="H13" s="27"/>
      <c r="I13" s="27"/>
      <c r="J13" s="27"/>
      <c r="K13" s="27"/>
      <c r="L13" s="27"/>
      <c r="M13" s="19"/>
      <c r="N13" s="19"/>
    </row>
    <row r="14" spans="1:16" x14ac:dyDescent="0.2">
      <c r="A14" s="20" t="s">
        <v>3</v>
      </c>
      <c r="B14" s="12">
        <v>2048</v>
      </c>
      <c r="C14" s="13">
        <v>2048</v>
      </c>
      <c r="D14" s="29"/>
      <c r="E14" s="12">
        <v>8</v>
      </c>
      <c r="F14" s="29">
        <v>64</v>
      </c>
      <c r="G14" s="29">
        <v>256</v>
      </c>
      <c r="H14" s="29">
        <v>512</v>
      </c>
      <c r="I14" s="29">
        <v>1024</v>
      </c>
      <c r="J14" s="29">
        <v>2048</v>
      </c>
      <c r="K14" s="29"/>
      <c r="L14" s="13"/>
      <c r="M14" s="6"/>
      <c r="N14" s="6"/>
    </row>
    <row r="15" spans="1:16" x14ac:dyDescent="0.2">
      <c r="A15" s="21"/>
      <c r="B15" s="6"/>
      <c r="C15" s="6"/>
      <c r="D15" s="6"/>
      <c r="E15" s="6">
        <v>35570</v>
      </c>
      <c r="F15" s="6">
        <v>30141</v>
      </c>
      <c r="G15" s="6">
        <v>44069</v>
      </c>
      <c r="H15" s="6">
        <v>48651</v>
      </c>
      <c r="I15" s="6">
        <v>51593</v>
      </c>
      <c r="J15" s="6">
        <v>56909</v>
      </c>
      <c r="K15" s="6"/>
      <c r="L15" s="17"/>
      <c r="M15" s="6"/>
      <c r="N15" s="6"/>
    </row>
    <row r="16" spans="1:16" x14ac:dyDescent="0.2">
      <c r="A16" s="21"/>
      <c r="B16" s="6"/>
      <c r="C16" s="6"/>
      <c r="D16" s="6"/>
      <c r="E16" s="6">
        <v>35319</v>
      </c>
      <c r="F16" s="6">
        <v>30253</v>
      </c>
      <c r="G16" s="6">
        <v>41516</v>
      </c>
      <c r="H16" s="6">
        <v>48793</v>
      </c>
      <c r="I16" s="6">
        <v>52009</v>
      </c>
      <c r="J16" s="6">
        <v>57395</v>
      </c>
      <c r="K16" s="6"/>
      <c r="L16" s="17"/>
      <c r="M16" s="6"/>
      <c r="N16" s="6"/>
    </row>
    <row r="17" spans="1:24" x14ac:dyDescent="0.2">
      <c r="A17" s="21"/>
      <c r="B17" s="6"/>
      <c r="C17" s="6"/>
      <c r="D17" s="6"/>
      <c r="E17" s="6">
        <v>36057</v>
      </c>
      <c r="F17" s="6">
        <v>30028</v>
      </c>
      <c r="G17" s="6">
        <v>41074</v>
      </c>
      <c r="H17" s="6">
        <v>48436</v>
      </c>
      <c r="I17" s="6">
        <v>52110</v>
      </c>
      <c r="J17" s="6">
        <v>56135</v>
      </c>
      <c r="K17" s="6"/>
      <c r="L17" s="17"/>
      <c r="M17" s="6"/>
      <c r="N17" s="6"/>
    </row>
    <row r="18" spans="1:24" x14ac:dyDescent="0.2">
      <c r="A18" s="21"/>
      <c r="B18" s="6"/>
      <c r="C18" s="6"/>
      <c r="D18" s="6"/>
      <c r="E18" s="6">
        <v>35048</v>
      </c>
      <c r="F18" s="6">
        <v>29426</v>
      </c>
      <c r="G18" s="6">
        <v>40675</v>
      </c>
      <c r="H18" s="6">
        <v>46564</v>
      </c>
      <c r="I18" s="6">
        <v>52489</v>
      </c>
      <c r="J18" s="6">
        <v>57847</v>
      </c>
      <c r="K18" s="6"/>
      <c r="L18" s="17"/>
      <c r="M18" s="6"/>
      <c r="N18" s="6"/>
    </row>
    <row r="19" spans="1:24" x14ac:dyDescent="0.2">
      <c r="A19" s="21"/>
      <c r="B19" s="6"/>
      <c r="C19" s="6"/>
      <c r="D19" s="6"/>
      <c r="E19" s="6">
        <v>34815</v>
      </c>
      <c r="F19" s="6">
        <v>30419</v>
      </c>
      <c r="G19" s="6">
        <v>39653</v>
      </c>
      <c r="H19" s="6">
        <v>48412</v>
      </c>
      <c r="I19" s="6">
        <v>53197</v>
      </c>
      <c r="J19" s="6">
        <v>58854</v>
      </c>
      <c r="K19" s="6"/>
      <c r="L19" s="17"/>
      <c r="M19" s="6"/>
      <c r="N19" s="6"/>
    </row>
    <row r="20" spans="1:24" x14ac:dyDescent="0.2">
      <c r="A20" s="21"/>
      <c r="B20" s="6"/>
      <c r="C20" s="6"/>
      <c r="D20" s="6"/>
      <c r="E20" s="6">
        <v>35272</v>
      </c>
      <c r="F20" s="6">
        <v>30279</v>
      </c>
      <c r="G20" s="6">
        <v>41896</v>
      </c>
      <c r="H20" s="6">
        <v>47310</v>
      </c>
      <c r="I20" s="6">
        <v>53166</v>
      </c>
      <c r="J20" s="6">
        <v>57928</v>
      </c>
      <c r="K20" s="6"/>
      <c r="L20" s="17"/>
      <c r="M20" s="6"/>
      <c r="N20" s="6"/>
    </row>
    <row r="21" spans="1:24" x14ac:dyDescent="0.2">
      <c r="A21" s="21"/>
      <c r="B21" s="6"/>
      <c r="C21" s="6"/>
      <c r="D21" s="6"/>
      <c r="E21" s="6">
        <v>35288</v>
      </c>
      <c r="F21" s="6">
        <v>29806</v>
      </c>
      <c r="G21" s="6">
        <v>41417</v>
      </c>
      <c r="H21" s="6">
        <v>49014</v>
      </c>
      <c r="I21" s="6">
        <v>52604</v>
      </c>
      <c r="J21" s="6">
        <v>59655</v>
      </c>
      <c r="K21" s="6"/>
      <c r="L21" s="17"/>
      <c r="M21" s="6"/>
      <c r="N21" s="6"/>
    </row>
    <row r="22" spans="1:24" x14ac:dyDescent="0.2">
      <c r="A22" s="22"/>
      <c r="B22" s="10"/>
      <c r="C22" s="10"/>
      <c r="D22" s="10"/>
      <c r="E22" s="10">
        <v>35594</v>
      </c>
      <c r="F22" s="10">
        <v>30118</v>
      </c>
      <c r="G22" s="10">
        <v>39858</v>
      </c>
      <c r="H22" s="10">
        <v>46890</v>
      </c>
      <c r="I22" s="10">
        <v>52356</v>
      </c>
      <c r="J22" s="10">
        <v>63692</v>
      </c>
      <c r="K22" s="10"/>
      <c r="L22" s="11"/>
      <c r="M22" s="6"/>
      <c r="N22" s="6"/>
    </row>
    <row r="23" spans="1:24" ht="14.25" customHeight="1" x14ac:dyDescent="0.2">
      <c r="A23" s="20" t="s">
        <v>3</v>
      </c>
      <c r="B23" s="12">
        <v>2048</v>
      </c>
      <c r="C23" s="13">
        <v>4096</v>
      </c>
      <c r="D23" s="29"/>
      <c r="E23" s="12">
        <v>8</v>
      </c>
      <c r="F23" s="29">
        <v>64</v>
      </c>
      <c r="G23" s="29">
        <v>256</v>
      </c>
      <c r="H23" s="29">
        <v>512</v>
      </c>
      <c r="I23" s="29">
        <v>1024</v>
      </c>
      <c r="J23" s="29">
        <v>2048</v>
      </c>
      <c r="K23" s="29"/>
      <c r="L23" s="13"/>
      <c r="M23" s="6"/>
      <c r="N23" s="6"/>
      <c r="P23" s="33"/>
      <c r="Q23" s="33"/>
      <c r="R23" s="33"/>
      <c r="S23" s="33"/>
      <c r="T23" s="33"/>
      <c r="U23" s="33"/>
      <c r="V23" s="33"/>
      <c r="W23" s="33"/>
      <c r="X23" s="33"/>
    </row>
    <row r="24" spans="1:24" x14ac:dyDescent="0.2">
      <c r="A24" s="21"/>
      <c r="B24" s="6"/>
      <c r="C24" s="6"/>
      <c r="D24" s="6"/>
      <c r="E24" s="6">
        <v>28467</v>
      </c>
      <c r="F24" s="6">
        <v>23671</v>
      </c>
      <c r="G24" s="6">
        <v>27553</v>
      </c>
      <c r="H24" s="6">
        <v>30818</v>
      </c>
      <c r="I24" s="6">
        <v>33191</v>
      </c>
      <c r="J24" s="6">
        <v>37245</v>
      </c>
      <c r="K24" s="6"/>
      <c r="L24" s="17"/>
      <c r="M24" s="6"/>
      <c r="N24" s="6"/>
      <c r="P24" s="33"/>
      <c r="Q24" s="33"/>
      <c r="R24" s="33"/>
      <c r="S24" s="33"/>
      <c r="T24" s="33"/>
      <c r="U24" s="33"/>
      <c r="V24" s="33"/>
      <c r="W24" s="33"/>
      <c r="X24" s="33"/>
    </row>
    <row r="25" spans="1:24" x14ac:dyDescent="0.2">
      <c r="A25" s="21"/>
      <c r="B25" s="6"/>
      <c r="C25" s="6"/>
      <c r="D25" s="6"/>
      <c r="E25" s="6">
        <v>29644</v>
      </c>
      <c r="F25" s="6">
        <v>23768</v>
      </c>
      <c r="G25" s="6">
        <v>27843</v>
      </c>
      <c r="H25" s="6">
        <v>33223</v>
      </c>
      <c r="I25" s="6">
        <v>33871</v>
      </c>
      <c r="J25" s="6">
        <v>36204</v>
      </c>
      <c r="K25" s="6"/>
      <c r="L25" s="17"/>
      <c r="M25" s="6"/>
      <c r="N25" s="6"/>
      <c r="P25" s="33"/>
      <c r="Q25" s="33"/>
      <c r="R25" s="33"/>
      <c r="S25" s="33"/>
      <c r="T25" s="33"/>
      <c r="U25" s="33"/>
      <c r="V25" s="33"/>
      <c r="W25" s="33"/>
      <c r="X25" s="33"/>
    </row>
    <row r="26" spans="1:24" x14ac:dyDescent="0.2">
      <c r="A26" s="21"/>
      <c r="B26" s="6"/>
      <c r="C26" s="6"/>
      <c r="D26" s="6"/>
      <c r="E26" s="18">
        <v>29057</v>
      </c>
      <c r="F26" s="6">
        <v>24660</v>
      </c>
      <c r="G26" s="6">
        <v>29682</v>
      </c>
      <c r="H26" s="6">
        <v>30028</v>
      </c>
      <c r="I26" s="6">
        <v>33661</v>
      </c>
      <c r="J26" s="6">
        <v>37361</v>
      </c>
      <c r="K26" s="6"/>
      <c r="L26" s="17"/>
      <c r="M26" s="6"/>
      <c r="N26" s="6"/>
      <c r="P26" s="33"/>
      <c r="Q26" s="33"/>
      <c r="R26" s="33"/>
      <c r="S26" s="33"/>
      <c r="T26" s="33"/>
      <c r="U26" s="33"/>
      <c r="V26" s="33"/>
      <c r="W26" s="33"/>
      <c r="X26" s="33"/>
    </row>
    <row r="27" spans="1:24" x14ac:dyDescent="0.2">
      <c r="A27" s="21"/>
      <c r="B27" s="6"/>
      <c r="C27" s="6"/>
      <c r="D27" s="6"/>
      <c r="E27" s="18">
        <v>28874</v>
      </c>
      <c r="F27" s="6">
        <v>24217</v>
      </c>
      <c r="G27" s="6">
        <v>28611</v>
      </c>
      <c r="H27" s="6">
        <v>30045</v>
      </c>
      <c r="I27" s="6">
        <v>33643</v>
      </c>
      <c r="J27" s="6">
        <v>36862</v>
      </c>
      <c r="K27" s="6"/>
      <c r="L27" s="17"/>
      <c r="M27" s="6"/>
      <c r="N27" s="6"/>
      <c r="P27" s="33"/>
      <c r="Q27" s="33"/>
      <c r="R27" s="33"/>
      <c r="S27" s="33"/>
      <c r="T27" s="33"/>
      <c r="U27" s="33"/>
      <c r="V27" s="33"/>
      <c r="W27" s="33"/>
      <c r="X27" s="33"/>
    </row>
    <row r="28" spans="1:24" x14ac:dyDescent="0.2">
      <c r="A28" s="21"/>
      <c r="B28" s="6"/>
      <c r="C28" s="6"/>
      <c r="D28" s="6"/>
      <c r="E28" s="18">
        <v>28018</v>
      </c>
      <c r="F28" s="6">
        <v>24115</v>
      </c>
      <c r="G28" s="6">
        <v>28365</v>
      </c>
      <c r="H28" s="6">
        <v>30566</v>
      </c>
      <c r="I28" s="6">
        <v>33045</v>
      </c>
      <c r="J28" s="6">
        <v>37545</v>
      </c>
      <c r="K28" s="6"/>
      <c r="L28" s="17"/>
      <c r="M28" s="6"/>
      <c r="N28" s="6"/>
      <c r="P28" s="33"/>
      <c r="Q28" s="33"/>
      <c r="R28" s="33"/>
      <c r="S28" s="33"/>
      <c r="T28" s="33"/>
      <c r="U28" s="33"/>
      <c r="V28" s="33"/>
      <c r="W28" s="33"/>
      <c r="X28" s="33"/>
    </row>
    <row r="29" spans="1:24" x14ac:dyDescent="0.2">
      <c r="A29" s="21"/>
      <c r="B29" s="6"/>
      <c r="C29" s="6"/>
      <c r="D29" s="6"/>
      <c r="E29" s="18">
        <v>28662</v>
      </c>
      <c r="F29" s="6">
        <v>24264</v>
      </c>
      <c r="G29" s="6">
        <v>28376</v>
      </c>
      <c r="H29" s="6">
        <v>31533</v>
      </c>
      <c r="I29" s="6">
        <v>34493</v>
      </c>
      <c r="J29" s="6">
        <v>38498</v>
      </c>
      <c r="K29" s="6"/>
      <c r="L29" s="17"/>
      <c r="M29" s="6"/>
      <c r="N29" s="6"/>
    </row>
    <row r="30" spans="1:24" x14ac:dyDescent="0.2">
      <c r="A30" s="21"/>
      <c r="B30" s="6"/>
      <c r="C30" s="6"/>
      <c r="D30" s="6"/>
      <c r="E30" s="18">
        <v>29363</v>
      </c>
      <c r="F30" s="6">
        <v>24481</v>
      </c>
      <c r="G30" s="6">
        <v>30105</v>
      </c>
      <c r="H30" s="6">
        <v>29872</v>
      </c>
      <c r="I30" s="6">
        <v>33071</v>
      </c>
      <c r="J30" s="6">
        <v>37186</v>
      </c>
      <c r="K30" s="6"/>
      <c r="L30" s="17"/>
      <c r="M30" s="6"/>
      <c r="N30" s="6"/>
    </row>
    <row r="31" spans="1:24" x14ac:dyDescent="0.2">
      <c r="A31" s="22"/>
      <c r="B31" s="10"/>
      <c r="C31" s="10"/>
      <c r="D31" s="10"/>
      <c r="E31" s="10">
        <v>28647</v>
      </c>
      <c r="F31" s="10">
        <v>24074</v>
      </c>
      <c r="G31" s="10">
        <v>29050</v>
      </c>
      <c r="H31" s="10">
        <v>30783</v>
      </c>
      <c r="I31" s="10">
        <v>34629</v>
      </c>
      <c r="J31" s="10">
        <v>39423</v>
      </c>
      <c r="K31" s="10"/>
      <c r="L31" s="11"/>
      <c r="M31" s="6"/>
      <c r="N31" s="6"/>
    </row>
    <row r="32" spans="1:24" x14ac:dyDescent="0.2">
      <c r="A32" s="20" t="s">
        <v>3</v>
      </c>
      <c r="B32" s="12">
        <v>2048</v>
      </c>
      <c r="C32" s="13">
        <v>8192</v>
      </c>
      <c r="D32" s="29"/>
      <c r="E32" s="12">
        <v>8</v>
      </c>
      <c r="F32" s="29">
        <v>64</v>
      </c>
      <c r="G32" s="29">
        <v>256</v>
      </c>
      <c r="H32" s="29">
        <v>512</v>
      </c>
      <c r="I32" s="29">
        <v>1024</v>
      </c>
      <c r="J32" s="29">
        <v>2048</v>
      </c>
      <c r="K32" s="29"/>
      <c r="L32" s="13"/>
      <c r="M32" s="6"/>
      <c r="N32" s="6"/>
    </row>
    <row r="33" spans="1:14" x14ac:dyDescent="0.2">
      <c r="A33" s="21"/>
      <c r="B33" s="1"/>
      <c r="C33" s="11"/>
      <c r="D33" s="6"/>
      <c r="E33" s="18">
        <v>25491</v>
      </c>
      <c r="F33" s="18">
        <v>20499</v>
      </c>
      <c r="G33" s="6">
        <v>21121</v>
      </c>
      <c r="H33" s="6">
        <v>22819</v>
      </c>
      <c r="I33" s="6">
        <v>24788</v>
      </c>
      <c r="J33" s="6">
        <v>26478</v>
      </c>
      <c r="K33" s="6"/>
      <c r="L33" s="17"/>
      <c r="M33" s="6"/>
      <c r="N33" s="6"/>
    </row>
    <row r="34" spans="1:14" x14ac:dyDescent="0.2">
      <c r="A34" s="21"/>
      <c r="B34" s="6"/>
      <c r="C34" s="6"/>
      <c r="D34" s="6"/>
      <c r="E34" s="18">
        <v>25631</v>
      </c>
      <c r="F34" s="18">
        <v>20321</v>
      </c>
      <c r="G34" s="6">
        <v>23209</v>
      </c>
      <c r="H34" s="6">
        <v>25571</v>
      </c>
      <c r="I34" s="6">
        <v>24223</v>
      </c>
      <c r="J34" s="6">
        <v>26058</v>
      </c>
      <c r="K34" s="6"/>
      <c r="L34" s="17"/>
      <c r="M34" s="6"/>
      <c r="N34" s="6"/>
    </row>
    <row r="35" spans="1:14" x14ac:dyDescent="0.2">
      <c r="A35" s="21"/>
      <c r="B35" s="6"/>
      <c r="C35" s="6"/>
      <c r="D35" s="6"/>
      <c r="E35" s="18">
        <v>26277</v>
      </c>
      <c r="F35" s="18">
        <v>20658</v>
      </c>
      <c r="G35" s="6">
        <v>21874</v>
      </c>
      <c r="H35" s="6">
        <v>24336</v>
      </c>
      <c r="I35" s="6">
        <v>24283</v>
      </c>
      <c r="J35" s="6">
        <v>26781</v>
      </c>
      <c r="K35" s="6"/>
      <c r="L35" s="17"/>
      <c r="M35" s="6"/>
      <c r="N35" s="6"/>
    </row>
    <row r="36" spans="1:14" x14ac:dyDescent="0.2">
      <c r="A36" s="21"/>
      <c r="B36" s="6"/>
      <c r="C36" s="6"/>
      <c r="D36" s="6"/>
      <c r="E36" s="18">
        <v>26657</v>
      </c>
      <c r="F36" s="18">
        <v>20695</v>
      </c>
      <c r="G36" s="6">
        <v>21084</v>
      </c>
      <c r="H36" s="6">
        <v>24999</v>
      </c>
      <c r="I36" s="6">
        <v>23807</v>
      </c>
      <c r="J36" s="6">
        <v>26693</v>
      </c>
      <c r="K36" s="6"/>
      <c r="L36" s="17"/>
      <c r="M36" s="6"/>
      <c r="N36" s="6"/>
    </row>
    <row r="37" spans="1:14" x14ac:dyDescent="0.2">
      <c r="A37" s="21"/>
      <c r="B37" s="6"/>
      <c r="C37" s="6"/>
      <c r="D37" s="6"/>
      <c r="E37" s="18">
        <v>26359</v>
      </c>
      <c r="F37" s="18">
        <v>20726</v>
      </c>
      <c r="G37" s="6">
        <v>21310</v>
      </c>
      <c r="H37" s="6">
        <v>22674</v>
      </c>
      <c r="I37" s="6">
        <v>24057</v>
      </c>
      <c r="J37" s="6">
        <v>27451</v>
      </c>
      <c r="K37" s="6"/>
      <c r="L37" s="17"/>
      <c r="M37" s="6"/>
      <c r="N37" s="6"/>
    </row>
    <row r="38" spans="1:14" x14ac:dyDescent="0.2">
      <c r="A38" s="21"/>
      <c r="B38" s="6"/>
      <c r="C38" s="6"/>
      <c r="D38" s="6"/>
      <c r="E38" s="18">
        <v>25832</v>
      </c>
      <c r="F38" s="18">
        <v>20338</v>
      </c>
      <c r="G38" s="6">
        <v>21732</v>
      </c>
      <c r="H38" s="6">
        <v>24622</v>
      </c>
      <c r="I38" s="6">
        <v>24842</v>
      </c>
      <c r="J38" s="6">
        <v>25622</v>
      </c>
      <c r="K38" s="6"/>
      <c r="L38" s="17"/>
      <c r="M38" s="6"/>
      <c r="N38" s="6"/>
    </row>
    <row r="39" spans="1:14" x14ac:dyDescent="0.2">
      <c r="A39" s="21"/>
      <c r="B39" s="6"/>
      <c r="C39" s="6"/>
      <c r="D39" s="6"/>
      <c r="E39" s="18">
        <v>26133</v>
      </c>
      <c r="F39" s="18">
        <v>20564</v>
      </c>
      <c r="G39" s="6">
        <v>21462</v>
      </c>
      <c r="H39" s="6">
        <v>24892</v>
      </c>
      <c r="I39" s="6">
        <v>24881</v>
      </c>
      <c r="J39" s="6">
        <v>26776</v>
      </c>
      <c r="K39" s="6"/>
      <c r="L39" s="17"/>
      <c r="M39" s="6"/>
      <c r="N39" s="6"/>
    </row>
    <row r="40" spans="1:14" x14ac:dyDescent="0.2">
      <c r="A40" s="22"/>
      <c r="B40" s="10"/>
      <c r="C40" s="10"/>
      <c r="D40" s="10"/>
      <c r="E40" s="10">
        <v>25837</v>
      </c>
      <c r="F40" s="10">
        <v>21119</v>
      </c>
      <c r="G40" s="10">
        <v>23471</v>
      </c>
      <c r="H40" s="10">
        <v>24691</v>
      </c>
      <c r="I40" s="10">
        <v>23828</v>
      </c>
      <c r="J40" s="10">
        <v>25896</v>
      </c>
      <c r="K40" s="10"/>
      <c r="L40" s="11"/>
      <c r="M40" s="6"/>
      <c r="N40" s="6"/>
    </row>
    <row r="41" spans="1:14" x14ac:dyDescent="0.2">
      <c r="A41" s="20" t="s">
        <v>3</v>
      </c>
      <c r="B41" s="1">
        <v>4096</v>
      </c>
      <c r="C41" s="13">
        <v>2048</v>
      </c>
      <c r="D41" s="29"/>
      <c r="E41" s="12">
        <v>8</v>
      </c>
      <c r="F41" s="29">
        <v>64</v>
      </c>
      <c r="G41" s="29">
        <v>256</v>
      </c>
      <c r="H41" s="29">
        <v>512</v>
      </c>
      <c r="I41" s="29">
        <v>1024</v>
      </c>
      <c r="J41" s="29">
        <v>2048</v>
      </c>
      <c r="K41" s="29"/>
      <c r="L41" s="13"/>
      <c r="M41" s="6"/>
      <c r="N41" s="6"/>
    </row>
    <row r="42" spans="1:14" x14ac:dyDescent="0.2">
      <c r="A42" s="21"/>
      <c r="B42" s="6"/>
      <c r="C42" s="6"/>
      <c r="D42" s="6"/>
      <c r="E42" s="6">
        <v>47023</v>
      </c>
      <c r="F42" s="6">
        <v>39241</v>
      </c>
      <c r="G42" s="6">
        <v>58512</v>
      </c>
      <c r="H42" s="6">
        <v>70422</v>
      </c>
      <c r="I42" s="6">
        <v>81043</v>
      </c>
      <c r="J42" s="6">
        <v>89424</v>
      </c>
      <c r="K42" s="6"/>
      <c r="L42" s="17"/>
      <c r="M42" s="6"/>
      <c r="N42" s="6"/>
    </row>
    <row r="43" spans="1:14" x14ac:dyDescent="0.2">
      <c r="A43" s="21"/>
      <c r="B43" s="6"/>
      <c r="C43" s="6"/>
      <c r="D43" s="6"/>
      <c r="E43" s="6">
        <v>45771</v>
      </c>
      <c r="F43" s="6">
        <v>38899</v>
      </c>
      <c r="G43" s="6">
        <v>57772</v>
      </c>
      <c r="H43" s="6">
        <v>70515</v>
      </c>
      <c r="I43" s="6">
        <v>81144</v>
      </c>
      <c r="J43" s="6">
        <v>89616</v>
      </c>
      <c r="K43" s="6"/>
      <c r="L43" s="17"/>
      <c r="M43" s="6"/>
      <c r="N43" s="6"/>
    </row>
    <row r="44" spans="1:14" x14ac:dyDescent="0.2">
      <c r="A44" s="21"/>
      <c r="B44" s="6"/>
      <c r="C44" s="6"/>
      <c r="D44" s="6"/>
      <c r="E44" s="18">
        <v>46632</v>
      </c>
      <c r="F44" s="6">
        <v>38763</v>
      </c>
      <c r="G44" s="6">
        <v>55766</v>
      </c>
      <c r="H44" s="6">
        <v>70609</v>
      </c>
      <c r="I44" s="6">
        <v>82344</v>
      </c>
      <c r="J44" s="6">
        <v>89756</v>
      </c>
      <c r="K44" s="6"/>
      <c r="L44" s="17"/>
      <c r="M44" s="6"/>
      <c r="N44" s="6"/>
    </row>
    <row r="45" spans="1:14" x14ac:dyDescent="0.2">
      <c r="A45" s="21"/>
      <c r="B45" s="6"/>
      <c r="C45" s="6"/>
      <c r="D45" s="6"/>
      <c r="E45" s="18">
        <v>46049</v>
      </c>
      <c r="F45" s="6">
        <v>37402</v>
      </c>
      <c r="G45" s="6">
        <v>57194</v>
      </c>
      <c r="H45" s="6">
        <v>70117</v>
      </c>
      <c r="I45" s="6">
        <v>79203</v>
      </c>
      <c r="J45" s="6">
        <v>89471</v>
      </c>
      <c r="K45" s="6"/>
      <c r="L45" s="17"/>
      <c r="M45" s="6"/>
      <c r="N45" s="6"/>
    </row>
    <row r="46" spans="1:14" x14ac:dyDescent="0.2">
      <c r="A46" s="21"/>
      <c r="B46" s="6"/>
      <c r="C46" s="6"/>
      <c r="D46" s="6"/>
      <c r="E46" s="18">
        <v>46217</v>
      </c>
      <c r="F46" s="6">
        <v>38763</v>
      </c>
      <c r="G46" s="6">
        <v>56982</v>
      </c>
      <c r="H46" s="6">
        <v>68013</v>
      </c>
      <c r="I46" s="6">
        <v>79622</v>
      </c>
      <c r="J46" s="6">
        <v>90021</v>
      </c>
      <c r="K46" s="6"/>
      <c r="L46" s="17"/>
      <c r="M46" s="6"/>
      <c r="N46" s="6"/>
    </row>
    <row r="47" spans="1:14" x14ac:dyDescent="0.2">
      <c r="A47" s="21"/>
      <c r="B47" s="6"/>
      <c r="C47" s="6"/>
      <c r="D47" s="6"/>
      <c r="E47" s="18">
        <v>45422</v>
      </c>
      <c r="F47" s="6">
        <v>37072</v>
      </c>
      <c r="G47" s="6">
        <v>62668</v>
      </c>
      <c r="H47" s="6">
        <v>65514</v>
      </c>
      <c r="I47" s="6">
        <v>79168</v>
      </c>
      <c r="J47" s="6">
        <v>94841</v>
      </c>
      <c r="K47" s="6"/>
      <c r="L47" s="17"/>
      <c r="M47" s="6"/>
      <c r="N47" s="6"/>
    </row>
    <row r="48" spans="1:14" x14ac:dyDescent="0.2">
      <c r="A48" s="21"/>
      <c r="B48" s="6"/>
      <c r="C48" s="6"/>
      <c r="D48" s="6"/>
      <c r="E48" s="18">
        <v>46299</v>
      </c>
      <c r="F48" s="6">
        <v>38988</v>
      </c>
      <c r="G48" s="6">
        <v>60985</v>
      </c>
      <c r="H48" s="6">
        <v>70211</v>
      </c>
      <c r="I48" s="6">
        <v>78869</v>
      </c>
      <c r="J48" s="6">
        <v>90472</v>
      </c>
      <c r="K48" s="6"/>
      <c r="L48" s="17"/>
      <c r="M48" s="6"/>
      <c r="N48" s="6"/>
    </row>
    <row r="49" spans="1:14" x14ac:dyDescent="0.2">
      <c r="A49" s="22"/>
      <c r="B49" s="10"/>
      <c r="C49" s="10"/>
      <c r="D49" s="10"/>
      <c r="E49" s="10">
        <v>61281</v>
      </c>
      <c r="F49" s="10">
        <v>38569</v>
      </c>
      <c r="G49" s="10">
        <v>60306</v>
      </c>
      <c r="H49" s="10">
        <v>69490</v>
      </c>
      <c r="I49" s="10">
        <v>79743</v>
      </c>
      <c r="J49" s="10">
        <v>90309</v>
      </c>
      <c r="K49" s="10"/>
      <c r="L49" s="11"/>
      <c r="M49" s="6"/>
      <c r="N49" s="6"/>
    </row>
    <row r="50" spans="1:14" x14ac:dyDescent="0.2">
      <c r="A50" s="20" t="s">
        <v>3</v>
      </c>
      <c r="B50" s="1">
        <v>4096</v>
      </c>
      <c r="C50" s="13">
        <v>4096</v>
      </c>
      <c r="D50" s="29"/>
      <c r="E50" s="12">
        <v>8</v>
      </c>
      <c r="F50" s="29">
        <v>64</v>
      </c>
      <c r="G50" s="29">
        <v>256</v>
      </c>
      <c r="H50" s="29">
        <v>512</v>
      </c>
      <c r="I50" s="29">
        <v>1024</v>
      </c>
      <c r="J50" s="29">
        <v>2048</v>
      </c>
      <c r="K50" s="29">
        <v>4096</v>
      </c>
      <c r="L50" s="13"/>
      <c r="M50" s="6"/>
      <c r="N50" s="6"/>
    </row>
    <row r="51" spans="1:14" x14ac:dyDescent="0.2">
      <c r="A51" s="21"/>
      <c r="B51" s="6"/>
      <c r="C51" s="6"/>
      <c r="D51" s="6"/>
      <c r="E51" s="18">
        <v>152355</v>
      </c>
      <c r="F51" s="18">
        <v>127064</v>
      </c>
      <c r="G51" s="6">
        <v>187478</v>
      </c>
      <c r="H51" s="6">
        <v>228783</v>
      </c>
      <c r="I51" s="6">
        <v>267173</v>
      </c>
      <c r="J51" s="6">
        <v>305663</v>
      </c>
      <c r="K51" s="6">
        <v>313508</v>
      </c>
      <c r="L51" s="17"/>
      <c r="M51" s="6"/>
      <c r="N51" s="6"/>
    </row>
    <row r="52" spans="1:14" x14ac:dyDescent="0.2">
      <c r="A52" s="21"/>
      <c r="B52" s="6"/>
      <c r="C52" s="6"/>
      <c r="D52" s="6"/>
      <c r="E52" s="18">
        <v>152155</v>
      </c>
      <c r="F52" s="18">
        <v>126058</v>
      </c>
      <c r="G52" s="6">
        <v>187752</v>
      </c>
      <c r="H52" s="6">
        <v>233750</v>
      </c>
      <c r="I52" s="6">
        <v>264128</v>
      </c>
      <c r="J52" s="6">
        <v>309004</v>
      </c>
      <c r="K52" s="6">
        <v>320665</v>
      </c>
      <c r="L52" s="17"/>
      <c r="M52" s="6"/>
      <c r="N52" s="6"/>
    </row>
    <row r="53" spans="1:14" x14ac:dyDescent="0.2">
      <c r="A53" s="21"/>
      <c r="B53" s="6"/>
      <c r="C53" s="6"/>
      <c r="D53" s="6"/>
      <c r="E53" s="18">
        <v>154203</v>
      </c>
      <c r="F53" s="18">
        <v>131276</v>
      </c>
      <c r="G53" s="6">
        <v>191269</v>
      </c>
      <c r="H53" s="6">
        <v>231282</v>
      </c>
      <c r="I53" s="6">
        <v>260373</v>
      </c>
      <c r="J53" s="6">
        <v>303936</v>
      </c>
      <c r="K53" s="6">
        <v>309754</v>
      </c>
      <c r="L53" s="17"/>
      <c r="M53" s="6"/>
      <c r="N53" s="6"/>
    </row>
    <row r="54" spans="1:14" x14ac:dyDescent="0.2">
      <c r="A54" s="21"/>
      <c r="B54" s="6"/>
      <c r="C54" s="6"/>
      <c r="D54" s="6"/>
      <c r="E54" s="18">
        <v>151386</v>
      </c>
      <c r="F54" s="18">
        <v>136015</v>
      </c>
      <c r="G54" s="6">
        <v>195856</v>
      </c>
      <c r="H54" s="6">
        <v>232657</v>
      </c>
      <c r="I54" s="6">
        <v>266599</v>
      </c>
      <c r="J54" s="6">
        <v>303574</v>
      </c>
      <c r="K54" s="6">
        <v>307754</v>
      </c>
      <c r="L54" s="17"/>
      <c r="M54" s="6"/>
      <c r="N54" s="6"/>
    </row>
    <row r="55" spans="1:14" x14ac:dyDescent="0.2">
      <c r="A55" s="21"/>
      <c r="B55" s="6"/>
      <c r="C55" s="6"/>
      <c r="D55" s="6"/>
      <c r="E55" s="18">
        <v>153220</v>
      </c>
      <c r="F55" s="18">
        <v>132773</v>
      </c>
      <c r="G55" s="6">
        <v>191375</v>
      </c>
      <c r="H55" s="6">
        <v>227948</v>
      </c>
      <c r="I55" s="6">
        <v>259516</v>
      </c>
      <c r="J55" s="6">
        <v>304240</v>
      </c>
      <c r="K55" s="6">
        <v>307336</v>
      </c>
      <c r="L55" s="17"/>
      <c r="M55" s="6"/>
      <c r="N55" s="6"/>
    </row>
    <row r="56" spans="1:14" x14ac:dyDescent="0.2">
      <c r="A56" s="21"/>
      <c r="B56" s="6"/>
      <c r="C56" s="6"/>
      <c r="D56" s="6"/>
      <c r="E56" s="18">
        <v>152234</v>
      </c>
      <c r="F56" s="18">
        <v>132963</v>
      </c>
      <c r="G56" s="6">
        <v>189241</v>
      </c>
      <c r="H56" s="6">
        <v>226402</v>
      </c>
      <c r="I56" s="6">
        <v>266401</v>
      </c>
      <c r="J56" s="6">
        <v>305813</v>
      </c>
      <c r="K56" s="6">
        <v>311904</v>
      </c>
      <c r="L56" s="17"/>
      <c r="M56" s="6"/>
      <c r="N56" s="6"/>
    </row>
    <row r="57" spans="1:14" x14ac:dyDescent="0.2">
      <c r="A57" s="21"/>
      <c r="B57" s="6"/>
      <c r="C57" s="6"/>
      <c r="D57" s="6"/>
      <c r="E57" s="18">
        <v>153034</v>
      </c>
      <c r="F57" s="18">
        <v>127353</v>
      </c>
      <c r="G57" s="6">
        <v>180605</v>
      </c>
      <c r="H57" s="6">
        <v>236618</v>
      </c>
      <c r="I57" s="6">
        <v>269609</v>
      </c>
      <c r="J57" s="6">
        <v>299206</v>
      </c>
      <c r="K57" s="6">
        <v>303775</v>
      </c>
      <c r="L57" s="17"/>
      <c r="M57" s="6"/>
      <c r="N57" s="6"/>
    </row>
    <row r="58" spans="1:14" x14ac:dyDescent="0.2">
      <c r="A58" s="22"/>
      <c r="B58" s="10"/>
      <c r="C58" s="10"/>
      <c r="D58" s="10"/>
      <c r="E58" s="10">
        <v>150939</v>
      </c>
      <c r="F58" s="10">
        <v>131883</v>
      </c>
      <c r="G58" s="10">
        <v>193067</v>
      </c>
      <c r="H58" s="10">
        <v>233084</v>
      </c>
      <c r="I58" s="10">
        <v>263500</v>
      </c>
      <c r="J58" s="10">
        <v>303890</v>
      </c>
      <c r="K58" s="10">
        <v>308786</v>
      </c>
      <c r="L58" s="11"/>
      <c r="M58" s="6"/>
      <c r="N58" s="6"/>
    </row>
    <row r="59" spans="1:14" x14ac:dyDescent="0.2">
      <c r="A59" s="20" t="s">
        <v>3</v>
      </c>
      <c r="B59" s="1">
        <v>4096</v>
      </c>
      <c r="C59" s="13">
        <v>8192</v>
      </c>
      <c r="D59" s="29"/>
      <c r="E59" s="12">
        <v>8</v>
      </c>
      <c r="F59" s="29">
        <v>64</v>
      </c>
      <c r="G59" s="29">
        <v>256</v>
      </c>
      <c r="H59" s="29">
        <v>512</v>
      </c>
      <c r="I59" s="29">
        <v>1024</v>
      </c>
      <c r="J59" s="29">
        <v>2048</v>
      </c>
      <c r="K59" s="29">
        <v>4096</v>
      </c>
      <c r="L59" s="13"/>
      <c r="M59" s="6"/>
      <c r="N59" s="6"/>
    </row>
    <row r="60" spans="1:14" x14ac:dyDescent="0.2">
      <c r="A60" s="21"/>
      <c r="B60" s="6"/>
      <c r="C60" s="6"/>
      <c r="D60" s="6"/>
      <c r="E60" s="6">
        <v>121688</v>
      </c>
      <c r="F60" s="6">
        <v>103033</v>
      </c>
      <c r="G60" s="6">
        <v>127380</v>
      </c>
      <c r="H60" s="6">
        <v>144834</v>
      </c>
      <c r="I60" s="6">
        <v>167255</v>
      </c>
      <c r="J60" s="6">
        <v>181472</v>
      </c>
      <c r="K60" s="6">
        <v>193717</v>
      </c>
      <c r="L60" s="17"/>
      <c r="M60" s="6"/>
      <c r="N60" s="6"/>
    </row>
    <row r="61" spans="1:14" x14ac:dyDescent="0.2">
      <c r="A61" s="21"/>
      <c r="B61" s="6"/>
      <c r="C61" s="6"/>
      <c r="D61" s="6"/>
      <c r="E61" s="6">
        <v>120922</v>
      </c>
      <c r="F61" s="6">
        <v>101898</v>
      </c>
      <c r="G61" s="6">
        <v>125632</v>
      </c>
      <c r="H61" s="6">
        <v>145972</v>
      </c>
      <c r="I61" s="6">
        <v>164623</v>
      </c>
      <c r="J61" s="6">
        <v>187348</v>
      </c>
      <c r="K61" s="6">
        <v>192452</v>
      </c>
      <c r="L61" s="17"/>
      <c r="M61" s="6"/>
      <c r="N61" s="6"/>
    </row>
    <row r="62" spans="1:14" x14ac:dyDescent="0.2">
      <c r="A62" s="21"/>
      <c r="B62" s="6"/>
      <c r="C62" s="6"/>
      <c r="D62" s="6"/>
      <c r="E62" s="6">
        <v>121352</v>
      </c>
      <c r="F62" s="6">
        <v>101411</v>
      </c>
      <c r="G62" s="6">
        <v>124160</v>
      </c>
      <c r="H62" s="6">
        <v>150308</v>
      </c>
      <c r="I62" s="6">
        <v>167477</v>
      </c>
      <c r="J62" s="6">
        <v>191271</v>
      </c>
      <c r="K62" s="6">
        <v>190311</v>
      </c>
      <c r="L62" s="17"/>
      <c r="M62" s="6"/>
      <c r="N62" s="6"/>
    </row>
    <row r="63" spans="1:14" x14ac:dyDescent="0.2">
      <c r="A63" s="21"/>
      <c r="B63" s="6"/>
      <c r="C63" s="6"/>
      <c r="D63" s="6"/>
      <c r="E63" s="6">
        <v>124031</v>
      </c>
      <c r="F63" s="6">
        <v>102419</v>
      </c>
      <c r="G63" s="6">
        <v>123325</v>
      </c>
      <c r="H63" s="6">
        <v>143551</v>
      </c>
      <c r="I63" s="6">
        <v>161594</v>
      </c>
      <c r="J63" s="6">
        <v>182919</v>
      </c>
      <c r="K63" s="6">
        <v>188606</v>
      </c>
      <c r="L63" s="17"/>
      <c r="M63" s="6"/>
      <c r="N63" s="6"/>
    </row>
    <row r="64" spans="1:14" x14ac:dyDescent="0.2">
      <c r="A64" s="21"/>
      <c r="B64" s="6"/>
      <c r="C64" s="6"/>
      <c r="D64" s="6"/>
      <c r="E64" s="6">
        <v>119521</v>
      </c>
      <c r="F64" s="6">
        <v>100197</v>
      </c>
      <c r="G64" s="6">
        <v>130938</v>
      </c>
      <c r="H64" s="6">
        <v>143656</v>
      </c>
      <c r="I64" s="6">
        <v>161502</v>
      </c>
      <c r="J64" s="6">
        <v>195103</v>
      </c>
      <c r="K64" s="6">
        <v>200486</v>
      </c>
      <c r="L64" s="17"/>
      <c r="M64" s="6"/>
      <c r="N64" s="6"/>
    </row>
    <row r="65" spans="1:14" x14ac:dyDescent="0.2">
      <c r="A65" s="21"/>
      <c r="B65" s="6"/>
      <c r="C65" s="6"/>
      <c r="D65" s="6"/>
      <c r="E65" s="6">
        <v>121167</v>
      </c>
      <c r="F65" s="6">
        <v>101397</v>
      </c>
      <c r="G65" s="6">
        <v>125577</v>
      </c>
      <c r="H65" s="6">
        <v>147890</v>
      </c>
      <c r="I65" s="6">
        <v>161760</v>
      </c>
      <c r="J65" s="6">
        <v>182001</v>
      </c>
      <c r="K65" s="6">
        <v>188857</v>
      </c>
      <c r="L65" s="17"/>
      <c r="M65" s="6"/>
      <c r="N65" s="6"/>
    </row>
    <row r="66" spans="1:14" x14ac:dyDescent="0.2">
      <c r="A66" s="21"/>
      <c r="B66" s="6"/>
      <c r="C66" s="6"/>
      <c r="D66" s="6"/>
      <c r="E66" s="6">
        <v>121555</v>
      </c>
      <c r="F66" s="6">
        <v>99361</v>
      </c>
      <c r="G66" s="6">
        <v>130673</v>
      </c>
      <c r="H66" s="6">
        <v>145880</v>
      </c>
      <c r="I66" s="6">
        <v>164519</v>
      </c>
      <c r="J66" s="6">
        <v>183634</v>
      </c>
      <c r="K66" s="6">
        <v>191162</v>
      </c>
      <c r="L66" s="17"/>
      <c r="M66" s="6"/>
      <c r="N66" s="6"/>
    </row>
    <row r="67" spans="1:14" x14ac:dyDescent="0.2">
      <c r="A67" s="22"/>
      <c r="B67" s="10"/>
      <c r="C67" s="10"/>
      <c r="D67" s="10"/>
      <c r="E67" s="10">
        <v>120566</v>
      </c>
      <c r="F67" s="10">
        <v>99846</v>
      </c>
      <c r="G67" s="10">
        <v>125044</v>
      </c>
      <c r="H67" s="10">
        <v>145755</v>
      </c>
      <c r="I67" s="10">
        <v>164237</v>
      </c>
      <c r="J67" s="10">
        <v>182395</v>
      </c>
      <c r="K67" s="10">
        <v>194403</v>
      </c>
      <c r="L67" s="11"/>
      <c r="M67" s="6"/>
      <c r="N67" s="6"/>
    </row>
    <row r="68" spans="1:14" x14ac:dyDescent="0.2">
      <c r="A68" s="20" t="s">
        <v>3</v>
      </c>
      <c r="B68" s="5">
        <v>8192</v>
      </c>
      <c r="C68" s="13">
        <v>8192</v>
      </c>
      <c r="D68" s="29"/>
      <c r="E68" s="12">
        <v>8</v>
      </c>
      <c r="F68" s="29">
        <v>64</v>
      </c>
      <c r="G68" s="29">
        <v>256</v>
      </c>
      <c r="H68" s="29">
        <v>512</v>
      </c>
      <c r="I68" s="29">
        <v>1024</v>
      </c>
      <c r="J68" s="29">
        <v>2048</v>
      </c>
      <c r="K68" s="29">
        <v>4096</v>
      </c>
      <c r="L68" s="13">
        <v>8192</v>
      </c>
    </row>
    <row r="69" spans="1:14" x14ac:dyDescent="0.2">
      <c r="A69" s="21"/>
      <c r="B69" s="6"/>
      <c r="C69" s="6"/>
      <c r="D69" s="6"/>
      <c r="E69" s="6">
        <v>642031</v>
      </c>
      <c r="F69" s="6">
        <v>520539</v>
      </c>
      <c r="G69" s="6">
        <v>748600</v>
      </c>
      <c r="H69" s="6">
        <v>1224273</v>
      </c>
      <c r="I69" s="6">
        <v>1305113</v>
      </c>
      <c r="J69" s="6">
        <v>1422453</v>
      </c>
      <c r="K69" s="6">
        <v>1417199</v>
      </c>
      <c r="L69" s="17">
        <v>1533329</v>
      </c>
    </row>
    <row r="70" spans="1:14" x14ac:dyDescent="0.2">
      <c r="A70" s="21"/>
      <c r="B70" s="6"/>
      <c r="C70" s="6"/>
      <c r="D70" s="6"/>
      <c r="E70" s="6">
        <v>629534</v>
      </c>
      <c r="F70" s="6">
        <v>523477</v>
      </c>
      <c r="G70" s="6">
        <v>764844</v>
      </c>
      <c r="H70" s="6">
        <v>1218246</v>
      </c>
      <c r="I70" s="6">
        <v>1286706</v>
      </c>
      <c r="J70" s="6">
        <v>1385708</v>
      </c>
      <c r="K70" s="6">
        <v>1405983</v>
      </c>
      <c r="L70" s="17">
        <v>1430315</v>
      </c>
    </row>
    <row r="71" spans="1:14" x14ac:dyDescent="0.2">
      <c r="A71" s="21"/>
      <c r="B71" s="6"/>
      <c r="C71" s="6"/>
      <c r="D71" s="6"/>
      <c r="E71" s="6">
        <v>628434</v>
      </c>
      <c r="F71" s="6">
        <v>516878</v>
      </c>
      <c r="G71" s="6">
        <v>755463</v>
      </c>
      <c r="H71" s="6">
        <v>1219525</v>
      </c>
      <c r="I71" s="6">
        <v>1284689</v>
      </c>
      <c r="J71" s="6">
        <v>1378850</v>
      </c>
      <c r="K71" s="6">
        <v>1400557</v>
      </c>
      <c r="L71" s="17">
        <v>1404187</v>
      </c>
    </row>
    <row r="72" spans="1:14" x14ac:dyDescent="0.2">
      <c r="A72" s="21"/>
      <c r="B72" s="6"/>
      <c r="C72" s="6"/>
      <c r="D72" s="6"/>
      <c r="E72" s="6">
        <v>634097</v>
      </c>
      <c r="F72" s="6">
        <v>520727</v>
      </c>
      <c r="G72" s="6">
        <v>759305</v>
      </c>
      <c r="H72" s="6">
        <v>1221296</v>
      </c>
      <c r="I72" s="6">
        <v>1311017</v>
      </c>
      <c r="J72" s="6">
        <v>1386767</v>
      </c>
      <c r="K72" s="6">
        <v>1432742</v>
      </c>
      <c r="L72" s="17">
        <v>1400741</v>
      </c>
    </row>
    <row r="73" spans="1:14" x14ac:dyDescent="0.2">
      <c r="A73" s="21"/>
      <c r="B73" s="6"/>
      <c r="C73" s="6"/>
      <c r="D73" s="6"/>
      <c r="E73" s="6">
        <v>628001</v>
      </c>
      <c r="F73" s="6">
        <v>525856</v>
      </c>
      <c r="G73" s="6">
        <v>757688</v>
      </c>
      <c r="H73" s="6">
        <v>1207976</v>
      </c>
      <c r="I73" s="6">
        <v>1281116</v>
      </c>
      <c r="J73" s="6">
        <v>1392444</v>
      </c>
      <c r="K73" s="6">
        <v>1422475</v>
      </c>
      <c r="L73" s="17">
        <v>1515169</v>
      </c>
    </row>
    <row r="74" spans="1:14" x14ac:dyDescent="0.2">
      <c r="A74" s="21"/>
      <c r="B74" s="6"/>
      <c r="C74" s="6"/>
      <c r="D74" s="6"/>
      <c r="E74" s="6">
        <v>627270</v>
      </c>
      <c r="F74" s="6">
        <v>521104</v>
      </c>
      <c r="G74" s="6">
        <v>768259</v>
      </c>
      <c r="H74" s="6">
        <v>1225830</v>
      </c>
      <c r="I74" s="6">
        <v>1281276</v>
      </c>
      <c r="J74" s="6">
        <v>1414693</v>
      </c>
      <c r="K74" s="6">
        <v>1412861</v>
      </c>
      <c r="L74" s="17">
        <v>1508472</v>
      </c>
    </row>
    <row r="75" spans="1:14" x14ac:dyDescent="0.2">
      <c r="A75" s="21"/>
      <c r="B75" s="6"/>
      <c r="C75" s="6"/>
      <c r="D75" s="6"/>
      <c r="E75" s="6">
        <v>630124</v>
      </c>
      <c r="F75" s="6">
        <v>526307</v>
      </c>
      <c r="G75" s="6">
        <v>728043</v>
      </c>
      <c r="H75" s="6">
        <v>1229356</v>
      </c>
      <c r="I75" s="6">
        <v>1306035</v>
      </c>
      <c r="J75" s="6">
        <v>1391366</v>
      </c>
      <c r="K75" s="6">
        <v>1426463</v>
      </c>
      <c r="L75" s="17">
        <v>1422766</v>
      </c>
    </row>
    <row r="76" spans="1:14" x14ac:dyDescent="0.2">
      <c r="A76" s="22"/>
      <c r="B76" s="10"/>
      <c r="C76" s="10"/>
      <c r="D76" s="10"/>
      <c r="E76" s="10">
        <v>631604</v>
      </c>
      <c r="F76" s="10">
        <v>528703</v>
      </c>
      <c r="G76" s="10">
        <v>752998</v>
      </c>
      <c r="H76" s="10">
        <v>1227994</v>
      </c>
      <c r="I76" s="10">
        <v>1285539</v>
      </c>
      <c r="J76" s="10">
        <v>1392192</v>
      </c>
      <c r="K76" s="10">
        <v>1445237</v>
      </c>
      <c r="L76" s="11">
        <v>1407179</v>
      </c>
    </row>
  </sheetData>
  <mergeCells count="11">
    <mergeCell ref="A68:A76"/>
    <mergeCell ref="A32:A40"/>
    <mergeCell ref="A41:A49"/>
    <mergeCell ref="A50:A58"/>
    <mergeCell ref="A59:A67"/>
    <mergeCell ref="A1:B2"/>
    <mergeCell ref="E3:L3"/>
    <mergeCell ref="A5:A11"/>
    <mergeCell ref="E13:L13"/>
    <mergeCell ref="A14:A22"/>
    <mergeCell ref="A23:A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 Borman</dc:creator>
  <cp:lastModifiedBy>J-C Borman</cp:lastModifiedBy>
  <dcterms:created xsi:type="dcterms:W3CDTF">2018-11-18T19:47:05Z</dcterms:created>
  <dcterms:modified xsi:type="dcterms:W3CDTF">2018-11-19T04:35:57Z</dcterms:modified>
</cp:coreProperties>
</file>