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bornkessel/Developer/testresults/output/231116_093118_93d5c35_macOS/7_NT_A_3A – CPU Affinity (enabled)/campaign/"/>
    </mc:Choice>
  </mc:AlternateContent>
  <xr:revisionPtr revIDLastSave="0" documentId="13_ncr:1_{56C4C26A-7062-B043-AA62-A709210F252A}" xr6:coauthVersionLast="47" xr6:coauthVersionMax="47" xr10:uidLastSave="{00000000-0000-0000-0000-000000000000}"/>
  <bookViews>
    <workbookView xWindow="4300" yWindow="780" windowWidth="29900" windowHeight="19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4" i="1" l="1"/>
  <c r="Y34" i="1"/>
  <c r="Z17" i="1"/>
  <c r="Y17" i="1"/>
  <c r="Z3" i="1"/>
  <c r="Y3" i="1"/>
  <c r="Q53" i="1"/>
  <c r="P53" i="1" s="1"/>
  <c r="P52" i="1"/>
  <c r="R52" i="1"/>
  <c r="R53" i="1"/>
</calcChain>
</file>

<file path=xl/sharedStrings.xml><?xml version="1.0" encoding="utf-8"?>
<sst xmlns="http://schemas.openxmlformats.org/spreadsheetml/2006/main" count="365" uniqueCount="61">
  <si>
    <t>Duration (s)</t>
  </si>
  <si>
    <t>Method</t>
  </si>
  <si>
    <t>Test-ID</t>
  </si>
  <si>
    <t>Client</t>
  </si>
  <si>
    <t>Server</t>
  </si>
  <si>
    <t>Port</t>
  </si>
  <si>
    <t>Cycle Time (ns)</t>
  </si>
  <si>
    <t>Datagram Size (B)</t>
  </si>
  <si>
    <t>QoS</t>
  </si>
  <si>
    <t>Stress</t>
  </si>
  <si>
    <t>Intensity</t>
  </si>
  <si>
    <t>Location</t>
  </si>
  <si>
    <t>Status</t>
  </si>
  <si>
    <t>Losses [total]</t>
  </si>
  <si>
    <t>Losses [ratio](%)</t>
  </si>
  <si>
    <t>Losses [location]</t>
  </si>
  <si>
    <t>Pakets [total]</t>
  </si>
  <si>
    <t>PPS [udp]</t>
  </si>
  <si>
    <t>PPS [ip]</t>
  </si>
  <si>
    <t>Bandwidth [net](Mbps)</t>
  </si>
  <si>
    <t>Bandwidth [gross](Mbps)</t>
  </si>
  <si>
    <t>Timer Misses</t>
  </si>
  <si>
    <t>Remarks</t>
  </si>
  <si>
    <t>CUSTOM</t>
  </si>
  <si>
    <t>360721_134959_131123</t>
  </si>
  <si>
    <t>10.4.1.51</t>
  </si>
  <si>
    <t>10.4.1.50</t>
  </si>
  <si>
    <t>NONE</t>
  </si>
  <si>
    <t>BOTH</t>
  </si>
  <si>
    <t>SUCCESS</t>
  </si>
  <si>
    <t>881335_141511_141123</t>
  </si>
  <si>
    <t>10.1.1.50</t>
  </si>
  <si>
    <t>10.1.1.51</t>
  </si>
  <si>
    <t>437288_141436_141123</t>
  </si>
  <si>
    <t>10.3.0.51</t>
  </si>
  <si>
    <t>10.3.0.50</t>
  </si>
  <si>
    <t>713236_131710_141123</t>
  </si>
  <si>
    <t>10.1.0.51</t>
  </si>
  <si>
    <t>10.1.0.50</t>
  </si>
  <si>
    <t>10.3.1.51</t>
  </si>
  <si>
    <t>10.3.1.50</t>
  </si>
  <si>
    <t>10.4.0.51</t>
  </si>
  <si>
    <t>10.4.0.50</t>
  </si>
  <si>
    <t>10.2.0.50</t>
  </si>
  <si>
    <t>10.2.0.51</t>
  </si>
  <si>
    <t>615057_141356_141123</t>
  </si>
  <si>
    <t>10.2.1.51</t>
  </si>
  <si>
    <t>10.2.1.50</t>
  </si>
  <si>
    <t>122798_141649_141123</t>
  </si>
  <si>
    <t>103661_141724_141123</t>
  </si>
  <si>
    <t>Route (Switch)</t>
  </si>
  <si>
    <t>872662_131923_141123</t>
  </si>
  <si>
    <t>199414_141608_141123</t>
  </si>
  <si>
    <t>468994_135212_131123</t>
  </si>
  <si>
    <t>627046_141937_141123</t>
  </si>
  <si>
    <t>817480_135425_131123</t>
  </si>
  <si>
    <t>518695_132136_141123</t>
  </si>
  <si>
    <t>584342_141821_141123</t>
  </si>
  <si>
    <t>742301_141902_141123</t>
  </si>
  <si>
    <t>Richtung H</t>
  </si>
  <si>
    <t>Richtung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</si>
</sst>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FFFFFF"/>
      <name val="Calibri"/>
      <family val="2"/>
    </font>
    <font>
      <sz val="11"/>
      <name val="Consolas"/>
      <family val="2"/>
    </font>
    <font>
      <b/>
      <sz val="1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/>
    </xf>
    <xf numFmtId="164" fontId="3" fillId="0" borderId="0" xfId="0" applyNumberFormat="1" applyFont="1"/>
    <xf numFmtId="0" fontId="1" fillId="0" borderId="0" xfId="0" applyFont="1"/>
    <xf numFmtId="0" fontId="4" fillId="0" borderId="0" xfId="0" applyFont="1"/>
    <xf numFmtId="0" fontId="3" fillId="0" borderId="0" xfId="0" applyFont="1"/>
    <xf numFmtId="165" fontId="4" fillId="0" borderId="0" xfId="0" applyNumberFormat="1" applyFont="1"/>
    <xf numFmtId="164" fontId="3" fillId="2" borderId="0" xfId="0" applyNumberFormat="1" applyFont="1" applyFill="1"/>
    <xf numFmtId="0" fontId="1" fillId="2" borderId="0" xfId="0" applyFont="1" applyFill="1"/>
    <xf numFmtId="0" fontId="4" fillId="2" borderId="0" xfId="0" applyFont="1" applyFill="1"/>
    <xf numFmtId="0" fontId="3" fillId="2" borderId="0" xfId="0" applyFont="1" applyFill="1"/>
    <xf numFmtId="165" fontId="4" fillId="2" borderId="0" xfId="0" applyNumberFormat="1" applyFont="1" applyFill="1"/>
    <xf numFmtId="0" fontId="0" fillId="2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49">
  <autoFilter ref="A1:W49" xr:uid="{00000000-0009-0000-0100-000001000000}"/>
  <tableColumns count="23">
    <tableColumn id="1" xr3:uid="{00000000-0010-0000-0000-000001000000}" name="Duration (s)"/>
    <tableColumn id="2" xr3:uid="{00000000-0010-0000-0000-000002000000}" name="Method"/>
    <tableColumn id="3" xr3:uid="{00000000-0010-0000-0000-000003000000}" name="Test-ID"/>
    <tableColumn id="4" xr3:uid="{00000000-0010-0000-0000-000004000000}" name="Client"/>
    <tableColumn id="5" xr3:uid="{00000000-0010-0000-0000-000005000000}" name="Server"/>
    <tableColumn id="6" xr3:uid="{00000000-0010-0000-0000-000006000000}" name="Port"/>
    <tableColumn id="7" xr3:uid="{00000000-0010-0000-0000-000007000000}" name="Cycle Time (ns)"/>
    <tableColumn id="8" xr3:uid="{00000000-0010-0000-0000-000008000000}" name="Datagram Size (B)"/>
    <tableColumn id="9" xr3:uid="{00000000-0010-0000-0000-000009000000}" name="QoS"/>
    <tableColumn id="10" xr3:uid="{00000000-0010-0000-0000-00000A000000}" name="Stress"/>
    <tableColumn id="11" xr3:uid="{00000000-0010-0000-0000-00000B000000}" name="Intensity"/>
    <tableColumn id="12" xr3:uid="{00000000-0010-0000-0000-00000C000000}" name="Location"/>
    <tableColumn id="13" xr3:uid="{00000000-0010-0000-0000-00000D000000}" name="Status"/>
    <tableColumn id="14" xr3:uid="{00000000-0010-0000-0000-00000E000000}" name="Losses [total]"/>
    <tableColumn id="15" xr3:uid="{00000000-0010-0000-0000-00000F000000}" name="Losses [ratio](%)"/>
    <tableColumn id="16" xr3:uid="{00000000-0010-0000-0000-000010000000}" name="Losses [location]"/>
    <tableColumn id="17" xr3:uid="{00000000-0010-0000-0000-000011000000}" name="Pakets [total]"/>
    <tableColumn id="18" xr3:uid="{00000000-0010-0000-0000-000012000000}" name="PPS [udp]"/>
    <tableColumn id="19" xr3:uid="{00000000-0010-0000-0000-000013000000}" name="PPS [ip]"/>
    <tableColumn id="20" xr3:uid="{00000000-0010-0000-0000-000014000000}" name="Bandwidth [net](Mbps)"/>
    <tableColumn id="21" xr3:uid="{00000000-0010-0000-0000-000015000000}" name="Bandwidth [gross](Mbps)"/>
    <tableColumn id="22" xr3:uid="{00000000-0010-0000-0000-000016000000}" name="Timer Misses"/>
    <tableColumn id="23" xr3:uid="{00000000-0010-0000-0000-000017000000}" name="Remar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topLeftCell="P1" workbookViewId="0">
      <selection activeCell="Z34" sqref="Z34"/>
    </sheetView>
  </sheetViews>
  <sheetFormatPr baseColWidth="10" defaultColWidth="8.83203125" defaultRowHeight="15" x14ac:dyDescent="0.2"/>
  <cols>
    <col min="3" max="3" width="22" customWidth="1"/>
    <col min="4" max="6" width="13" customWidth="1"/>
    <col min="7" max="9" width="9" bestFit="1" customWidth="1"/>
    <col min="11" max="11" width="9" bestFit="1" customWidth="1"/>
    <col min="14" max="14" width="15" customWidth="1"/>
    <col min="15" max="15" width="9" bestFit="1" customWidth="1"/>
    <col min="16" max="16" width="11.83203125" bestFit="1" customWidth="1"/>
    <col min="17" max="17" width="15" customWidth="1"/>
    <col min="18" max="21" width="9" bestFit="1" customWidth="1"/>
    <col min="22" max="22" width="9.5" bestFit="1" customWidth="1"/>
    <col min="23" max="23" width="20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6" x14ac:dyDescent="0.2">
      <c r="A2" s="2">
        <v>119.676406</v>
      </c>
      <c r="B2" s="3" t="s">
        <v>23</v>
      </c>
      <c r="C2" s="4" t="s">
        <v>24</v>
      </c>
      <c r="D2" s="3" t="s">
        <v>25</v>
      </c>
      <c r="E2" s="3" t="s">
        <v>26</v>
      </c>
      <c r="F2" s="3">
        <v>8310</v>
      </c>
      <c r="G2" s="5">
        <v>2500</v>
      </c>
      <c r="H2" s="5">
        <v>80</v>
      </c>
      <c r="I2" s="3" t="b">
        <v>0</v>
      </c>
      <c r="J2" s="3" t="s">
        <v>27</v>
      </c>
      <c r="K2" s="3">
        <v>0</v>
      </c>
      <c r="L2" s="3" t="s">
        <v>28</v>
      </c>
      <c r="M2" s="3" t="s">
        <v>29</v>
      </c>
      <c r="N2" s="5">
        <v>0</v>
      </c>
      <c r="O2" s="6">
        <v>0</v>
      </c>
      <c r="P2" s="3"/>
      <c r="Q2" s="5">
        <v>18675639</v>
      </c>
      <c r="R2" s="5">
        <v>156051</v>
      </c>
      <c r="S2" s="5">
        <v>156051</v>
      </c>
      <c r="T2" s="2">
        <v>99.872640000000004</v>
      </c>
      <c r="U2" s="2">
        <v>152.30577600000001</v>
      </c>
      <c r="V2" s="5">
        <v>29195109</v>
      </c>
      <c r="W2" s="3"/>
    </row>
    <row r="3" spans="1:26" x14ac:dyDescent="0.2">
      <c r="A3" s="2">
        <v>119.729874</v>
      </c>
      <c r="B3" s="3" t="s">
        <v>23</v>
      </c>
      <c r="C3" s="4" t="s">
        <v>30</v>
      </c>
      <c r="D3" s="3" t="s">
        <v>31</v>
      </c>
      <c r="E3" s="3" t="s">
        <v>32</v>
      </c>
      <c r="F3" s="3">
        <v>8110</v>
      </c>
      <c r="G3" s="5">
        <v>2500</v>
      </c>
      <c r="H3" s="5">
        <v>80</v>
      </c>
      <c r="I3" s="3" t="b">
        <v>0</v>
      </c>
      <c r="J3" s="3" t="s">
        <v>27</v>
      </c>
      <c r="K3" s="3">
        <v>0</v>
      </c>
      <c r="L3" s="3" t="s">
        <v>28</v>
      </c>
      <c r="M3" s="3" t="s">
        <v>29</v>
      </c>
      <c r="N3" s="5">
        <v>0</v>
      </c>
      <c r="O3" s="6">
        <v>0</v>
      </c>
      <c r="P3" s="3"/>
      <c r="Q3" s="5">
        <v>11876745</v>
      </c>
      <c r="R3" s="5">
        <v>99196</v>
      </c>
      <c r="S3" s="5">
        <v>99196</v>
      </c>
      <c r="T3" s="2">
        <v>63.485439999999997</v>
      </c>
      <c r="U3" s="2">
        <v>96.815296000000004</v>
      </c>
      <c r="V3" s="5">
        <v>36015322</v>
      </c>
      <c r="W3" s="3"/>
      <c r="Y3" s="13">
        <f>T3+T5+T8+T11+T12+T13+T15+T16</f>
        <v>505.51488000000001</v>
      </c>
      <c r="Z3">
        <f>Y3/8</f>
        <v>63.189360000000001</v>
      </c>
    </row>
    <row r="4" spans="1:26" x14ac:dyDescent="0.2">
      <c r="A4" s="2">
        <v>119.42567200000001</v>
      </c>
      <c r="B4" s="3" t="s">
        <v>23</v>
      </c>
      <c r="C4" s="4" t="s">
        <v>33</v>
      </c>
      <c r="D4" s="3" t="s">
        <v>34</v>
      </c>
      <c r="E4" s="3" t="s">
        <v>35</v>
      </c>
      <c r="F4" s="3">
        <v>8300</v>
      </c>
      <c r="G4" s="5">
        <v>2500</v>
      </c>
      <c r="H4" s="5">
        <v>80</v>
      </c>
      <c r="I4" s="3" t="b">
        <v>0</v>
      </c>
      <c r="J4" s="3" t="s">
        <v>27</v>
      </c>
      <c r="K4" s="3">
        <v>0</v>
      </c>
      <c r="L4" s="3" t="s">
        <v>28</v>
      </c>
      <c r="M4" s="3" t="s">
        <v>29</v>
      </c>
      <c r="N4" s="5">
        <v>0</v>
      </c>
      <c r="O4" s="6">
        <v>0</v>
      </c>
      <c r="P4" s="3"/>
      <c r="Q4" s="5">
        <v>11693734</v>
      </c>
      <c r="R4" s="5">
        <v>97916</v>
      </c>
      <c r="S4" s="5">
        <v>97916</v>
      </c>
      <c r="T4" s="2">
        <v>62.666240000000002</v>
      </c>
      <c r="U4" s="2">
        <v>95.566016000000005</v>
      </c>
      <c r="V4" s="5">
        <v>36076650</v>
      </c>
      <c r="W4" s="3"/>
    </row>
    <row r="5" spans="1:26" x14ac:dyDescent="0.2">
      <c r="A5" s="2">
        <v>119.722666</v>
      </c>
      <c r="B5" s="3" t="s">
        <v>23</v>
      </c>
      <c r="C5" s="4" t="s">
        <v>30</v>
      </c>
      <c r="D5" s="3" t="s">
        <v>26</v>
      </c>
      <c r="E5" s="3" t="s">
        <v>25</v>
      </c>
      <c r="F5" s="3">
        <v>8410</v>
      </c>
      <c r="G5" s="5">
        <v>2500</v>
      </c>
      <c r="H5" s="5">
        <v>80</v>
      </c>
      <c r="I5" s="3" t="b">
        <v>0</v>
      </c>
      <c r="J5" s="3" t="s">
        <v>27</v>
      </c>
      <c r="K5" s="3">
        <v>0</v>
      </c>
      <c r="L5" s="3" t="s">
        <v>28</v>
      </c>
      <c r="M5" s="3" t="s">
        <v>29</v>
      </c>
      <c r="N5" s="5">
        <v>0</v>
      </c>
      <c r="O5" s="6">
        <v>0</v>
      </c>
      <c r="P5" s="3"/>
      <c r="Q5" s="5">
        <v>11877633</v>
      </c>
      <c r="R5" s="5">
        <v>99209</v>
      </c>
      <c r="S5" s="5">
        <v>99209</v>
      </c>
      <c r="T5" s="2">
        <v>63.493760000000002</v>
      </c>
      <c r="U5" s="2">
        <v>96.827984000000001</v>
      </c>
      <c r="V5" s="5">
        <v>36011551</v>
      </c>
      <c r="W5" s="3"/>
    </row>
    <row r="6" spans="1:26" x14ac:dyDescent="0.2">
      <c r="A6" s="2">
        <v>119.654329</v>
      </c>
      <c r="B6" s="3" t="s">
        <v>23</v>
      </c>
      <c r="C6" s="4" t="s">
        <v>36</v>
      </c>
      <c r="D6" s="3" t="s">
        <v>37</v>
      </c>
      <c r="E6" s="3" t="s">
        <v>38</v>
      </c>
      <c r="F6" s="3">
        <v>8100</v>
      </c>
      <c r="G6" s="5">
        <v>2500</v>
      </c>
      <c r="H6" s="5">
        <v>80</v>
      </c>
      <c r="I6" s="3" t="b">
        <v>0</v>
      </c>
      <c r="J6" s="3" t="s">
        <v>27</v>
      </c>
      <c r="K6" s="3">
        <v>0</v>
      </c>
      <c r="L6" s="3" t="s">
        <v>28</v>
      </c>
      <c r="M6" s="3" t="s">
        <v>29</v>
      </c>
      <c r="N6" s="5">
        <v>0</v>
      </c>
      <c r="O6" s="6">
        <v>0</v>
      </c>
      <c r="P6" s="3"/>
      <c r="Q6" s="5">
        <v>18612896</v>
      </c>
      <c r="R6" s="5">
        <v>155555</v>
      </c>
      <c r="S6" s="5">
        <v>155555</v>
      </c>
      <c r="T6" s="2">
        <v>99.555199999999999</v>
      </c>
      <c r="U6" s="2">
        <v>151.82167999999999</v>
      </c>
      <c r="V6" s="5">
        <v>29249021</v>
      </c>
      <c r="W6" s="3"/>
    </row>
    <row r="7" spans="1:26" x14ac:dyDescent="0.2">
      <c r="A7" s="2">
        <v>119.424913</v>
      </c>
      <c r="B7" s="3" t="s">
        <v>23</v>
      </c>
      <c r="C7" s="4" t="s">
        <v>33</v>
      </c>
      <c r="D7" s="3" t="s">
        <v>39</v>
      </c>
      <c r="E7" s="3" t="s">
        <v>40</v>
      </c>
      <c r="F7" s="3">
        <v>8310</v>
      </c>
      <c r="G7" s="5">
        <v>2500</v>
      </c>
      <c r="H7" s="5">
        <v>80</v>
      </c>
      <c r="I7" s="3" t="b">
        <v>0</v>
      </c>
      <c r="J7" s="3" t="s">
        <v>27</v>
      </c>
      <c r="K7" s="3">
        <v>0</v>
      </c>
      <c r="L7" s="3" t="s">
        <v>28</v>
      </c>
      <c r="M7" s="3" t="s">
        <v>29</v>
      </c>
      <c r="N7" s="5">
        <v>0</v>
      </c>
      <c r="O7" s="6">
        <v>0</v>
      </c>
      <c r="P7" s="3"/>
      <c r="Q7" s="5">
        <v>11586092</v>
      </c>
      <c r="R7" s="5">
        <v>97015</v>
      </c>
      <c r="S7" s="5">
        <v>97015</v>
      </c>
      <c r="T7" s="2">
        <v>62.089599999999997</v>
      </c>
      <c r="U7" s="2">
        <v>94.686639999999997</v>
      </c>
      <c r="V7" s="5">
        <v>36183988</v>
      </c>
      <c r="W7" s="3"/>
    </row>
    <row r="8" spans="1:26" x14ac:dyDescent="0.2">
      <c r="A8" s="2">
        <v>119.730344</v>
      </c>
      <c r="B8" s="3" t="s">
        <v>23</v>
      </c>
      <c r="C8" s="4" t="s">
        <v>30</v>
      </c>
      <c r="D8" s="3" t="s">
        <v>38</v>
      </c>
      <c r="E8" s="3" t="s">
        <v>37</v>
      </c>
      <c r="F8" s="3">
        <v>8100</v>
      </c>
      <c r="G8" s="5">
        <v>2500</v>
      </c>
      <c r="H8" s="5">
        <v>80</v>
      </c>
      <c r="I8" s="3" t="b">
        <v>0</v>
      </c>
      <c r="J8" s="3" t="s">
        <v>27</v>
      </c>
      <c r="K8" s="3">
        <v>0</v>
      </c>
      <c r="L8" s="3" t="s">
        <v>28</v>
      </c>
      <c r="M8" s="3" t="s">
        <v>29</v>
      </c>
      <c r="N8" s="5">
        <v>0</v>
      </c>
      <c r="O8" s="6">
        <v>0</v>
      </c>
      <c r="P8" s="3"/>
      <c r="Q8" s="5">
        <v>11871778</v>
      </c>
      <c r="R8" s="5">
        <v>99154</v>
      </c>
      <c r="S8" s="5">
        <v>99154</v>
      </c>
      <c r="T8" s="2">
        <v>63.458559999999999</v>
      </c>
      <c r="U8" s="2">
        <v>96.774304000000001</v>
      </c>
      <c r="V8" s="5">
        <v>36020477</v>
      </c>
      <c r="W8" s="3"/>
    </row>
    <row r="9" spans="1:26" x14ac:dyDescent="0.2">
      <c r="A9" s="2">
        <v>119.677273</v>
      </c>
      <c r="B9" s="3" t="s">
        <v>23</v>
      </c>
      <c r="C9" s="4" t="s">
        <v>24</v>
      </c>
      <c r="D9" s="3" t="s">
        <v>41</v>
      </c>
      <c r="E9" s="3" t="s">
        <v>42</v>
      </c>
      <c r="F9" s="3">
        <v>8300</v>
      </c>
      <c r="G9" s="5">
        <v>2500</v>
      </c>
      <c r="H9" s="5">
        <v>80</v>
      </c>
      <c r="I9" s="3" t="b">
        <v>0</v>
      </c>
      <c r="J9" s="3" t="s">
        <v>27</v>
      </c>
      <c r="K9" s="3">
        <v>0</v>
      </c>
      <c r="L9" s="3" t="s">
        <v>28</v>
      </c>
      <c r="M9" s="3" t="s">
        <v>29</v>
      </c>
      <c r="N9" s="5">
        <v>0</v>
      </c>
      <c r="O9" s="6">
        <v>0</v>
      </c>
      <c r="P9" s="3"/>
      <c r="Q9" s="5">
        <v>18527961</v>
      </c>
      <c r="R9" s="5">
        <v>154816</v>
      </c>
      <c r="S9" s="5">
        <v>154816</v>
      </c>
      <c r="T9" s="2">
        <v>99.082239999999999</v>
      </c>
      <c r="U9" s="2">
        <v>151.100416</v>
      </c>
      <c r="V9" s="5">
        <v>29343132</v>
      </c>
      <c r="W9" s="3"/>
    </row>
    <row r="10" spans="1:26" x14ac:dyDescent="0.2">
      <c r="A10" s="2">
        <v>119.653409</v>
      </c>
      <c r="B10" s="3" t="s">
        <v>23</v>
      </c>
      <c r="C10" s="4" t="s">
        <v>36</v>
      </c>
      <c r="D10" s="3" t="s">
        <v>32</v>
      </c>
      <c r="E10" s="3" t="s">
        <v>31</v>
      </c>
      <c r="F10" s="3">
        <v>8110</v>
      </c>
      <c r="G10" s="5">
        <v>2500</v>
      </c>
      <c r="H10" s="5">
        <v>80</v>
      </c>
      <c r="I10" s="3" t="b">
        <v>0</v>
      </c>
      <c r="J10" s="3" t="s">
        <v>27</v>
      </c>
      <c r="K10" s="3">
        <v>0</v>
      </c>
      <c r="L10" s="3" t="s">
        <v>28</v>
      </c>
      <c r="M10" s="3" t="s">
        <v>29</v>
      </c>
      <c r="N10" s="5">
        <v>0</v>
      </c>
      <c r="O10" s="6">
        <v>0</v>
      </c>
      <c r="P10" s="3"/>
      <c r="Q10" s="5">
        <v>17930429</v>
      </c>
      <c r="R10" s="5">
        <v>149853</v>
      </c>
      <c r="S10" s="5">
        <v>149853</v>
      </c>
      <c r="T10" s="2">
        <v>95.905919999999995</v>
      </c>
      <c r="U10" s="2">
        <v>146.256528</v>
      </c>
      <c r="V10" s="5">
        <v>29931113</v>
      </c>
      <c r="W10" s="3"/>
    </row>
    <row r="11" spans="1:26" x14ac:dyDescent="0.2">
      <c r="A11" s="2">
        <v>119.72421199999999</v>
      </c>
      <c r="B11" s="3" t="s">
        <v>23</v>
      </c>
      <c r="C11" s="4" t="s">
        <v>30</v>
      </c>
      <c r="D11" s="3" t="s">
        <v>42</v>
      </c>
      <c r="E11" s="3" t="s">
        <v>41</v>
      </c>
      <c r="F11" s="3">
        <v>8400</v>
      </c>
      <c r="G11" s="5">
        <v>2500</v>
      </c>
      <c r="H11" s="5">
        <v>80</v>
      </c>
      <c r="I11" s="3" t="b">
        <v>0</v>
      </c>
      <c r="J11" s="3" t="s">
        <v>27</v>
      </c>
      <c r="K11" s="3">
        <v>0</v>
      </c>
      <c r="L11" s="3" t="s">
        <v>28</v>
      </c>
      <c r="M11" s="3" t="s">
        <v>29</v>
      </c>
      <c r="N11" s="5">
        <v>0</v>
      </c>
      <c r="O11" s="6">
        <v>0</v>
      </c>
      <c r="P11" s="3"/>
      <c r="Q11" s="5">
        <v>11854184</v>
      </c>
      <c r="R11" s="5">
        <v>99012</v>
      </c>
      <c r="S11" s="5">
        <v>99012</v>
      </c>
      <c r="T11" s="2">
        <v>63.36768</v>
      </c>
      <c r="U11" s="2">
        <v>96.635711999999998</v>
      </c>
      <c r="V11" s="5">
        <v>36035618</v>
      </c>
      <c r="W11" s="3"/>
    </row>
    <row r="12" spans="1:26" x14ac:dyDescent="0.2">
      <c r="A12" s="2">
        <v>119.726595</v>
      </c>
      <c r="B12" s="3" t="s">
        <v>23</v>
      </c>
      <c r="C12" s="4" t="s">
        <v>30</v>
      </c>
      <c r="D12" s="3" t="s">
        <v>35</v>
      </c>
      <c r="E12" s="3" t="s">
        <v>34</v>
      </c>
      <c r="F12" s="3">
        <v>8300</v>
      </c>
      <c r="G12" s="5">
        <v>2500</v>
      </c>
      <c r="H12" s="5">
        <v>80</v>
      </c>
      <c r="I12" s="3" t="b">
        <v>0</v>
      </c>
      <c r="J12" s="3" t="s">
        <v>27</v>
      </c>
      <c r="K12" s="3">
        <v>0</v>
      </c>
      <c r="L12" s="3" t="s">
        <v>28</v>
      </c>
      <c r="M12" s="3" t="s">
        <v>29</v>
      </c>
      <c r="N12" s="5">
        <v>0</v>
      </c>
      <c r="O12" s="6">
        <v>0</v>
      </c>
      <c r="P12" s="3"/>
      <c r="Q12" s="5">
        <v>11789749</v>
      </c>
      <c r="R12" s="5">
        <v>98472</v>
      </c>
      <c r="S12" s="5">
        <v>98472</v>
      </c>
      <c r="T12" s="2">
        <v>63.022080000000003</v>
      </c>
      <c r="U12" s="2">
        <v>96.108671999999999</v>
      </c>
      <c r="V12" s="5">
        <v>36101005</v>
      </c>
      <c r="W12" s="3"/>
    </row>
    <row r="13" spans="1:26" x14ac:dyDescent="0.2">
      <c r="A13" s="2">
        <v>119.72866500000001</v>
      </c>
      <c r="B13" s="3" t="s">
        <v>23</v>
      </c>
      <c r="C13" s="4" t="s">
        <v>30</v>
      </c>
      <c r="D13" s="3" t="s">
        <v>43</v>
      </c>
      <c r="E13" s="3" t="s">
        <v>44</v>
      </c>
      <c r="F13" s="3">
        <v>8200</v>
      </c>
      <c r="G13" s="5">
        <v>2500</v>
      </c>
      <c r="H13" s="5">
        <v>80</v>
      </c>
      <c r="I13" s="3" t="b">
        <v>0</v>
      </c>
      <c r="J13" s="3" t="s">
        <v>27</v>
      </c>
      <c r="K13" s="3">
        <v>0</v>
      </c>
      <c r="L13" s="3" t="s">
        <v>28</v>
      </c>
      <c r="M13" s="3" t="s">
        <v>29</v>
      </c>
      <c r="N13" s="5">
        <v>0</v>
      </c>
      <c r="O13" s="6">
        <v>0</v>
      </c>
      <c r="P13" s="3"/>
      <c r="Q13" s="5">
        <v>11790406</v>
      </c>
      <c r="R13" s="5">
        <v>98476</v>
      </c>
      <c r="S13" s="5">
        <v>98476</v>
      </c>
      <c r="T13" s="2">
        <v>63.024639999999998</v>
      </c>
      <c r="U13" s="2">
        <v>96.112576000000004</v>
      </c>
      <c r="V13" s="5">
        <v>36101176</v>
      </c>
      <c r="W13" s="3"/>
    </row>
    <row r="14" spans="1:26" x14ac:dyDescent="0.2">
      <c r="A14" s="2">
        <v>119.58446499999999</v>
      </c>
      <c r="B14" s="3" t="s">
        <v>23</v>
      </c>
      <c r="C14" s="4" t="s">
        <v>45</v>
      </c>
      <c r="D14" s="3" t="s">
        <v>46</v>
      </c>
      <c r="E14" s="3" t="s">
        <v>47</v>
      </c>
      <c r="F14" s="3">
        <v>8210</v>
      </c>
      <c r="G14" s="5">
        <v>2500</v>
      </c>
      <c r="H14" s="5">
        <v>80</v>
      </c>
      <c r="I14" s="3" t="b">
        <v>0</v>
      </c>
      <c r="J14" s="3" t="s">
        <v>27</v>
      </c>
      <c r="K14" s="3">
        <v>0</v>
      </c>
      <c r="L14" s="3" t="s">
        <v>28</v>
      </c>
      <c r="M14" s="3" t="s">
        <v>29</v>
      </c>
      <c r="N14" s="5">
        <v>0</v>
      </c>
      <c r="O14" s="6">
        <v>0</v>
      </c>
      <c r="P14" s="3"/>
      <c r="Q14" s="5">
        <v>10606944</v>
      </c>
      <c r="R14" s="5">
        <v>88698</v>
      </c>
      <c r="S14" s="5">
        <v>88698</v>
      </c>
      <c r="T14" s="2">
        <v>56.766719999999999</v>
      </c>
      <c r="U14" s="2">
        <v>86.569248000000002</v>
      </c>
      <c r="V14" s="5">
        <v>37226947</v>
      </c>
      <c r="W14" s="3"/>
    </row>
    <row r="15" spans="1:26" x14ac:dyDescent="0.2">
      <c r="A15" s="2">
        <v>119.725419</v>
      </c>
      <c r="B15" s="3" t="s">
        <v>23</v>
      </c>
      <c r="C15" s="4" t="s">
        <v>30</v>
      </c>
      <c r="D15" s="3" t="s">
        <v>40</v>
      </c>
      <c r="E15" s="3" t="s">
        <v>39</v>
      </c>
      <c r="F15" s="3">
        <v>8310</v>
      </c>
      <c r="G15" s="5">
        <v>2500</v>
      </c>
      <c r="H15" s="5">
        <v>80</v>
      </c>
      <c r="I15" s="3" t="b">
        <v>0</v>
      </c>
      <c r="J15" s="3" t="s">
        <v>27</v>
      </c>
      <c r="K15" s="3">
        <v>0</v>
      </c>
      <c r="L15" s="3" t="s">
        <v>28</v>
      </c>
      <c r="M15" s="3" t="s">
        <v>29</v>
      </c>
      <c r="N15" s="5">
        <v>0</v>
      </c>
      <c r="O15" s="6">
        <v>0</v>
      </c>
      <c r="P15" s="3"/>
      <c r="Q15" s="5">
        <v>11758763</v>
      </c>
      <c r="R15" s="5">
        <v>98214</v>
      </c>
      <c r="S15" s="5">
        <v>98214</v>
      </c>
      <c r="T15" s="2">
        <v>62.856960000000001</v>
      </c>
      <c r="U15" s="2">
        <v>95.856864000000002</v>
      </c>
      <c r="V15" s="5">
        <v>36131521</v>
      </c>
      <c r="W15" s="3"/>
    </row>
    <row r="16" spans="1:26" x14ac:dyDescent="0.2">
      <c r="A16" s="2">
        <v>119.72776500000001</v>
      </c>
      <c r="B16" s="3" t="s">
        <v>23</v>
      </c>
      <c r="C16" s="4" t="s">
        <v>30</v>
      </c>
      <c r="D16" s="3" t="s">
        <v>47</v>
      </c>
      <c r="E16" s="3" t="s">
        <v>46</v>
      </c>
      <c r="F16" s="3">
        <v>8210</v>
      </c>
      <c r="G16" s="5">
        <v>2500</v>
      </c>
      <c r="H16" s="5">
        <v>80</v>
      </c>
      <c r="I16" s="3" t="b">
        <v>0</v>
      </c>
      <c r="J16" s="3" t="s">
        <v>27</v>
      </c>
      <c r="K16" s="3">
        <v>0</v>
      </c>
      <c r="L16" s="3" t="s">
        <v>28</v>
      </c>
      <c r="M16" s="3" t="s">
        <v>29</v>
      </c>
      <c r="N16" s="5">
        <v>0</v>
      </c>
      <c r="O16" s="6">
        <v>0</v>
      </c>
      <c r="P16" s="3"/>
      <c r="Q16" s="5">
        <v>11749451</v>
      </c>
      <c r="R16" s="5">
        <v>98134</v>
      </c>
      <c r="S16" s="5">
        <v>98134</v>
      </c>
      <c r="T16" s="2">
        <v>62.805759999999999</v>
      </c>
      <c r="U16" s="2">
        <v>95.778784000000002</v>
      </c>
      <c r="V16" s="5">
        <v>36141771</v>
      </c>
      <c r="W16" s="3"/>
    </row>
    <row r="17" spans="1:26" x14ac:dyDescent="0.2">
      <c r="A17" s="2">
        <v>119.58444799999999</v>
      </c>
      <c r="B17" s="3" t="s">
        <v>23</v>
      </c>
      <c r="C17" s="4" t="s">
        <v>45</v>
      </c>
      <c r="D17" s="3" t="s">
        <v>44</v>
      </c>
      <c r="E17" s="3" t="s">
        <v>43</v>
      </c>
      <c r="F17" s="3">
        <v>8200</v>
      </c>
      <c r="G17" s="5">
        <v>2500</v>
      </c>
      <c r="H17" s="5">
        <v>80</v>
      </c>
      <c r="I17" s="3" t="b">
        <v>0</v>
      </c>
      <c r="J17" s="3" t="s">
        <v>27</v>
      </c>
      <c r="K17" s="3">
        <v>0</v>
      </c>
      <c r="L17" s="3" t="s">
        <v>28</v>
      </c>
      <c r="M17" s="3" t="s">
        <v>29</v>
      </c>
      <c r="N17" s="5">
        <v>0</v>
      </c>
      <c r="O17" s="6">
        <v>0</v>
      </c>
      <c r="P17" s="3"/>
      <c r="Q17" s="5">
        <v>13060623</v>
      </c>
      <c r="R17" s="5">
        <v>109216</v>
      </c>
      <c r="S17" s="5">
        <v>109216</v>
      </c>
      <c r="T17" s="2">
        <v>69.898240000000001</v>
      </c>
      <c r="U17" s="2">
        <v>106.59481599999999</v>
      </c>
      <c r="V17" s="5">
        <v>34773286</v>
      </c>
      <c r="W17" s="3"/>
      <c r="Y17" s="13">
        <f>T19+T20+T22+T23+T25+T27+T31+T33</f>
        <v>44670.666399999995</v>
      </c>
      <c r="Z17">
        <f>Y17/8</f>
        <v>5583.8332999999993</v>
      </c>
    </row>
    <row r="18" spans="1:26" x14ac:dyDescent="0.2">
      <c r="A18" s="2">
        <v>119.972703</v>
      </c>
      <c r="B18" s="3" t="s">
        <v>23</v>
      </c>
      <c r="C18" s="4" t="s">
        <v>48</v>
      </c>
      <c r="D18" s="3" t="s">
        <v>34</v>
      </c>
      <c r="E18" s="3" t="s">
        <v>35</v>
      </c>
      <c r="F18" s="3">
        <v>8300</v>
      </c>
      <c r="G18" s="5">
        <v>2500</v>
      </c>
      <c r="H18" s="5">
        <v>8900</v>
      </c>
      <c r="I18" s="3" t="b">
        <v>0</v>
      </c>
      <c r="J18" s="3" t="s">
        <v>27</v>
      </c>
      <c r="K18" s="3">
        <v>0</v>
      </c>
      <c r="L18" s="3" t="s">
        <v>28</v>
      </c>
      <c r="M18" s="3" t="s">
        <v>29</v>
      </c>
      <c r="N18" s="5">
        <v>0</v>
      </c>
      <c r="O18" s="6">
        <v>0</v>
      </c>
      <c r="P18" s="3"/>
      <c r="Q18" s="5">
        <v>9638502</v>
      </c>
      <c r="R18" s="5">
        <v>80339</v>
      </c>
      <c r="S18" s="5">
        <v>80339</v>
      </c>
      <c r="T18" s="2">
        <v>5720.1368000000002</v>
      </c>
      <c r="U18" s="2">
        <v>5747.1307040000002</v>
      </c>
      <c r="V18" s="5">
        <v>38350675</v>
      </c>
      <c r="W18" s="3"/>
    </row>
    <row r="19" spans="1:26" x14ac:dyDescent="0.2">
      <c r="A19" s="2">
        <v>119.97427399999999</v>
      </c>
      <c r="B19" s="3" t="s">
        <v>23</v>
      </c>
      <c r="C19" s="4" t="s">
        <v>49</v>
      </c>
      <c r="D19" s="3" t="s">
        <v>35</v>
      </c>
      <c r="E19" s="3" t="s">
        <v>34</v>
      </c>
      <c r="F19" s="3">
        <v>8300</v>
      </c>
      <c r="G19" s="5">
        <v>2500</v>
      </c>
      <c r="H19" s="5">
        <v>8900</v>
      </c>
      <c r="I19" s="3" t="b">
        <v>0</v>
      </c>
      <c r="J19" s="3" t="s">
        <v>27</v>
      </c>
      <c r="K19" s="3">
        <v>0</v>
      </c>
      <c r="L19" s="3" t="s">
        <v>28</v>
      </c>
      <c r="M19" s="3" t="s">
        <v>29</v>
      </c>
      <c r="N19" s="5">
        <v>108</v>
      </c>
      <c r="O19" s="6">
        <v>1.137596631197176E-5</v>
      </c>
      <c r="P19" s="3" t="s">
        <v>50</v>
      </c>
      <c r="Q19" s="5">
        <v>9493699</v>
      </c>
      <c r="R19" s="5">
        <v>79131</v>
      </c>
      <c r="S19" s="5">
        <v>79131</v>
      </c>
      <c r="T19" s="2">
        <v>5634.1271999999999</v>
      </c>
      <c r="U19" s="2">
        <v>5660.7152159999996</v>
      </c>
      <c r="V19" s="5">
        <v>38496104</v>
      </c>
      <c r="W19" s="3"/>
    </row>
    <row r="20" spans="1:26" x14ac:dyDescent="0.2">
      <c r="A20" s="2">
        <v>119.97425200000001</v>
      </c>
      <c r="B20" s="3" t="s">
        <v>23</v>
      </c>
      <c r="C20" s="4" t="s">
        <v>49</v>
      </c>
      <c r="D20" s="3" t="s">
        <v>43</v>
      </c>
      <c r="E20" s="3" t="s">
        <v>44</v>
      </c>
      <c r="F20" s="3">
        <v>8200</v>
      </c>
      <c r="G20" s="5">
        <v>2500</v>
      </c>
      <c r="H20" s="5">
        <v>8900</v>
      </c>
      <c r="I20" s="3" t="b">
        <v>0</v>
      </c>
      <c r="J20" s="3" t="s">
        <v>27</v>
      </c>
      <c r="K20" s="3">
        <v>0</v>
      </c>
      <c r="L20" s="3" t="s">
        <v>28</v>
      </c>
      <c r="M20" s="3" t="s">
        <v>29</v>
      </c>
      <c r="N20" s="5">
        <v>0</v>
      </c>
      <c r="O20" s="6">
        <v>0</v>
      </c>
      <c r="P20" s="3"/>
      <c r="Q20" s="5">
        <v>9479050</v>
      </c>
      <c r="R20" s="5">
        <v>79009</v>
      </c>
      <c r="S20" s="5">
        <v>79009</v>
      </c>
      <c r="T20" s="2">
        <v>5625.4408000000003</v>
      </c>
      <c r="U20" s="2">
        <v>5651.9878239999998</v>
      </c>
      <c r="V20" s="5">
        <v>38510744</v>
      </c>
      <c r="W20" s="3"/>
    </row>
    <row r="21" spans="1:26" x14ac:dyDescent="0.2">
      <c r="A21" s="2">
        <v>119.97295</v>
      </c>
      <c r="B21" s="3" t="s">
        <v>23</v>
      </c>
      <c r="C21" s="4" t="s">
        <v>48</v>
      </c>
      <c r="D21" s="3" t="s">
        <v>39</v>
      </c>
      <c r="E21" s="3" t="s">
        <v>40</v>
      </c>
      <c r="F21" s="3">
        <v>8310</v>
      </c>
      <c r="G21" s="5">
        <v>2500</v>
      </c>
      <c r="H21" s="5">
        <v>8900</v>
      </c>
      <c r="I21" s="3" t="b">
        <v>0</v>
      </c>
      <c r="J21" s="3" t="s">
        <v>27</v>
      </c>
      <c r="K21" s="3">
        <v>0</v>
      </c>
      <c r="L21" s="3" t="s">
        <v>28</v>
      </c>
      <c r="M21" s="3" t="s">
        <v>29</v>
      </c>
      <c r="N21" s="5">
        <v>0</v>
      </c>
      <c r="O21" s="6">
        <v>0</v>
      </c>
      <c r="P21" s="3"/>
      <c r="Q21" s="5">
        <v>9487120</v>
      </c>
      <c r="R21" s="5">
        <v>79077</v>
      </c>
      <c r="S21" s="5">
        <v>79077</v>
      </c>
      <c r="T21" s="2">
        <v>5630.2824000000001</v>
      </c>
      <c r="U21" s="2">
        <v>5656.8522720000001</v>
      </c>
      <c r="V21" s="5">
        <v>38502153</v>
      </c>
      <c r="W21" s="3"/>
    </row>
    <row r="22" spans="1:26" x14ac:dyDescent="0.2">
      <c r="A22" s="2">
        <v>119.90527899999999</v>
      </c>
      <c r="B22" s="3" t="s">
        <v>23</v>
      </c>
      <c r="C22" s="4" t="s">
        <v>49</v>
      </c>
      <c r="D22" s="3" t="s">
        <v>40</v>
      </c>
      <c r="E22" s="3" t="s">
        <v>39</v>
      </c>
      <c r="F22" s="3">
        <v>8310</v>
      </c>
      <c r="G22" s="5">
        <v>2500</v>
      </c>
      <c r="H22" s="5">
        <v>8900</v>
      </c>
      <c r="I22" s="3" t="b">
        <v>0</v>
      </c>
      <c r="J22" s="3" t="s">
        <v>27</v>
      </c>
      <c r="K22" s="3">
        <v>0</v>
      </c>
      <c r="L22" s="3" t="s">
        <v>28</v>
      </c>
      <c r="M22" s="3" t="s">
        <v>29</v>
      </c>
      <c r="N22" s="5">
        <v>90</v>
      </c>
      <c r="O22" s="6">
        <v>9.5496947546179407E-6</v>
      </c>
      <c r="P22" s="3" t="s">
        <v>50</v>
      </c>
      <c r="Q22" s="5">
        <v>9424385</v>
      </c>
      <c r="R22" s="5">
        <v>78598</v>
      </c>
      <c r="S22" s="5">
        <v>78598</v>
      </c>
      <c r="T22" s="2">
        <v>5596.1776</v>
      </c>
      <c r="U22" s="2">
        <v>5622.5865279999998</v>
      </c>
      <c r="V22" s="5">
        <v>38537820</v>
      </c>
      <c r="W22" s="3"/>
    </row>
    <row r="23" spans="1:26" x14ac:dyDescent="0.2">
      <c r="A23" s="2">
        <v>119.974594</v>
      </c>
      <c r="B23" s="3" t="s">
        <v>23</v>
      </c>
      <c r="C23" s="4" t="s">
        <v>49</v>
      </c>
      <c r="D23" s="3" t="s">
        <v>47</v>
      </c>
      <c r="E23" s="3" t="s">
        <v>46</v>
      </c>
      <c r="F23" s="3">
        <v>8210</v>
      </c>
      <c r="G23" s="5">
        <v>2500</v>
      </c>
      <c r="H23" s="5">
        <v>8900</v>
      </c>
      <c r="I23" s="3" t="b">
        <v>0</v>
      </c>
      <c r="J23" s="3" t="s">
        <v>27</v>
      </c>
      <c r="K23" s="3">
        <v>0</v>
      </c>
      <c r="L23" s="3" t="s">
        <v>28</v>
      </c>
      <c r="M23" s="3" t="s">
        <v>29</v>
      </c>
      <c r="N23" s="5">
        <v>0</v>
      </c>
      <c r="O23" s="6">
        <v>0</v>
      </c>
      <c r="P23" s="3"/>
      <c r="Q23" s="5">
        <v>9469363</v>
      </c>
      <c r="R23" s="5">
        <v>78928</v>
      </c>
      <c r="S23" s="5">
        <v>78928</v>
      </c>
      <c r="T23" s="2">
        <v>5619.6736000000001</v>
      </c>
      <c r="U23" s="2">
        <v>5646.1934080000001</v>
      </c>
      <c r="V23" s="5">
        <v>38520568</v>
      </c>
      <c r="W23" s="3"/>
    </row>
    <row r="24" spans="1:26" x14ac:dyDescent="0.2">
      <c r="A24" s="2">
        <v>119.97566</v>
      </c>
      <c r="B24" s="3" t="s">
        <v>23</v>
      </c>
      <c r="C24" s="4" t="s">
        <v>51</v>
      </c>
      <c r="D24" s="3" t="s">
        <v>32</v>
      </c>
      <c r="E24" s="3" t="s">
        <v>31</v>
      </c>
      <c r="F24" s="3">
        <v>8110</v>
      </c>
      <c r="G24" s="5">
        <v>2500</v>
      </c>
      <c r="H24" s="5">
        <v>8900</v>
      </c>
      <c r="I24" s="3" t="b">
        <v>0</v>
      </c>
      <c r="J24" s="3" t="s">
        <v>27</v>
      </c>
      <c r="K24" s="3">
        <v>0</v>
      </c>
      <c r="L24" s="3" t="s">
        <v>28</v>
      </c>
      <c r="M24" s="3" t="s">
        <v>29</v>
      </c>
      <c r="N24" s="5">
        <v>0</v>
      </c>
      <c r="O24" s="6">
        <v>0</v>
      </c>
      <c r="P24" s="3"/>
      <c r="Q24" s="5">
        <v>12782241</v>
      </c>
      <c r="R24" s="5">
        <v>106540</v>
      </c>
      <c r="S24" s="5">
        <v>106540</v>
      </c>
      <c r="T24" s="2">
        <v>7585.6480000000001</v>
      </c>
      <c r="U24" s="2">
        <v>7621.4454400000004</v>
      </c>
      <c r="V24" s="5">
        <v>35208149</v>
      </c>
      <c r="W24" s="3"/>
    </row>
    <row r="25" spans="1:26" x14ac:dyDescent="0.2">
      <c r="A25" s="2">
        <v>119.97402</v>
      </c>
      <c r="B25" s="3" t="s">
        <v>23</v>
      </c>
      <c r="C25" s="4" t="s">
        <v>49</v>
      </c>
      <c r="D25" s="3" t="s">
        <v>31</v>
      </c>
      <c r="E25" s="3" t="s">
        <v>32</v>
      </c>
      <c r="F25" s="3">
        <v>8110</v>
      </c>
      <c r="G25" s="5">
        <v>2500</v>
      </c>
      <c r="H25" s="5">
        <v>8900</v>
      </c>
      <c r="I25" s="3" t="b">
        <v>0</v>
      </c>
      <c r="J25" s="3" t="s">
        <v>27</v>
      </c>
      <c r="K25" s="3">
        <v>0</v>
      </c>
      <c r="L25" s="3" t="s">
        <v>28</v>
      </c>
      <c r="M25" s="3" t="s">
        <v>29</v>
      </c>
      <c r="N25" s="5">
        <v>0</v>
      </c>
      <c r="O25" s="6">
        <v>0</v>
      </c>
      <c r="P25" s="3"/>
      <c r="Q25" s="5">
        <v>9355795</v>
      </c>
      <c r="R25" s="5">
        <v>77981</v>
      </c>
      <c r="S25" s="5">
        <v>77981</v>
      </c>
      <c r="T25" s="2">
        <v>5552.2471999999998</v>
      </c>
      <c r="U25" s="2">
        <v>5578.4488160000001</v>
      </c>
      <c r="V25" s="5">
        <v>38633906</v>
      </c>
      <c r="W25" s="3"/>
    </row>
    <row r="26" spans="1:26" x14ac:dyDescent="0.2">
      <c r="A26" s="2">
        <v>119.973443</v>
      </c>
      <c r="B26" s="3" t="s">
        <v>23</v>
      </c>
      <c r="C26" s="4" t="s">
        <v>52</v>
      </c>
      <c r="D26" s="3" t="s">
        <v>46</v>
      </c>
      <c r="E26" s="3" t="s">
        <v>47</v>
      </c>
      <c r="F26" s="3">
        <v>8210</v>
      </c>
      <c r="G26" s="5">
        <v>2500</v>
      </c>
      <c r="H26" s="5">
        <v>8900</v>
      </c>
      <c r="I26" s="3" t="b">
        <v>0</v>
      </c>
      <c r="J26" s="3" t="s">
        <v>27</v>
      </c>
      <c r="K26" s="3">
        <v>0</v>
      </c>
      <c r="L26" s="3" t="s">
        <v>28</v>
      </c>
      <c r="M26" s="3" t="s">
        <v>29</v>
      </c>
      <c r="N26" s="5">
        <v>0</v>
      </c>
      <c r="O26" s="6">
        <v>0</v>
      </c>
      <c r="P26" s="3"/>
      <c r="Q26" s="5">
        <v>10820311</v>
      </c>
      <c r="R26" s="5">
        <v>90189</v>
      </c>
      <c r="S26" s="5">
        <v>90189</v>
      </c>
      <c r="T26" s="2">
        <v>6421.4567999999999</v>
      </c>
      <c r="U26" s="2">
        <v>6451.7603040000004</v>
      </c>
      <c r="V26" s="5">
        <v>37169174</v>
      </c>
      <c r="W26" s="3"/>
    </row>
    <row r="27" spans="1:26" x14ac:dyDescent="0.2">
      <c r="A27" s="2">
        <v>119.905435</v>
      </c>
      <c r="B27" s="3" t="s">
        <v>23</v>
      </c>
      <c r="C27" s="4" t="s">
        <v>49</v>
      </c>
      <c r="D27" s="3" t="s">
        <v>26</v>
      </c>
      <c r="E27" s="3" t="s">
        <v>25</v>
      </c>
      <c r="F27" s="3">
        <v>8410</v>
      </c>
      <c r="G27" s="5">
        <v>2500</v>
      </c>
      <c r="H27" s="5">
        <v>8900</v>
      </c>
      <c r="I27" s="3" t="b">
        <v>0</v>
      </c>
      <c r="J27" s="3" t="s">
        <v>27</v>
      </c>
      <c r="K27" s="3">
        <v>0</v>
      </c>
      <c r="L27" s="3" t="s">
        <v>28</v>
      </c>
      <c r="M27" s="3" t="s">
        <v>29</v>
      </c>
      <c r="N27" s="5">
        <v>0</v>
      </c>
      <c r="O27" s="6">
        <v>0</v>
      </c>
      <c r="P27" s="3"/>
      <c r="Q27" s="5">
        <v>9326040</v>
      </c>
      <c r="R27" s="5">
        <v>77778</v>
      </c>
      <c r="S27" s="5">
        <v>77778</v>
      </c>
      <c r="T27" s="2">
        <v>5537.7936</v>
      </c>
      <c r="U27" s="2">
        <v>5563.9270079999997</v>
      </c>
      <c r="V27" s="5">
        <v>38636226</v>
      </c>
      <c r="W27" s="3"/>
    </row>
    <row r="28" spans="1:26" x14ac:dyDescent="0.2">
      <c r="A28" s="2">
        <v>119.97547400000001</v>
      </c>
      <c r="B28" s="3" t="s">
        <v>23</v>
      </c>
      <c r="C28" s="4" t="s">
        <v>53</v>
      </c>
      <c r="D28" s="3" t="s">
        <v>41</v>
      </c>
      <c r="E28" s="3" t="s">
        <v>42</v>
      </c>
      <c r="F28" s="3">
        <v>8300</v>
      </c>
      <c r="G28" s="5">
        <v>2500</v>
      </c>
      <c r="H28" s="5">
        <v>8900</v>
      </c>
      <c r="I28" s="3" t="b">
        <v>0</v>
      </c>
      <c r="J28" s="3" t="s">
        <v>27</v>
      </c>
      <c r="K28" s="3">
        <v>0</v>
      </c>
      <c r="L28" s="3" t="s">
        <v>28</v>
      </c>
      <c r="M28" s="3" t="s">
        <v>29</v>
      </c>
      <c r="N28" s="5">
        <v>0</v>
      </c>
      <c r="O28" s="6">
        <v>0</v>
      </c>
      <c r="P28" s="3"/>
      <c r="Q28" s="5">
        <v>12368727</v>
      </c>
      <c r="R28" s="5">
        <v>103093</v>
      </c>
      <c r="S28" s="5">
        <v>103093</v>
      </c>
      <c r="T28" s="2">
        <v>7340.2215999999999</v>
      </c>
      <c r="U28" s="2">
        <v>7374.8608480000003</v>
      </c>
      <c r="V28" s="5">
        <v>35621585</v>
      </c>
      <c r="W28" s="3"/>
    </row>
    <row r="29" spans="1:26" x14ac:dyDescent="0.2">
      <c r="A29" s="2">
        <v>119.97345300000001</v>
      </c>
      <c r="B29" s="3" t="s">
        <v>23</v>
      </c>
      <c r="C29" s="4" t="s">
        <v>52</v>
      </c>
      <c r="D29" s="3" t="s">
        <v>44</v>
      </c>
      <c r="E29" s="3" t="s">
        <v>43</v>
      </c>
      <c r="F29" s="3">
        <v>8200</v>
      </c>
      <c r="G29" s="5">
        <v>2500</v>
      </c>
      <c r="H29" s="5">
        <v>8900</v>
      </c>
      <c r="I29" s="3" t="b">
        <v>0</v>
      </c>
      <c r="J29" s="3" t="s">
        <v>27</v>
      </c>
      <c r="K29" s="3">
        <v>0</v>
      </c>
      <c r="L29" s="3" t="s">
        <v>28</v>
      </c>
      <c r="M29" s="3" t="s">
        <v>29</v>
      </c>
      <c r="N29" s="5">
        <v>0</v>
      </c>
      <c r="O29" s="6">
        <v>0</v>
      </c>
      <c r="P29" s="3"/>
      <c r="Q29" s="5">
        <v>11151536</v>
      </c>
      <c r="R29" s="5">
        <v>92950</v>
      </c>
      <c r="S29" s="5">
        <v>92950</v>
      </c>
      <c r="T29" s="2">
        <v>6618.04</v>
      </c>
      <c r="U29" s="2">
        <v>6649.2712000000001</v>
      </c>
      <c r="V29" s="5">
        <v>36837956</v>
      </c>
      <c r="W29" s="3"/>
    </row>
    <row r="30" spans="1:26" x14ac:dyDescent="0.2">
      <c r="A30" s="2">
        <v>119.975312</v>
      </c>
      <c r="B30" s="3" t="s">
        <v>23</v>
      </c>
      <c r="C30" s="4" t="s">
        <v>51</v>
      </c>
      <c r="D30" s="3" t="s">
        <v>37</v>
      </c>
      <c r="E30" s="3" t="s">
        <v>38</v>
      </c>
      <c r="F30" s="3">
        <v>8100</v>
      </c>
      <c r="G30" s="5">
        <v>2500</v>
      </c>
      <c r="H30" s="5">
        <v>8900</v>
      </c>
      <c r="I30" s="3" t="b">
        <v>0</v>
      </c>
      <c r="J30" s="3" t="s">
        <v>27</v>
      </c>
      <c r="K30" s="3">
        <v>0</v>
      </c>
      <c r="L30" s="3" t="s">
        <v>28</v>
      </c>
      <c r="M30" s="3" t="s">
        <v>29</v>
      </c>
      <c r="N30" s="5">
        <v>0</v>
      </c>
      <c r="O30" s="6">
        <v>0</v>
      </c>
      <c r="P30" s="3"/>
      <c r="Q30" s="5">
        <v>12196437</v>
      </c>
      <c r="R30" s="5">
        <v>101657</v>
      </c>
      <c r="S30" s="5">
        <v>101657</v>
      </c>
      <c r="T30" s="2">
        <v>7237.9784</v>
      </c>
      <c r="U30" s="2">
        <v>7272.1351519999998</v>
      </c>
      <c r="V30" s="5">
        <v>35793808</v>
      </c>
      <c r="W30" s="3"/>
    </row>
    <row r="31" spans="1:26" x14ac:dyDescent="0.2">
      <c r="A31" s="2">
        <v>119.905385</v>
      </c>
      <c r="B31" s="3" t="s">
        <v>23</v>
      </c>
      <c r="C31" s="4" t="s">
        <v>49</v>
      </c>
      <c r="D31" s="3" t="s">
        <v>38</v>
      </c>
      <c r="E31" s="3" t="s">
        <v>37</v>
      </c>
      <c r="F31" s="3">
        <v>8100</v>
      </c>
      <c r="G31" s="5">
        <v>2500</v>
      </c>
      <c r="H31" s="5">
        <v>8900</v>
      </c>
      <c r="I31" s="3" t="b">
        <v>0</v>
      </c>
      <c r="J31" s="3" t="s">
        <v>27</v>
      </c>
      <c r="K31" s="3">
        <v>0</v>
      </c>
      <c r="L31" s="3" t="s">
        <v>28</v>
      </c>
      <c r="M31" s="3" t="s">
        <v>29</v>
      </c>
      <c r="N31" s="5">
        <v>0</v>
      </c>
      <c r="O31" s="6">
        <v>0</v>
      </c>
      <c r="P31" s="3"/>
      <c r="Q31" s="5">
        <v>9348354</v>
      </c>
      <c r="R31" s="5">
        <v>77964</v>
      </c>
      <c r="S31" s="5">
        <v>77964</v>
      </c>
      <c r="T31" s="2">
        <v>5551.0367999999999</v>
      </c>
      <c r="U31" s="2">
        <v>5577.232704</v>
      </c>
      <c r="V31" s="5">
        <v>38613892</v>
      </c>
      <c r="W31" s="3"/>
    </row>
    <row r="32" spans="1:26" x14ac:dyDescent="0.2">
      <c r="A32" s="2">
        <v>119.975982</v>
      </c>
      <c r="B32" s="3" t="s">
        <v>23</v>
      </c>
      <c r="C32" s="4" t="s">
        <v>53</v>
      </c>
      <c r="D32" s="3" t="s">
        <v>25</v>
      </c>
      <c r="E32" s="3" t="s">
        <v>26</v>
      </c>
      <c r="F32" s="3">
        <v>8310</v>
      </c>
      <c r="G32" s="5">
        <v>2500</v>
      </c>
      <c r="H32" s="5">
        <v>8900</v>
      </c>
      <c r="I32" s="3" t="b">
        <v>0</v>
      </c>
      <c r="J32" s="3" t="s">
        <v>27</v>
      </c>
      <c r="K32" s="3">
        <v>0</v>
      </c>
      <c r="L32" s="3" t="s">
        <v>28</v>
      </c>
      <c r="M32" s="3" t="s">
        <v>29</v>
      </c>
      <c r="N32" s="5">
        <v>0</v>
      </c>
      <c r="O32" s="6">
        <v>0</v>
      </c>
      <c r="P32" s="3"/>
      <c r="Q32" s="5">
        <v>12197349</v>
      </c>
      <c r="R32" s="5">
        <v>101664</v>
      </c>
      <c r="S32" s="5">
        <v>101664</v>
      </c>
      <c r="T32" s="2">
        <v>7238.4768000000004</v>
      </c>
      <c r="U32" s="2">
        <v>7272.6359039999998</v>
      </c>
      <c r="V32" s="5">
        <v>35793164</v>
      </c>
      <c r="W32" s="3"/>
    </row>
    <row r="33" spans="1:26" x14ac:dyDescent="0.2">
      <c r="A33" s="2">
        <v>119.905658</v>
      </c>
      <c r="B33" s="3" t="s">
        <v>23</v>
      </c>
      <c r="C33" s="4" t="s">
        <v>49</v>
      </c>
      <c r="D33" s="3" t="s">
        <v>42</v>
      </c>
      <c r="E33" s="3" t="s">
        <v>41</v>
      </c>
      <c r="F33" s="3">
        <v>8400</v>
      </c>
      <c r="G33" s="5">
        <v>2500</v>
      </c>
      <c r="H33" s="5">
        <v>8900</v>
      </c>
      <c r="I33" s="3" t="b">
        <v>0</v>
      </c>
      <c r="J33" s="3" t="s">
        <v>27</v>
      </c>
      <c r="K33" s="3">
        <v>0</v>
      </c>
      <c r="L33" s="3" t="s">
        <v>28</v>
      </c>
      <c r="M33" s="3" t="s">
        <v>29</v>
      </c>
      <c r="N33" s="5">
        <v>0</v>
      </c>
      <c r="O33" s="6">
        <v>0</v>
      </c>
      <c r="P33" s="3"/>
      <c r="Q33" s="5">
        <v>9353698</v>
      </c>
      <c r="R33" s="5">
        <v>78008</v>
      </c>
      <c r="S33" s="5">
        <v>78008</v>
      </c>
      <c r="T33" s="2">
        <v>5554.1696000000002</v>
      </c>
      <c r="U33" s="2">
        <v>5580.3802880000003</v>
      </c>
      <c r="V33" s="5">
        <v>38608658</v>
      </c>
      <c r="W33" s="3"/>
    </row>
    <row r="34" spans="1:26" s="12" customFormat="1" x14ac:dyDescent="0.2">
      <c r="A34" s="7">
        <v>119.970961</v>
      </c>
      <c r="B34" s="8" t="s">
        <v>23</v>
      </c>
      <c r="C34" s="9" t="s">
        <v>54</v>
      </c>
      <c r="D34" s="8" t="s">
        <v>40</v>
      </c>
      <c r="E34" s="8" t="s">
        <v>39</v>
      </c>
      <c r="F34" s="8">
        <v>8310</v>
      </c>
      <c r="G34" s="10">
        <v>2500</v>
      </c>
      <c r="H34" s="10">
        <v>65000</v>
      </c>
      <c r="I34" s="8" t="b">
        <v>0</v>
      </c>
      <c r="J34" s="8" t="s">
        <v>27</v>
      </c>
      <c r="K34" s="8">
        <v>1</v>
      </c>
      <c r="L34" s="8" t="s">
        <v>28</v>
      </c>
      <c r="M34" s="8" t="s">
        <v>29</v>
      </c>
      <c r="N34" s="10">
        <v>85</v>
      </c>
      <c r="O34" s="11">
        <v>3.8120711700233077E-5</v>
      </c>
      <c r="P34" s="8" t="s">
        <v>50</v>
      </c>
      <c r="Q34" s="10">
        <v>2229759</v>
      </c>
      <c r="R34" s="10">
        <v>18585</v>
      </c>
      <c r="S34" s="10">
        <v>148680</v>
      </c>
      <c r="T34" s="7">
        <v>9664.2000000000007</v>
      </c>
      <c r="U34" s="7">
        <v>9705.8304000000007</v>
      </c>
      <c r="V34" s="10">
        <v>45758647</v>
      </c>
      <c r="W34" s="8"/>
      <c r="Y34" s="13">
        <f>Table1[[#This Row],[Bandwidth '[net'](Mbps)]]+T36+T37+T39+T43+T44+T48+T49</f>
        <v>77379.639999999985</v>
      </c>
      <c r="Z34" s="12">
        <f>Y34/8</f>
        <v>9672.4549999999981</v>
      </c>
    </row>
    <row r="35" spans="1:26" x14ac:dyDescent="0.2">
      <c r="A35" s="2">
        <v>119.975364</v>
      </c>
      <c r="B35" s="3" t="s">
        <v>23</v>
      </c>
      <c r="C35" s="4" t="s">
        <v>55</v>
      </c>
      <c r="D35" s="3" t="s">
        <v>25</v>
      </c>
      <c r="E35" s="3" t="s">
        <v>26</v>
      </c>
      <c r="F35" s="3">
        <v>8310</v>
      </c>
      <c r="G35" s="5">
        <v>2500</v>
      </c>
      <c r="H35" s="5">
        <v>65000</v>
      </c>
      <c r="I35" s="3" t="b">
        <v>0</v>
      </c>
      <c r="J35" s="3" t="s">
        <v>27</v>
      </c>
      <c r="K35" s="3">
        <v>0</v>
      </c>
      <c r="L35" s="3" t="s">
        <v>28</v>
      </c>
      <c r="M35" s="3" t="s">
        <v>29</v>
      </c>
      <c r="N35" s="5">
        <v>0</v>
      </c>
      <c r="O35" s="6">
        <v>0</v>
      </c>
      <c r="P35" s="3"/>
      <c r="Q35" s="5">
        <v>1897707</v>
      </c>
      <c r="R35" s="5">
        <v>15817</v>
      </c>
      <c r="S35" s="5">
        <v>126536</v>
      </c>
      <c r="T35" s="2">
        <v>8224.84</v>
      </c>
      <c r="U35" s="2">
        <v>8260.2700800000002</v>
      </c>
      <c r="V35" s="5">
        <v>46092456</v>
      </c>
      <c r="W35" s="3"/>
    </row>
    <row r="36" spans="1:26" s="12" customFormat="1" x14ac:dyDescent="0.2">
      <c r="A36" s="7">
        <v>119.970769</v>
      </c>
      <c r="B36" s="8" t="s">
        <v>23</v>
      </c>
      <c r="C36" s="9" t="s">
        <v>54</v>
      </c>
      <c r="D36" s="8" t="s">
        <v>47</v>
      </c>
      <c r="E36" s="8" t="s">
        <v>46</v>
      </c>
      <c r="F36" s="8">
        <v>8210</v>
      </c>
      <c r="G36" s="10">
        <v>2500</v>
      </c>
      <c r="H36" s="10">
        <v>65000</v>
      </c>
      <c r="I36" s="8" t="b">
        <v>0</v>
      </c>
      <c r="J36" s="8" t="s">
        <v>27</v>
      </c>
      <c r="K36" s="8">
        <v>0</v>
      </c>
      <c r="L36" s="8" t="s">
        <v>28</v>
      </c>
      <c r="M36" s="8" t="s">
        <v>29</v>
      </c>
      <c r="N36" s="10">
        <v>0</v>
      </c>
      <c r="O36" s="11">
        <v>0</v>
      </c>
      <c r="P36" s="8"/>
      <c r="Q36" s="10">
        <v>2230902</v>
      </c>
      <c r="R36" s="10">
        <v>18595</v>
      </c>
      <c r="S36" s="10">
        <v>148760</v>
      </c>
      <c r="T36" s="7">
        <v>9669.4</v>
      </c>
      <c r="U36" s="7">
        <v>9711.0527999999995</v>
      </c>
      <c r="V36" s="10">
        <v>45757427</v>
      </c>
      <c r="W36" s="8"/>
    </row>
    <row r="37" spans="1:26" s="12" customFormat="1" x14ac:dyDescent="0.2">
      <c r="A37" s="7">
        <v>119.97076800000001</v>
      </c>
      <c r="B37" s="8" t="s">
        <v>23</v>
      </c>
      <c r="C37" s="9" t="s">
        <v>54</v>
      </c>
      <c r="D37" s="8" t="s">
        <v>35</v>
      </c>
      <c r="E37" s="8" t="s">
        <v>34</v>
      </c>
      <c r="F37" s="8">
        <v>8300</v>
      </c>
      <c r="G37" s="10">
        <v>2500</v>
      </c>
      <c r="H37" s="10">
        <v>65000</v>
      </c>
      <c r="I37" s="8" t="b">
        <v>0</v>
      </c>
      <c r="J37" s="8" t="s">
        <v>27</v>
      </c>
      <c r="K37" s="8">
        <v>1</v>
      </c>
      <c r="L37" s="8" t="s">
        <v>28</v>
      </c>
      <c r="M37" s="8" t="s">
        <v>29</v>
      </c>
      <c r="N37" s="10">
        <v>87</v>
      </c>
      <c r="O37" s="11">
        <v>3.9008485018051522E-5</v>
      </c>
      <c r="P37" s="8" t="s">
        <v>50</v>
      </c>
      <c r="Q37" s="10">
        <v>2230284</v>
      </c>
      <c r="R37" s="10">
        <v>18590</v>
      </c>
      <c r="S37" s="10">
        <v>148720</v>
      </c>
      <c r="T37" s="7">
        <v>9666.7999999999993</v>
      </c>
      <c r="U37" s="7">
        <v>9708.4416000000001</v>
      </c>
      <c r="V37" s="10">
        <v>45758045</v>
      </c>
      <c r="W37" s="8"/>
    </row>
    <row r="38" spans="1:26" x14ac:dyDescent="0.2">
      <c r="A38" s="2">
        <v>119.97522499999999</v>
      </c>
      <c r="B38" s="3" t="s">
        <v>23</v>
      </c>
      <c r="C38" s="4" t="s">
        <v>55</v>
      </c>
      <c r="D38" s="3" t="s">
        <v>41</v>
      </c>
      <c r="E38" s="3" t="s">
        <v>42</v>
      </c>
      <c r="F38" s="3">
        <v>8300</v>
      </c>
      <c r="G38" s="5">
        <v>2500</v>
      </c>
      <c r="H38" s="5">
        <v>65000</v>
      </c>
      <c r="I38" s="3" t="b">
        <v>0</v>
      </c>
      <c r="J38" s="3" t="s">
        <v>27</v>
      </c>
      <c r="K38" s="3">
        <v>0</v>
      </c>
      <c r="L38" s="3" t="s">
        <v>28</v>
      </c>
      <c r="M38" s="3" t="s">
        <v>29</v>
      </c>
      <c r="N38" s="5">
        <v>0</v>
      </c>
      <c r="O38" s="6">
        <v>0</v>
      </c>
      <c r="P38" s="3"/>
      <c r="Q38" s="5">
        <v>1894756</v>
      </c>
      <c r="R38" s="5">
        <v>15792</v>
      </c>
      <c r="S38" s="5">
        <v>126336</v>
      </c>
      <c r="T38" s="2">
        <v>8211.84</v>
      </c>
      <c r="U38" s="2">
        <v>8247.2140799999997</v>
      </c>
      <c r="V38" s="5">
        <v>46095351</v>
      </c>
      <c r="W38" s="3"/>
    </row>
    <row r="39" spans="1:26" s="12" customFormat="1" x14ac:dyDescent="0.2">
      <c r="A39" s="7">
        <v>119.971406</v>
      </c>
      <c r="B39" s="8" t="s">
        <v>23</v>
      </c>
      <c r="C39" s="9" t="s">
        <v>54</v>
      </c>
      <c r="D39" s="8" t="s">
        <v>43</v>
      </c>
      <c r="E39" s="8" t="s">
        <v>44</v>
      </c>
      <c r="F39" s="8">
        <v>8200</v>
      </c>
      <c r="G39" s="10">
        <v>2500</v>
      </c>
      <c r="H39" s="10">
        <v>65000</v>
      </c>
      <c r="I39" s="8" t="b">
        <v>0</v>
      </c>
      <c r="J39" s="8" t="s">
        <v>27</v>
      </c>
      <c r="K39" s="8">
        <v>0</v>
      </c>
      <c r="L39" s="8" t="s">
        <v>28</v>
      </c>
      <c r="M39" s="8" t="s">
        <v>29</v>
      </c>
      <c r="N39" s="10">
        <v>0</v>
      </c>
      <c r="O39" s="11">
        <v>0</v>
      </c>
      <c r="P39" s="8"/>
      <c r="Q39" s="10">
        <v>2231505</v>
      </c>
      <c r="R39" s="10">
        <v>18600</v>
      </c>
      <c r="S39" s="10">
        <v>148800</v>
      </c>
      <c r="T39" s="7">
        <v>9672</v>
      </c>
      <c r="U39" s="7">
        <v>9713.6640000000007</v>
      </c>
      <c r="V39" s="10">
        <v>45757079</v>
      </c>
      <c r="W39" s="8"/>
    </row>
    <row r="40" spans="1:26" x14ac:dyDescent="0.2">
      <c r="A40" s="2">
        <v>119.975514</v>
      </c>
      <c r="B40" s="3" t="s">
        <v>23</v>
      </c>
      <c r="C40" s="4" t="s">
        <v>56</v>
      </c>
      <c r="D40" s="3" t="s">
        <v>37</v>
      </c>
      <c r="E40" s="3" t="s">
        <v>38</v>
      </c>
      <c r="F40" s="3">
        <v>8100</v>
      </c>
      <c r="G40" s="5">
        <v>2500</v>
      </c>
      <c r="H40" s="5">
        <v>65000</v>
      </c>
      <c r="I40" s="3" t="b">
        <v>0</v>
      </c>
      <c r="J40" s="3" t="s">
        <v>27</v>
      </c>
      <c r="K40" s="3">
        <v>0</v>
      </c>
      <c r="L40" s="3" t="s">
        <v>28</v>
      </c>
      <c r="M40" s="3" t="s">
        <v>29</v>
      </c>
      <c r="N40" s="5">
        <v>0</v>
      </c>
      <c r="O40" s="6">
        <v>0</v>
      </c>
      <c r="P40" s="3"/>
      <c r="Q40" s="5">
        <v>1910661</v>
      </c>
      <c r="R40" s="5">
        <v>15925</v>
      </c>
      <c r="S40" s="5">
        <v>127400</v>
      </c>
      <c r="T40" s="2">
        <v>8281</v>
      </c>
      <c r="U40" s="2">
        <v>8316.6720000000005</v>
      </c>
      <c r="V40" s="5">
        <v>46079563</v>
      </c>
      <c r="W40" s="3"/>
    </row>
    <row r="41" spans="1:26" x14ac:dyDescent="0.2">
      <c r="A41" s="2">
        <v>119.973071</v>
      </c>
      <c r="B41" s="3" t="s">
        <v>23</v>
      </c>
      <c r="C41" s="4" t="s">
        <v>57</v>
      </c>
      <c r="D41" s="3" t="s">
        <v>44</v>
      </c>
      <c r="E41" s="3" t="s">
        <v>43</v>
      </c>
      <c r="F41" s="3">
        <v>8200</v>
      </c>
      <c r="G41" s="5">
        <v>2500</v>
      </c>
      <c r="H41" s="5">
        <v>65000</v>
      </c>
      <c r="I41" s="3" t="b">
        <v>0</v>
      </c>
      <c r="J41" s="3" t="s">
        <v>27</v>
      </c>
      <c r="K41" s="3">
        <v>0</v>
      </c>
      <c r="L41" s="3" t="s">
        <v>28</v>
      </c>
      <c r="M41" s="3" t="s">
        <v>29</v>
      </c>
      <c r="N41" s="5">
        <v>0</v>
      </c>
      <c r="O41" s="6">
        <v>0</v>
      </c>
      <c r="P41" s="3"/>
      <c r="Q41" s="5">
        <v>1883743</v>
      </c>
      <c r="R41" s="5">
        <v>15701</v>
      </c>
      <c r="S41" s="5">
        <v>125608</v>
      </c>
      <c r="T41" s="2">
        <v>8164.52</v>
      </c>
      <c r="U41" s="2">
        <v>8199.6902399999999</v>
      </c>
      <c r="V41" s="5">
        <v>46105503</v>
      </c>
      <c r="W41" s="3"/>
    </row>
    <row r="42" spans="1:26" x14ac:dyDescent="0.2">
      <c r="A42" s="2">
        <v>119.97278799999999</v>
      </c>
      <c r="B42" s="3" t="s">
        <v>23</v>
      </c>
      <c r="C42" s="4" t="s">
        <v>58</v>
      </c>
      <c r="D42" s="3" t="s">
        <v>34</v>
      </c>
      <c r="E42" s="3" t="s">
        <v>35</v>
      </c>
      <c r="F42" s="3">
        <v>8300</v>
      </c>
      <c r="G42" s="5">
        <v>2500</v>
      </c>
      <c r="H42" s="5">
        <v>65000</v>
      </c>
      <c r="I42" s="3" t="b">
        <v>0</v>
      </c>
      <c r="J42" s="3" t="s">
        <v>27</v>
      </c>
      <c r="K42" s="3">
        <v>0</v>
      </c>
      <c r="L42" s="3" t="s">
        <v>28</v>
      </c>
      <c r="M42" s="3" t="s">
        <v>29</v>
      </c>
      <c r="N42" s="5">
        <v>0</v>
      </c>
      <c r="O42" s="6">
        <v>0</v>
      </c>
      <c r="P42" s="3"/>
      <c r="Q42" s="5">
        <v>2290422</v>
      </c>
      <c r="R42" s="5">
        <v>19091</v>
      </c>
      <c r="S42" s="5">
        <v>152728</v>
      </c>
      <c r="T42" s="2">
        <v>9927.32</v>
      </c>
      <c r="U42" s="2">
        <v>9970.0838399999993</v>
      </c>
      <c r="V42" s="5">
        <v>45698715</v>
      </c>
      <c r="W42" s="3"/>
    </row>
    <row r="43" spans="1:26" s="12" customFormat="1" x14ac:dyDescent="0.2">
      <c r="A43" s="7">
        <v>119.97139199999999</v>
      </c>
      <c r="B43" s="8" t="s">
        <v>23</v>
      </c>
      <c r="C43" s="9" t="s">
        <v>54</v>
      </c>
      <c r="D43" s="8" t="s">
        <v>38</v>
      </c>
      <c r="E43" s="8" t="s">
        <v>37</v>
      </c>
      <c r="F43" s="8">
        <v>8100</v>
      </c>
      <c r="G43" s="10">
        <v>2500</v>
      </c>
      <c r="H43" s="10">
        <v>65000</v>
      </c>
      <c r="I43" s="8" t="b">
        <v>0</v>
      </c>
      <c r="J43" s="8" t="s">
        <v>27</v>
      </c>
      <c r="K43" s="8">
        <v>0</v>
      </c>
      <c r="L43" s="8" t="s">
        <v>28</v>
      </c>
      <c r="M43" s="8" t="s">
        <v>29</v>
      </c>
      <c r="N43" s="10">
        <v>0</v>
      </c>
      <c r="O43" s="11">
        <v>0</v>
      </c>
      <c r="P43" s="8"/>
      <c r="Q43" s="10">
        <v>2234833</v>
      </c>
      <c r="R43" s="10">
        <v>18628</v>
      </c>
      <c r="S43" s="10">
        <v>149024</v>
      </c>
      <c r="T43" s="7">
        <v>9686.56</v>
      </c>
      <c r="U43" s="7">
        <v>9728.2867200000001</v>
      </c>
      <c r="V43" s="10">
        <v>45753745</v>
      </c>
      <c r="W43" s="8"/>
    </row>
    <row r="44" spans="1:26" s="12" customFormat="1" x14ac:dyDescent="0.2">
      <c r="A44" s="7">
        <v>119.970674</v>
      </c>
      <c r="B44" s="8" t="s">
        <v>23</v>
      </c>
      <c r="C44" s="9" t="s">
        <v>54</v>
      </c>
      <c r="D44" s="8" t="s">
        <v>42</v>
      </c>
      <c r="E44" s="8" t="s">
        <v>41</v>
      </c>
      <c r="F44" s="8">
        <v>8400</v>
      </c>
      <c r="G44" s="10">
        <v>2500</v>
      </c>
      <c r="H44" s="10">
        <v>65000</v>
      </c>
      <c r="I44" s="8" t="b">
        <v>0</v>
      </c>
      <c r="J44" s="8" t="s">
        <v>27</v>
      </c>
      <c r="K44" s="8">
        <v>0</v>
      </c>
      <c r="L44" s="8" t="s">
        <v>28</v>
      </c>
      <c r="M44" s="8" t="s">
        <v>29</v>
      </c>
      <c r="N44" s="10">
        <v>0</v>
      </c>
      <c r="O44" s="11">
        <v>0</v>
      </c>
      <c r="P44" s="8"/>
      <c r="Q44" s="10">
        <v>2231665</v>
      </c>
      <c r="R44" s="10">
        <v>18601</v>
      </c>
      <c r="S44" s="10">
        <v>148808</v>
      </c>
      <c r="T44" s="7">
        <v>9672.52</v>
      </c>
      <c r="U44" s="7">
        <v>9714.1862400000009</v>
      </c>
      <c r="V44" s="10">
        <v>45756626</v>
      </c>
      <c r="W44" s="8"/>
    </row>
    <row r="45" spans="1:26" x14ac:dyDescent="0.2">
      <c r="A45" s="2">
        <v>119.973299</v>
      </c>
      <c r="B45" s="3" t="s">
        <v>23</v>
      </c>
      <c r="C45" s="4" t="s">
        <v>57</v>
      </c>
      <c r="D45" s="3" t="s">
        <v>46</v>
      </c>
      <c r="E45" s="3" t="s">
        <v>47</v>
      </c>
      <c r="F45" s="3">
        <v>8210</v>
      </c>
      <c r="G45" s="5">
        <v>2500</v>
      </c>
      <c r="H45" s="5">
        <v>65000</v>
      </c>
      <c r="I45" s="3" t="b">
        <v>0</v>
      </c>
      <c r="J45" s="3" t="s">
        <v>27</v>
      </c>
      <c r="K45" s="3">
        <v>0</v>
      </c>
      <c r="L45" s="3" t="s">
        <v>28</v>
      </c>
      <c r="M45" s="3" t="s">
        <v>29</v>
      </c>
      <c r="N45" s="5">
        <v>0</v>
      </c>
      <c r="O45" s="6">
        <v>0</v>
      </c>
      <c r="P45" s="3"/>
      <c r="Q45" s="5">
        <v>1877568</v>
      </c>
      <c r="R45" s="5">
        <v>15649</v>
      </c>
      <c r="S45" s="5">
        <v>125192</v>
      </c>
      <c r="T45" s="2">
        <v>8137.48</v>
      </c>
      <c r="U45" s="2">
        <v>8172.5337600000003</v>
      </c>
      <c r="V45" s="5">
        <v>46111769</v>
      </c>
      <c r="W45" s="3"/>
    </row>
    <row r="46" spans="1:26" x14ac:dyDescent="0.2">
      <c r="A46" s="2">
        <v>119.97002500000001</v>
      </c>
      <c r="B46" s="3" t="s">
        <v>23</v>
      </c>
      <c r="C46" s="4" t="s">
        <v>58</v>
      </c>
      <c r="D46" s="3" t="s">
        <v>39</v>
      </c>
      <c r="E46" s="3" t="s">
        <v>40</v>
      </c>
      <c r="F46" s="3">
        <v>8310</v>
      </c>
      <c r="G46" s="5">
        <v>2500</v>
      </c>
      <c r="H46" s="5">
        <v>65000</v>
      </c>
      <c r="I46" s="3" t="b">
        <v>0</v>
      </c>
      <c r="J46" s="3" t="s">
        <v>27</v>
      </c>
      <c r="K46" s="3">
        <v>0</v>
      </c>
      <c r="L46" s="3" t="s">
        <v>28</v>
      </c>
      <c r="M46" s="3" t="s">
        <v>29</v>
      </c>
      <c r="N46" s="5">
        <v>0</v>
      </c>
      <c r="O46" s="6">
        <v>0</v>
      </c>
      <c r="P46" s="3"/>
      <c r="Q46" s="5">
        <v>2290360</v>
      </c>
      <c r="R46" s="5">
        <v>19091</v>
      </c>
      <c r="S46" s="5">
        <v>152728</v>
      </c>
      <c r="T46" s="2">
        <v>9927.32</v>
      </c>
      <c r="U46" s="2">
        <v>9970.0838399999993</v>
      </c>
      <c r="V46" s="5">
        <v>45697672</v>
      </c>
      <c r="W46" s="3"/>
    </row>
    <row r="47" spans="1:26" x14ac:dyDescent="0.2">
      <c r="A47" s="2">
        <v>119.975521</v>
      </c>
      <c r="B47" s="3" t="s">
        <v>23</v>
      </c>
      <c r="C47" s="4" t="s">
        <v>56</v>
      </c>
      <c r="D47" s="3" t="s">
        <v>32</v>
      </c>
      <c r="E47" s="3" t="s">
        <v>31</v>
      </c>
      <c r="F47" s="3">
        <v>8110</v>
      </c>
      <c r="G47" s="5">
        <v>2500</v>
      </c>
      <c r="H47" s="5">
        <v>65000</v>
      </c>
      <c r="I47" s="3" t="b">
        <v>0</v>
      </c>
      <c r="J47" s="3" t="s">
        <v>27</v>
      </c>
      <c r="K47" s="3">
        <v>0</v>
      </c>
      <c r="L47" s="3" t="s">
        <v>28</v>
      </c>
      <c r="M47" s="3" t="s">
        <v>29</v>
      </c>
      <c r="N47" s="5">
        <v>0</v>
      </c>
      <c r="O47" s="6">
        <v>0</v>
      </c>
      <c r="P47" s="3"/>
      <c r="Q47" s="5">
        <v>2023827</v>
      </c>
      <c r="R47" s="5">
        <v>16868</v>
      </c>
      <c r="S47" s="5">
        <v>134944</v>
      </c>
      <c r="T47" s="2">
        <v>8771.36</v>
      </c>
      <c r="U47" s="2">
        <v>8809.1443199999994</v>
      </c>
      <c r="V47" s="5">
        <v>45966401</v>
      </c>
      <c r="W47" s="3"/>
    </row>
    <row r="48" spans="1:26" s="12" customFormat="1" x14ac:dyDescent="0.2">
      <c r="A48" s="7">
        <v>119.97109399999999</v>
      </c>
      <c r="B48" s="8" t="s">
        <v>23</v>
      </c>
      <c r="C48" s="9" t="s">
        <v>54</v>
      </c>
      <c r="D48" s="8" t="s">
        <v>31</v>
      </c>
      <c r="E48" s="8" t="s">
        <v>32</v>
      </c>
      <c r="F48" s="8">
        <v>8110</v>
      </c>
      <c r="G48" s="10">
        <v>2500</v>
      </c>
      <c r="H48" s="10">
        <v>65000</v>
      </c>
      <c r="I48" s="8" t="b">
        <v>0</v>
      </c>
      <c r="J48" s="8" t="s">
        <v>27</v>
      </c>
      <c r="K48" s="8">
        <v>0</v>
      </c>
      <c r="L48" s="8" t="s">
        <v>28</v>
      </c>
      <c r="M48" s="8" t="s">
        <v>29</v>
      </c>
      <c r="N48" s="10">
        <v>0</v>
      </c>
      <c r="O48" s="11">
        <v>0</v>
      </c>
      <c r="P48" s="8"/>
      <c r="Q48" s="10">
        <v>2233445</v>
      </c>
      <c r="R48" s="10">
        <v>18616</v>
      </c>
      <c r="S48" s="10">
        <v>148928</v>
      </c>
      <c r="T48" s="7">
        <v>9680.32</v>
      </c>
      <c r="U48" s="7">
        <v>9722.0198400000008</v>
      </c>
      <c r="V48" s="10">
        <v>45755014</v>
      </c>
      <c r="W48" s="8"/>
    </row>
    <row r="49" spans="1:23" s="12" customFormat="1" x14ac:dyDescent="0.2">
      <c r="A49" s="7">
        <v>119.971147</v>
      </c>
      <c r="B49" s="8" t="s">
        <v>23</v>
      </c>
      <c r="C49" s="9" t="s">
        <v>54</v>
      </c>
      <c r="D49" s="8" t="s">
        <v>26</v>
      </c>
      <c r="E49" s="8" t="s">
        <v>25</v>
      </c>
      <c r="F49" s="8">
        <v>8410</v>
      </c>
      <c r="G49" s="10">
        <v>2500</v>
      </c>
      <c r="H49" s="10">
        <v>65000</v>
      </c>
      <c r="I49" s="8" t="b">
        <v>0</v>
      </c>
      <c r="J49" s="8" t="s">
        <v>27</v>
      </c>
      <c r="K49" s="8">
        <v>0</v>
      </c>
      <c r="L49" s="8" t="s">
        <v>28</v>
      </c>
      <c r="M49" s="8" t="s">
        <v>29</v>
      </c>
      <c r="N49" s="10">
        <v>0</v>
      </c>
      <c r="O49" s="11">
        <v>0</v>
      </c>
      <c r="P49" s="8"/>
      <c r="Q49" s="10">
        <v>2230516</v>
      </c>
      <c r="R49" s="10">
        <v>18592</v>
      </c>
      <c r="S49" s="10">
        <v>148736</v>
      </c>
      <c r="T49" s="7">
        <v>9667.84</v>
      </c>
      <c r="U49" s="7">
        <v>9709.4860800000006</v>
      </c>
      <c r="V49" s="10">
        <v>45757964</v>
      </c>
      <c r="W49" s="8"/>
    </row>
    <row r="52" spans="1:23" x14ac:dyDescent="0.2">
      <c r="P52">
        <f>Q52/R52</f>
        <v>2.240531220990372E-7</v>
      </c>
      <c r="Q52">
        <v>4</v>
      </c>
      <c r="R52">
        <f>Q49+Q48+Q44+Q43+Q39+Q37+Q36+Q34</f>
        <v>17852909</v>
      </c>
      <c r="S52" t="s">
        <v>59</v>
      </c>
    </row>
    <row r="53" spans="1:23" x14ac:dyDescent="0.2">
      <c r="P53">
        <f>Q53/R53</f>
        <v>1.0703810382248005E-5</v>
      </c>
      <c r="Q53">
        <f>N37+N34</f>
        <v>172</v>
      </c>
      <c r="R53">
        <f>Q35+Q38+Q40+Q41+Q42+Q45+Q46+Q47</f>
        <v>16069044</v>
      </c>
      <c r="S53" t="s">
        <v>60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Pascal Julian Bornkessel</cp:lastModifiedBy>
  <dcterms:created xsi:type="dcterms:W3CDTF">2023-11-16T08:32:43Z</dcterms:created>
  <dcterms:modified xsi:type="dcterms:W3CDTF">2023-12-01T06:32:24Z</dcterms:modified>
</cp:coreProperties>
</file>