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Charts" sheetId="2" r:id="rId4"/>
  </sheets>
  <definedNames/>
  <calcPr/>
</workbook>
</file>

<file path=xl/sharedStrings.xml><?xml version="1.0" encoding="utf-8"?>
<sst xmlns="http://schemas.openxmlformats.org/spreadsheetml/2006/main" count="1504" uniqueCount="395">
  <si>
    <t>Timestamp</t>
  </si>
  <si>
    <t>What is your gender?</t>
  </si>
  <si>
    <t>What year were you born? (YYYY)</t>
  </si>
  <si>
    <t>What's your highest level of education?</t>
  </si>
  <si>
    <t>Which of these shopping methods do you prefer more?</t>
  </si>
  <si>
    <t>How often, in the last six months, have you shopped for electronics online?</t>
  </si>
  <si>
    <t>What are your preferred online vendors when shopping for electronics? (Select all that apply)</t>
  </si>
  <si>
    <t>How comfortable are you with your knowledge and skill-set, regarding electronics when you shop for them online?</t>
  </si>
  <si>
    <t>Which response most represents you, when trying to find the products you want to buy?</t>
  </si>
  <si>
    <t>What are some difficulties you have when shopping for electronics online?</t>
  </si>
  <si>
    <t>How often do you get frustrated when shopping online for electronics?</t>
  </si>
  <si>
    <t>How often are you satisfied with your online shopping experience for electronics?</t>
  </si>
  <si>
    <t>What can make you feel satisfied when shopping for electronics online?</t>
  </si>
  <si>
    <t>How much time do you research/learn about a product before you're about to purchase it?</t>
  </si>
  <si>
    <t>How often do you find product descriptions useful when trying to figure out if the product is the right one for you?</t>
  </si>
  <si>
    <t>What external sources (ex: Google, YouTube, Reddit, etc.) do you use for finding information about the products you want to buy?</t>
  </si>
  <si>
    <t>When do you find it necessary to seek out information from external sources? (Check all that apply)</t>
  </si>
  <si>
    <t xml:space="preserve">When browsing for electronics, which of the following is your favorite method to use? </t>
  </si>
  <si>
    <t>Why do you prefer to use the aforementioned method?</t>
  </si>
  <si>
    <t xml:space="preserve">How likely are you to look at the related electronics after you have bought something? </t>
  </si>
  <si>
    <t>Which product information aspects do you think are necessary when shopping for electronics? (Check all that apply)</t>
  </si>
  <si>
    <t>Why do you prefer to use the aforementioned method(s)?</t>
  </si>
  <si>
    <t>Which do you prefer to see right away when searching for an item? (Choose one)</t>
  </si>
  <si>
    <t xml:space="preserve">When shopping for electronics online, how often do you read customer reviews? </t>
  </si>
  <si>
    <t>How important are customer reviews when looking for a product?</t>
  </si>
  <si>
    <t xml:space="preserve">How much do customer reviews affect your final decision when buying a product? </t>
  </si>
  <si>
    <t>Flying Spaghetti Monster, w/ extra sauce</t>
  </si>
  <si>
    <t>3+ years of college</t>
  </si>
  <si>
    <t>Shopping in person</t>
  </si>
  <si>
    <t>At least once a month</t>
  </si>
  <si>
    <t>Amazon</t>
  </si>
  <si>
    <t>Very uncomfortable</t>
  </si>
  <si>
    <t>I sometimes have difficulty</t>
  </si>
  <si>
    <t>Unreliable vendors</t>
  </si>
  <si>
    <t>I sometimes get frustrated</t>
  </si>
  <si>
    <t>I'm usually satisfied</t>
  </si>
  <si>
    <t>Receiving my package intact</t>
  </si>
  <si>
    <t>31 - 60 minutes</t>
  </si>
  <si>
    <t>I always find them useful</t>
  </si>
  <si>
    <t>Google</t>
  </si>
  <si>
    <t>The product has no image, The product has no customer reviews, Need additional information about the product, Want to compare price of product on another site</t>
  </si>
  <si>
    <t>Search Bar</t>
  </si>
  <si>
    <t>Usually easiest</t>
  </si>
  <si>
    <t>Somewhat likely</t>
  </si>
  <si>
    <t>Shipping cost, Customer reviews, Price, Product availability, Product images, Product specifications (Brand, dimensions, color, compatibility, etc), Trustworthy retailer</t>
  </si>
  <si>
    <t>Make sure I don't get gypped</t>
  </si>
  <si>
    <t>Customer reviews</t>
  </si>
  <si>
    <t>I always read customer reviews</t>
  </si>
  <si>
    <t>Very important</t>
  </si>
  <si>
    <t>Somewhat much</t>
  </si>
  <si>
    <t>Male</t>
  </si>
  <si>
    <t>1-2 years of college</t>
  </si>
  <si>
    <t>At least once a week</t>
  </si>
  <si>
    <t>Somewhat uncomfortable</t>
  </si>
  <si>
    <t>None</t>
  </si>
  <si>
    <t xml:space="preserve">When they are cheaper than at the store. </t>
  </si>
  <si>
    <t>0 - 30 minutes</t>
  </si>
  <si>
    <t>YouTube</t>
  </si>
  <si>
    <t>Want to compare price of product on another site</t>
  </si>
  <si>
    <t>Best Reviewed</t>
  </si>
  <si>
    <t xml:space="preserve">When someone close to me buys the item I want before me. </t>
  </si>
  <si>
    <t>Shipping cost, Customer reviews, Price, Product specifications (Brand, dimensions, color, compatibility, etc), Trustworthy retailer</t>
  </si>
  <si>
    <t xml:space="preserve">When I’m doughting the item. </t>
  </si>
  <si>
    <t>Price</t>
  </si>
  <si>
    <t>Very much</t>
  </si>
  <si>
    <t xml:space="preserve">Amazon, eBay, Abercrombie </t>
  </si>
  <si>
    <t>Somewhat comfortable</t>
  </si>
  <si>
    <t xml:space="preserve">Finding the product I would like to purchase. </t>
  </si>
  <si>
    <t>I sometimes find them useful</t>
  </si>
  <si>
    <t xml:space="preserve">To find something specific </t>
  </si>
  <si>
    <t>Shipping cost, Time to ship, Customer reviews, Price, Product availability, Product images, Product specifications (Brand, dimensions, color, compatibility, etc), Trustworthy retailer</t>
  </si>
  <si>
    <t>The faster the better</t>
  </si>
  <si>
    <t>Somewhat important</t>
  </si>
  <si>
    <t>High school</t>
  </si>
  <si>
    <t>I never shop for electronics online</t>
  </si>
  <si>
    <t>I never get frustrated</t>
  </si>
  <si>
    <t xml:space="preserve">Easy words very simple </t>
  </si>
  <si>
    <t>The product has no image, The product has no customer reviews</t>
  </si>
  <si>
    <t>“Recommended For You”</t>
  </si>
  <si>
    <t>NA</t>
  </si>
  <si>
    <t>Shipping cost, Time to ship, Customer reviews, Price, Product images</t>
  </si>
  <si>
    <t>Time to ship</t>
  </si>
  <si>
    <t>10/31/1997</t>
  </si>
  <si>
    <t>I never have difficulty</t>
  </si>
  <si>
    <t xml:space="preserve">Finding the product that you need at a reasonable price </t>
  </si>
  <si>
    <t>The product has no image</t>
  </si>
  <si>
    <t>Best Seller</t>
  </si>
  <si>
    <t xml:space="preserve">Because of someone's recommendation </t>
  </si>
  <si>
    <t>Very likely</t>
  </si>
  <si>
    <t>Shipping cost, Product images, Trustworthy retailer</t>
  </si>
  <si>
    <t xml:space="preserve">Because of someone else's recommendation </t>
  </si>
  <si>
    <t>Product images</t>
  </si>
  <si>
    <t>Very comfortable</t>
  </si>
  <si>
    <t>Finding the best price or ensuring compatibility</t>
  </si>
  <si>
    <t>I'm always satisfied</t>
  </si>
  <si>
    <t>Finding an item for a low price without having to resort to buying it used</t>
  </si>
  <si>
    <t>More than 120 minutes</t>
  </si>
  <si>
    <t>Filter Within Categories</t>
  </si>
  <si>
    <t>I can be overly specific and easily narrow down my options without having to do very much digging</t>
  </si>
  <si>
    <t>Not very likely</t>
  </si>
  <si>
    <t>Shipping cost, Customer reviews, Price, Product availability, Product images, Product specifications (Brand, dimensions, color, compatibility, etc), Trustworthy retailer, Condition</t>
  </si>
  <si>
    <t>I have to ensure quality, compatibility, and fair pricing before I buy anything</t>
  </si>
  <si>
    <t>Condition (New/Used)</t>
  </si>
  <si>
    <t>I sometimes read customer reviews</t>
  </si>
  <si>
    <t>Amazon, eBay</t>
  </si>
  <si>
    <t>Because of someone else's recommendations</t>
  </si>
  <si>
    <t>Extremely likely</t>
  </si>
  <si>
    <t>Shipping cost, Customer reviews, Product images</t>
  </si>
  <si>
    <t xml:space="preserve">Because of someone else's recommendations </t>
  </si>
  <si>
    <t>Shopping online</t>
  </si>
  <si>
    <t>Amazon, Best Buy</t>
  </si>
  <si>
    <t>Finding the best price for value among all the places to buy stuff</t>
  </si>
  <si>
    <t>Finding exactly what I want</t>
  </si>
  <si>
    <t>Want to compare price of product on another site, When I want to find which product specs I should get</t>
  </si>
  <si>
    <t>It's the default option; I don't usually think of using the others</t>
  </si>
  <si>
    <t>Shipping cost, Time to ship, Customer reviews, Price, Product availability, Product specifications (Brand, dimensions, color, compatibility, etc)</t>
  </si>
  <si>
    <t>It's related to time and money; I want to make sure I get the right product too</t>
  </si>
  <si>
    <t>Amazon, eBay, alibaba, newegg</t>
  </si>
  <si>
    <t>Comparing quality of similar priced items</t>
  </si>
  <si>
    <t>An easy way to look at other e-vendors that sell the same product</t>
  </si>
  <si>
    <t>Google, YouTube, Reddit, word of mouth</t>
  </si>
  <si>
    <t>The product has no image, The product has no customer reviews, Want to compare price of product on another site</t>
  </si>
  <si>
    <t>So I can see what many other people think</t>
  </si>
  <si>
    <t>Time to ship, Customer reviews, Price, Product availability, Trustworthy retailer</t>
  </si>
  <si>
    <t xml:space="preserve">I have to know if I'm not getting lied to about the product existing </t>
  </si>
  <si>
    <t>09/23/1998</t>
  </si>
  <si>
    <t>Best Buy</t>
  </si>
  <si>
    <t>I frequently have difficulty</t>
  </si>
  <si>
    <t>I'm sometimes satisfied</t>
  </si>
  <si>
    <t xml:space="preserve">When  the website is organized. </t>
  </si>
  <si>
    <t>I hardly ever find them useful</t>
  </si>
  <si>
    <t>Need additional information about the product</t>
  </si>
  <si>
    <t xml:space="preserve"> It’s way better. </t>
  </si>
  <si>
    <t xml:space="preserve">It’s way better.
</t>
  </si>
  <si>
    <t>Shipping cost</t>
  </si>
  <si>
    <t>I almost never read customer reviews</t>
  </si>
  <si>
    <t>Somewhat not much</t>
  </si>
  <si>
    <t>I'm never satisfied</t>
  </si>
  <si>
    <t xml:space="preserve">The price </t>
  </si>
  <si>
    <t>61 - 120 minutes</t>
  </si>
  <si>
    <t xml:space="preserve">Idk </t>
  </si>
  <si>
    <t>I never read customer reviews</t>
  </si>
  <si>
    <t>Not very much</t>
  </si>
  <si>
    <t>Amazon, Apple</t>
  </si>
  <si>
    <t xml:space="preserve">Product knowledge </t>
  </si>
  <si>
    <t xml:space="preserve">Easily finding what I’m looking for </t>
  </si>
  <si>
    <t>Google, YouTube, Reddit</t>
  </si>
  <si>
    <t xml:space="preserve">Best reviewed product by the masses let’s me know people enjoy the product </t>
  </si>
  <si>
    <t xml:space="preserve">I’ve got to know as much info about what I’m buying as possible </t>
  </si>
  <si>
    <t>When I find something within my price range</t>
  </si>
  <si>
    <t>Google, Reddit</t>
  </si>
  <si>
    <t>It helps me get what I Want faster</t>
  </si>
  <si>
    <t>Shipping cost, Price, Product images</t>
  </si>
  <si>
    <t xml:space="preserve">It’s important that I’m able to afford it and that I eat it when i need it. </t>
  </si>
  <si>
    <t>Female</t>
  </si>
  <si>
    <t>Some difficulties include, not knowing what to buy and being overwhelmed with online choices</t>
  </si>
  <si>
    <t>Having a product that works as it should and last a long time</t>
  </si>
  <si>
    <t>I get to what I want faster</t>
  </si>
  <si>
    <t>I believe the more information you can get about the product you want to buy, the better.</t>
  </si>
  <si>
    <t>Fry's Electronics</t>
  </si>
  <si>
    <t>item is out of stock</t>
  </si>
  <si>
    <t>more products in stock and lower prices</t>
  </si>
  <si>
    <t>depends on the amount and clarity of information available</t>
  </si>
  <si>
    <t>Google, YouTube</t>
  </si>
  <si>
    <t>it has served me well in the past</t>
  </si>
  <si>
    <t>the more info I can see, the better.</t>
  </si>
  <si>
    <t>Product specifications (Brand, dimensions, color, compatibility, etc)</t>
  </si>
  <si>
    <t>attack helicopter</t>
  </si>
  <si>
    <t>i don't shop</t>
  </si>
  <si>
    <t>I do not support the technocrats</t>
  </si>
  <si>
    <t>not being tricked by the jew</t>
  </si>
  <si>
    <t>I always get frustrated</t>
  </si>
  <si>
    <t>Knowing that the cobalt in my phone was mined by child slaves in China and Africa</t>
  </si>
  <si>
    <t>I don't need electronics</t>
  </si>
  <si>
    <t>I never find them useful</t>
  </si>
  <si>
    <t>4chan /biz</t>
  </si>
  <si>
    <t>produced by jewish owners</t>
  </si>
  <si>
    <t>companies not owned by jews</t>
  </si>
  <si>
    <t>because the jews own the federal reserve and the worlds central banking system</t>
  </si>
  <si>
    <t>Does it help the jew further undermine their host nation</t>
  </si>
  <si>
    <t>The only reason the jews rule the world is because dumb goys continue fall for their traps</t>
  </si>
  <si>
    <t>Not supporting the jew</t>
  </si>
  <si>
    <t>Not very important</t>
  </si>
  <si>
    <t>Amazon, Best Buy, Fry's Electronics</t>
  </si>
  <si>
    <t>Getting what I want at a competitive price, in a timely manner</t>
  </si>
  <si>
    <t>YouTube, Reddit</t>
  </si>
  <si>
    <t>Ease of use</t>
  </si>
  <si>
    <t>Shipping cost, Time to ship, Price, Product images, Trustworthy retailer</t>
  </si>
  <si>
    <t>n/a</t>
  </si>
  <si>
    <t xml:space="preserve">Depends what’s more convenient </t>
  </si>
  <si>
    <t xml:space="preserve">I can’t picture the size of it relative to my hand and/or depending on size if it’ll go on furniture or where to place it exactly. </t>
  </si>
  <si>
    <t xml:space="preserve">Low prices. </t>
  </si>
  <si>
    <t xml:space="preserve">Gets down to my specifics for what I’m looking for. </t>
  </si>
  <si>
    <t>Shipping cost, Time to ship, Customer reviews, Price, Product specifications (Brand, dimensions, color, compatibility, etc), Trustworthy retailer</t>
  </si>
  <si>
    <t xml:space="preserve">Shows me what I want to see and where it is coming from </t>
  </si>
  <si>
    <t>Daily</t>
  </si>
  <si>
    <t>Amazon, Newegg</t>
  </si>
  <si>
    <t>I can't try out headphones or other products such as monitors before I buy them :(</t>
  </si>
  <si>
    <t xml:space="preserve">Being able to have a trial product with certain things.  </t>
  </si>
  <si>
    <t>Months, until the product goes obsolete</t>
  </si>
  <si>
    <t>Google, YouTube, Reddit, l4dnation</t>
  </si>
  <si>
    <t>The product has no image, The product has no customer reviews, Need additional information about the product, Want to compare price of product on another site, The second I think about buying it.</t>
  </si>
  <si>
    <t>So you can break down specifics for your price range or need.</t>
  </si>
  <si>
    <t>Shipping cost, Customer reviews, Price, Product availability, Trustworthy retailer</t>
  </si>
  <si>
    <t>Dollars = Everything.  Customer Service = Everything</t>
  </si>
  <si>
    <t>Trying to figure out the pros and cons</t>
  </si>
  <si>
    <t>When the item I order is exactly what i was looking for</t>
  </si>
  <si>
    <t>The product has no customer reviews, Want to compare price of product on another site</t>
  </si>
  <si>
    <t>Its a great way to start</t>
  </si>
  <si>
    <t>Customer reviews, Price, Product images, Product specifications (Brand, dimensions, color, compatibility, etc), Trustworthy retailer</t>
  </si>
  <si>
    <t>Its hard enough to looks for the right item and someone elses experience really helps</t>
  </si>
  <si>
    <t>Not knowing the name of what Im looking for</t>
  </si>
  <si>
    <t>I frequently get frustrated</t>
  </si>
  <si>
    <t>Having my son do it for me</t>
  </si>
  <si>
    <t>I don't use external sources</t>
  </si>
  <si>
    <t>The product has no customer reviews</t>
  </si>
  <si>
    <t>It usually gives me the best answers to my questions</t>
  </si>
  <si>
    <t>If I have to shop online for electronics I usually need it ASAP, so cheap, fast, and reliable is paramount.</t>
  </si>
  <si>
    <t xml:space="preserve">Have pictures of every angle and color and easier to check out. </t>
  </si>
  <si>
    <t xml:space="preserve">To find exactly what I’m looking for. </t>
  </si>
  <si>
    <t>Shipping cost, Time to ship, Customer reviews, Price, Product images, Product specifications (Brand, dimensions, color, compatibility, etc), Trustworthy retailer</t>
  </si>
  <si>
    <t xml:space="preserve">These are good things to be informed with to know if it’s really the product you want and can trust that it’ll work. </t>
  </si>
  <si>
    <t>Amazon, Best Buy, BHPhotovideo</t>
  </si>
  <si>
    <t>Reading reviews</t>
  </si>
  <si>
    <t>The product has no image, The product has no customer reviews, Need additional information about the product</t>
  </si>
  <si>
    <t>Directly finds what I want.</t>
  </si>
  <si>
    <t>Guarantees product being what you wanted.</t>
  </si>
  <si>
    <t>depends on the item im looking to buy</t>
  </si>
  <si>
    <t>knowing exactly what it is i need when there are such numerous options</t>
  </si>
  <si>
    <t>when the item becomes something i use for many years in my daily life</t>
  </si>
  <si>
    <t>Google, YouTube, advice from friends/relatives</t>
  </si>
  <si>
    <t>The product has no customer reviews, Need additional information about the product, Want to compare price of product on another site</t>
  </si>
  <si>
    <t>the aforementioned research usually leads to a specific thing i eventually look for</t>
  </si>
  <si>
    <t>after research, all these aspects are important for finding the specific thing i want, as well as the cheapest source</t>
  </si>
  <si>
    <t>User ratings, competitor comparisons</t>
  </si>
  <si>
    <t>Process of elimination— Best reviewed often contain far fewer reviews to maintain an average high rating. Recommended for you I feel less likely to trust, because it feels that companies promote certain underachieving products.</t>
  </si>
  <si>
    <t>Ensure that I have high quality products— and to ascertain that I won’t be scammed.</t>
  </si>
  <si>
    <t>Finding what I need easily.</t>
  </si>
  <si>
    <t>Recomended usually shows products that are useful for comparisons.</t>
  </si>
  <si>
    <t>Shipping cost, Time to ship, Customer reviews, Price, Product images, Product specifications (Brand, dimensions, color, compatibility, etc)</t>
  </si>
  <si>
    <t>Most information is useful when comparing products.  The other two arent much of an issue on amazon in my experience.</t>
  </si>
  <si>
    <t xml:space="preserve">Unable to see the real product. Always makes me wary because online shopping has the worst return policy ever. </t>
  </si>
  <si>
    <t xml:space="preserve">Nothing. I’m a bargain shopper so I always make sure to find the best deal possible. </t>
  </si>
  <si>
    <t>Uhhh sorry can’t answer this one too early to comprehend the large word</t>
  </si>
  <si>
    <t>Shipping cost, Time to ship, Customer reviews, Price</t>
  </si>
  <si>
    <t>Huh</t>
  </si>
  <si>
    <t>Quality/comparison checks on substitute items</t>
  </si>
  <si>
    <t>Reading quality reviews that are real</t>
  </si>
  <si>
    <t>Need additional information about the product, always, more info is better</t>
  </si>
  <si>
    <t>I generally have an idea of what I want to buy so I just search it up</t>
  </si>
  <si>
    <t>They're all important to know prior to a purchase</t>
  </si>
  <si>
    <t xml:space="preserve">I do everyday necessities in person, for other things i prefer online </t>
  </si>
  <si>
    <t>Sometimes i am hesistant about the products. Sometimes i feel kore comfortsble seeing them in person</t>
  </si>
  <si>
    <t xml:space="preserve">Seeing more reviews from known individuals </t>
  </si>
  <si>
    <t>The product has no customer reviews, Need additional information about the product</t>
  </si>
  <si>
    <t>I want to see what people had to say about the product</t>
  </si>
  <si>
    <t>Customer reviews, Price, Product specifications (Brand, dimensions, color, compatibility, etc), Trustworthy retailer</t>
  </si>
  <si>
    <t>One, I value customer reviews. 2) I only shop from known and reputable retailers to avoid being scammed. 3) product specifications are important so I am aware of what to expect. 4) I do a lot of price comparisons.</t>
  </si>
  <si>
    <t>Prefer not to say</t>
  </si>
  <si>
    <t>Low prices</t>
  </si>
  <si>
    <t>Need additional information about the product, Want to compare price of product on another site</t>
  </si>
  <si>
    <t>Less Bias</t>
  </si>
  <si>
    <t>Shipping cost, Price, Product specifications (Brand, dimensions, color, compatibility, etc), Trustworthy retailer</t>
  </si>
  <si>
    <t xml:space="preserve">For better results </t>
  </si>
  <si>
    <t>Understanding and comparing products</t>
  </si>
  <si>
    <t>Understanding my electronic well</t>
  </si>
  <si>
    <t>Personal feedback</t>
  </si>
  <si>
    <t>Shipping cost, Time to ship, Customer reviews, Price, Product specifications (Brand, dimensions, color, compatibility, etc)</t>
  </si>
  <si>
    <t>Rarely do</t>
  </si>
  <si>
    <t xml:space="preserve">Clear descriptions of products </t>
  </si>
  <si>
    <t xml:space="preserve">Find it the most beneficial because I can get multiple opinions </t>
  </si>
  <si>
    <t>Shipping cost, Time to ship, Price, Product availability, Product images, Trustworthy retailer</t>
  </si>
  <si>
    <t xml:space="preserve">With all these options I can assume it will be a good product </t>
  </si>
  <si>
    <t>Getting the exact thing I was looking for</t>
  </si>
  <si>
    <t>Based on personal feedback</t>
  </si>
  <si>
    <t>Shipping cost, Customer reviews, Price, Product images, Trustworthy retailer</t>
  </si>
  <si>
    <t xml:space="preserve">Based on experience </t>
  </si>
  <si>
    <t>reasonable prices/frequent sales</t>
  </si>
  <si>
    <t>Seeing reviews can be helpful to making a decision since I usually know what I want</t>
  </si>
  <si>
    <t xml:space="preserve">Just to make sure the money you're putting into the product is exactly what you want, and no problems/difficulties arise whether it's purchasing or model type etc. </t>
  </si>
  <si>
    <t>not being able to determine whether the item will be as I want it to be</t>
  </si>
  <si>
    <t>if I see that the item I bought is just exactly like I wanted</t>
  </si>
  <si>
    <t>Google, Reddit, Quora</t>
  </si>
  <si>
    <t>Because if I see that the item got good review from others, chances are I am going to like it as well.</t>
  </si>
  <si>
    <t>Time to ship, Customer reviews, Product images, Product specifications (Brand, dimensions, color, compatibility, etc), Trustworthy retailer</t>
  </si>
  <si>
    <t>Trustworthy retailer is always important if you don't want to get a fake one. Also product images can help me determine whether I'll find the product aesthetically pleasing. Product specifications can help me determine whether the product is as I want it to be. Customer reviews will help me understand how likely I am to like that product.</t>
  </si>
  <si>
    <t>Amazon, Fry's Electronics, Microcenter</t>
  </si>
  <si>
    <t>When it arrives on time</t>
  </si>
  <si>
    <t>The product has no image, The product has no customer reviews, Need additional information about the product, Want to compare price of product on another site, All the time</t>
  </si>
  <si>
    <t>I can search for it</t>
  </si>
  <si>
    <t>Because I want to know what I'm spending my money on.</t>
  </si>
  <si>
    <t>Somewhat not important</t>
  </si>
  <si>
    <t>Amazon, Fry's Electronics</t>
  </si>
  <si>
    <t>It's easier</t>
  </si>
  <si>
    <t>Shipping cost, Time to ship, Price, Product availability, Product specifications (Brand, dimensions, color, compatibility, etc), Trustworthy retailer</t>
  </si>
  <si>
    <t>Amazon, Best Buy, Fry's Electronics, umami</t>
  </si>
  <si>
    <t>I always have difficulty</t>
  </si>
  <si>
    <t>im poor as fuck</t>
  </si>
  <si>
    <t>sale</t>
  </si>
  <si>
    <t>if the peeps like it it must be good</t>
  </si>
  <si>
    <t>come on babbbbby</t>
  </si>
  <si>
    <t xml:space="preserve">More information on the product </t>
  </si>
  <si>
    <t xml:space="preserve">Not interested </t>
  </si>
  <si>
    <t xml:space="preserve">Too see what i am buying </t>
  </si>
  <si>
    <t>Product availability</t>
  </si>
  <si>
    <t>Intuitiveness</t>
  </si>
  <si>
    <t>At least I would know that the product I’m getting is good to use.</t>
  </si>
  <si>
    <t>Shipping cost, Time to ship, Customer reviews, Price, Product availability, Product images</t>
  </si>
  <si>
    <t>I need as much information as possible before buying the product.</t>
  </si>
  <si>
    <t>Newegg</t>
  </si>
  <si>
    <t>N/A</t>
  </si>
  <si>
    <t>Google, YouTube, Reviews/suggestions from friends via social media</t>
  </si>
  <si>
    <t>Finding satisfied (or not) reviews from people who own the product is highly valued when making a decision to purchase.</t>
  </si>
  <si>
    <t>All information is necessary in order to make an informed decision that you (hopefully) won't regret.</t>
  </si>
  <si>
    <t>Good brands for a good price. And not a Dell.</t>
  </si>
  <si>
    <t>Ease of transaction, price, etc</t>
  </si>
  <si>
    <t>Easiest to use.</t>
  </si>
  <si>
    <t>Shipping cost, Time to ship, Customer reviews, Price, Product availability, Product specifications (Brand, dimensions, color, compatibility, etc), Trustworthy retailer</t>
  </si>
  <si>
    <t>I think they're all equally important. I don't care much about the images as look isn't an important factor for me most times.</t>
  </si>
  <si>
    <t xml:space="preserve">Idk what is good </t>
  </si>
  <si>
    <t>Knowing what’s good</t>
  </si>
  <si>
    <t>Less to choose from</t>
  </si>
  <si>
    <t>Shipping cost, Price, Product images, Product specifications (Brand, dimensions, color, compatibility, etc), Trustworthy retailer</t>
  </si>
  <si>
    <t>So i can get the best quality for the least amount of money</t>
  </si>
  <si>
    <t>Shipping cost, Time to ship, Price, Product availability, Trustworthy retailer</t>
  </si>
  <si>
    <t>Comparison of products (price, uses, applications)</t>
  </si>
  <si>
    <t>To see what other people who have tried the product have to say about it</t>
  </si>
  <si>
    <t>For reliability and reassurance that the product will be worth my investment</t>
  </si>
  <si>
    <t>Trustworthy retailer</t>
  </si>
  <si>
    <t>The item is unavailable</t>
  </si>
  <si>
    <t>Reviews</t>
  </si>
  <si>
    <t>I assume that its good if many people buy it</t>
  </si>
  <si>
    <t>Amazon, Best Buy, eBay, Fry's Electronics</t>
  </si>
  <si>
    <t xml:space="preserve">A good description of the product </t>
  </si>
  <si>
    <t>Days</t>
  </si>
  <si>
    <t>I usually have specific things I want in my product</t>
  </si>
  <si>
    <t>Customer reviews, Price, Product availability, Product images, Product specifications (Brand, dimensions, color, compatibility, etc), Trustworthy retailer</t>
  </si>
  <si>
    <t>Because I want a good product</t>
  </si>
  <si>
    <t>Better prices</t>
  </si>
  <si>
    <t>I want the best of the best</t>
  </si>
  <si>
    <t>Shipping cost, Time to ship, Customer reviews, Price, Product availability, Product images, Product specifications (Brand, dimensions, color, compatibility, etc)</t>
  </si>
  <si>
    <t>Because they important</t>
  </si>
  <si>
    <t>More security regarding products, shipments and delivery.</t>
  </si>
  <si>
    <t>It makes me feel better reading other people’s reviews and opinions.</t>
  </si>
  <si>
    <t>The more details I have, the more I am likely to consider buying a product.</t>
  </si>
  <si>
    <t>Not knowing what some terms mean.</t>
  </si>
  <si>
    <t>As long as the product works for what I intended it to be and it is safe to use as well.</t>
  </si>
  <si>
    <t>Rather that trusting what the company says, I would much rather trust a person who has utilized the actual product.</t>
  </si>
  <si>
    <t>Shipping cost, Customer reviews, Price, Product images</t>
  </si>
  <si>
    <t>I feel as if they are basic things I need in order to ensure that I'll be getting the item at an affordable price and also for good quality.</t>
  </si>
  <si>
    <t>trustworthy sellers</t>
  </si>
  <si>
    <t>everytime I look to buy online</t>
  </si>
  <si>
    <t>faster</t>
  </si>
  <si>
    <t>longevity/reliability of product</t>
  </si>
  <si>
    <t>all the details of the product being described</t>
  </si>
  <si>
    <t>there are few things that i prioritize in electronics so i search for those categories to narrow down my choices</t>
  </si>
  <si>
    <t>Shipping cost, Customer reviews, Price, Product availability, Product specifications (Brand, dimensions, color, compatibility, etc)</t>
  </si>
  <si>
    <t>it needs to be a reasonable cost and i like to know that other people have good reviews of the product</t>
  </si>
  <si>
    <t>I am occasionally unsure of the differences between two similar products or what aspects of one product are better than another.</t>
  </si>
  <si>
    <t>I typically have to take extended periods of time reading about the product to be sure that it is good quality and has high ratings.</t>
  </si>
  <si>
    <t>I like to be relatively certain of the product I am searching for in advance because looking through many different items can become stressful.</t>
  </si>
  <si>
    <t>With any online shopping, all of these aspects are important to ensure a good quality product.</t>
  </si>
  <si>
    <t xml:space="preserve">When there’s good reviews </t>
  </si>
  <si>
    <t>Because if a lot of people buy it, it must be good.</t>
  </si>
  <si>
    <t>They help</t>
  </si>
  <si>
    <t>Being able to find accurate and honest reviews easily.</t>
  </si>
  <si>
    <t>Easy to access</t>
  </si>
  <si>
    <t>Assures quality in the product purchased.</t>
  </si>
  <si>
    <t>more pictures</t>
  </si>
  <si>
    <t>i usually know what im looking for</t>
  </si>
  <si>
    <t>understanding what the product is like as you cannot try it on when shopping online</t>
  </si>
  <si>
    <t>More pictures and discriptions to be able to really know what I'm buying.</t>
  </si>
  <si>
    <t>So I can find what I need quickly, without having to sort through a bunch of options.</t>
  </si>
  <si>
    <t>Shipping cost, Customer reviews, Price, Product images, Product specifications (Brand, dimensions, color, compatibility, etc)</t>
  </si>
  <si>
    <t>So I know what I am getting myself into!</t>
  </si>
  <si>
    <t>If it had been positively reviewed by other users</t>
  </si>
  <si>
    <t>The item has been bought many times, therefore likely having the most reviews about if the product is a good buy or not</t>
  </si>
  <si>
    <t>Customer reviews, Price, Product availability, Product specifications (Brand, dimensions, color, compatibility, etc), Trustworthy retailer</t>
  </si>
  <si>
    <t>They give me information about what product I am purchasing and how it will function.  Plus, it ensures I get my money’s worth on the actual product.</t>
  </si>
  <si>
    <t>Gender Percentages</t>
  </si>
  <si>
    <t>Sho</t>
  </si>
  <si>
    <t>Shopping preference percentages</t>
  </si>
  <si>
    <t>Male Count</t>
  </si>
  <si>
    <t>Shopping Online</t>
  </si>
  <si>
    <t>Female Count</t>
  </si>
  <si>
    <t>Prefer Not to Say</t>
  </si>
  <si>
    <t>Other</t>
  </si>
  <si>
    <t>Total Gender Count</t>
  </si>
  <si>
    <t>Total</t>
  </si>
  <si>
    <t>Difficulty Finding Percentage</t>
  </si>
  <si>
    <t>Satisfaction Percentages</t>
  </si>
  <si>
    <t>External Source percentage</t>
  </si>
  <si>
    <t>Favorite Browsing Method</t>
  </si>
  <si>
    <t>Reddit</t>
  </si>
  <si>
    <t>"Recommended For You"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</si>
</sst>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</font>
    <font/>
    <font>
      <sz val="9.0"/>
      <color rgb="FF000000"/>
      <name val="Arial"/>
    </font>
    <font>
      <sz val="8.0"/>
    </font>
    <font>
      <sz val="11.0"/>
      <color rgb="FF000000"/>
      <name val="Inconsolata"/>
    </font>
    <font>
      <sz val="9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0" xfId="0" applyFont="1" applyNumberFormat="1"/>
    <xf borderId="0" fillId="2" fontId="2" numFmtId="0" xfId="0" applyAlignment="1" applyFill="1" applyFont="1">
      <alignment readingOrder="0" shrinkToFit="0" wrapText="0"/>
    </xf>
    <xf borderId="0" fillId="0" fontId="3" numFmtId="0" xfId="0" applyAlignment="1" applyFont="1">
      <alignment readingOrder="0"/>
    </xf>
    <xf borderId="0" fillId="2" fontId="4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Arial black"/>
              </a:defRPr>
            </a:pPr>
            <a:r>
              <a:t>Favorite Browsing Method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'Form Responses 1'!$H$76</c:f>
            </c:strRef>
          </c:tx>
          <c:spPr>
            <a:solidFill>
              <a:srgbClr val="3C78D8"/>
            </a:solidFill>
          </c:spPr>
          <c:cat>
            <c:strRef>
              <c:f>'Form Responses 1'!$F$77:$F$81</c:f>
            </c:strRef>
          </c:cat>
          <c:val>
            <c:numRef>
              <c:f>'Form Responses 1'!$H$77:$H$81</c:f>
            </c:numRef>
          </c:val>
        </c:ser>
        <c:axId val="356494898"/>
        <c:axId val="1629364184"/>
      </c:barChart>
      <c:catAx>
        <c:axId val="356494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 black"/>
              </a:defRPr>
            </a:pPr>
          </a:p>
        </c:txPr>
        <c:crossAx val="1629364184"/>
      </c:catAx>
      <c:valAx>
        <c:axId val="1629364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356494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Arial black"/>
              </a:defRPr>
            </a:pPr>
            <a:r>
              <a:t>Gender Percentages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'Form Responses 1'!$C$63</c:f>
            </c:strRef>
          </c:tx>
          <c:spPr>
            <a:solidFill>
              <a:srgbClr val="3C78D8"/>
            </a:solidFill>
          </c:spPr>
          <c:cat>
            <c:strRef>
              <c:f>'Form Responses 1'!$A$64:$A$66</c:f>
            </c:strRef>
          </c:cat>
          <c:val>
            <c:numRef>
              <c:f>'Form Responses 1'!$C$64:$C$66</c:f>
            </c:numRef>
          </c:val>
        </c:ser>
        <c:axId val="1732313934"/>
        <c:axId val="1635855820"/>
      </c:barChart>
      <c:catAx>
        <c:axId val="1732313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1635855820"/>
      </c:catAx>
      <c:valAx>
        <c:axId val="1635855820"/>
        <c:scaling>
          <c:orientation val="minMax"/>
          <c:max val="0.6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1732313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Arial black"/>
              </a:defRPr>
            </a:pPr>
            <a:r>
              <a:t>Shopping Preferences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'Form Responses 1'!$H$63</c:f>
            </c:strRef>
          </c:tx>
          <c:spPr>
            <a:solidFill>
              <a:srgbClr val="3C78D8"/>
            </a:solidFill>
          </c:spPr>
          <c:cat>
            <c:strRef>
              <c:f>'Form Responses 1'!$F$64:$F$66</c:f>
            </c:strRef>
          </c:cat>
          <c:val>
            <c:numRef>
              <c:f>'Form Responses 1'!$H$64:$H$66</c:f>
            </c:numRef>
          </c:val>
        </c:ser>
        <c:axId val="306865149"/>
        <c:axId val="1406636960"/>
      </c:barChart>
      <c:catAx>
        <c:axId val="306865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1406636960"/>
      </c:catAx>
      <c:valAx>
        <c:axId val="1406636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306865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Arial black"/>
              </a:defRPr>
            </a:pPr>
            <a:r>
              <a:t>Difficulty Finding Products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C78D8"/>
            </a:solidFill>
          </c:spPr>
          <c:cat>
            <c:strRef>
              <c:f>'Form Responses 1'!$A$70:$A$73</c:f>
            </c:strRef>
          </c:cat>
          <c:val>
            <c:numRef>
              <c:f>'Form Responses 1'!$C$70:$C$73</c:f>
            </c:numRef>
          </c:val>
        </c:ser>
        <c:axId val="532304826"/>
        <c:axId val="1770265192"/>
      </c:barChart>
      <c:catAx>
        <c:axId val="532304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1770265192"/>
      </c:catAx>
      <c:valAx>
        <c:axId val="1770265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5323048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Arial black"/>
              </a:defRPr>
            </a:pPr>
            <a:r>
              <a:t>Customer Satisfaction After Online Purchases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C78D8"/>
            </a:solidFill>
          </c:spPr>
          <c:cat>
            <c:strRef>
              <c:f>'Form Responses 1'!$F$70:$F$73</c:f>
            </c:strRef>
          </c:cat>
          <c:val>
            <c:numRef>
              <c:f>'Form Responses 1'!$H$70:$H$73</c:f>
            </c:numRef>
          </c:val>
        </c:ser>
        <c:axId val="15989253"/>
        <c:axId val="1653727624"/>
      </c:barChart>
      <c:catAx>
        <c:axId val="15989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1653727624"/>
      </c:catAx>
      <c:valAx>
        <c:axId val="1653727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15989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Arial black"/>
              </a:defRPr>
            </a:pPr>
            <a:r>
              <a:t>External Sources Used for Product Information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C78D8"/>
            </a:solidFill>
          </c:spPr>
          <c:cat>
            <c:strRef>
              <c:f>'Form Responses 1'!$A$77:$A$81</c:f>
            </c:strRef>
          </c:cat>
          <c:val>
            <c:numRef>
              <c:f>'Form Responses 1'!$C$77:$C$81</c:f>
            </c:numRef>
          </c:val>
        </c:ser>
        <c:axId val="862600425"/>
        <c:axId val="2041501616"/>
      </c:barChart>
      <c:catAx>
        <c:axId val="862600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2041501616"/>
      </c:catAx>
      <c:valAx>
        <c:axId val="2041501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862600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Arial black"/>
              </a:defRPr>
            </a:pPr>
            <a:r>
              <a:t>Favorite Browsing Method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'Form Responses 1'!$H$76</c:f>
            </c:strRef>
          </c:tx>
          <c:spPr>
            <a:solidFill>
              <a:srgbClr val="3C78D8"/>
            </a:solidFill>
          </c:spPr>
          <c:cat>
            <c:strRef>
              <c:f>'Form Responses 1'!$F$77:$F$81</c:f>
            </c:strRef>
          </c:cat>
          <c:val>
            <c:numRef>
              <c:f>'Form Responses 1'!$H$77:$H$81</c:f>
            </c:numRef>
          </c:val>
        </c:ser>
        <c:axId val="1314774613"/>
        <c:axId val="1134807571"/>
      </c:barChart>
      <c:catAx>
        <c:axId val="1314774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 black"/>
              </a:defRPr>
            </a:pPr>
          </a:p>
        </c:txPr>
        <c:crossAx val="1134807571"/>
      </c:catAx>
      <c:valAx>
        <c:axId val="1134807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1314774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1428750</xdr:colOff>
      <xdr:row>81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848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0</xdr:rowOff>
    </xdr:from>
    <xdr:ext cx="5791200" cy="3581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21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0</xdr:colOff>
      <xdr:row>41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2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>
      <c r="A2" s="1">
        <v>43495.78658056713</v>
      </c>
      <c r="B2" s="2" t="s">
        <v>26</v>
      </c>
      <c r="C2" s="2">
        <v>1996.0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39</v>
      </c>
      <c r="Q2" s="2" t="s">
        <v>40</v>
      </c>
      <c r="R2" s="2" t="s">
        <v>41</v>
      </c>
      <c r="S2" s="2" t="s">
        <v>42</v>
      </c>
      <c r="T2" s="2" t="s">
        <v>43</v>
      </c>
      <c r="U2" s="2" t="s">
        <v>44</v>
      </c>
      <c r="V2" s="2" t="s">
        <v>45</v>
      </c>
      <c r="W2" s="2" t="s">
        <v>46</v>
      </c>
      <c r="X2" s="2" t="s">
        <v>47</v>
      </c>
      <c r="Y2" s="2" t="s">
        <v>48</v>
      </c>
      <c r="Z2" s="2" t="s">
        <v>49</v>
      </c>
    </row>
    <row r="3">
      <c r="A3" s="1">
        <v>43495.790043518515</v>
      </c>
      <c r="B3" s="2" t="s">
        <v>50</v>
      </c>
      <c r="C3" s="2">
        <v>1997.0</v>
      </c>
      <c r="D3" s="2" t="s">
        <v>51</v>
      </c>
      <c r="E3" s="2" t="s">
        <v>28</v>
      </c>
      <c r="F3" s="2" t="s">
        <v>52</v>
      </c>
      <c r="G3" s="2" t="s">
        <v>30</v>
      </c>
      <c r="H3" s="2" t="s">
        <v>53</v>
      </c>
      <c r="I3" s="2" t="s">
        <v>32</v>
      </c>
      <c r="J3" s="2" t="s">
        <v>54</v>
      </c>
      <c r="K3" s="2" t="s">
        <v>34</v>
      </c>
      <c r="L3" s="2" t="s">
        <v>35</v>
      </c>
      <c r="M3" s="2" t="s">
        <v>55</v>
      </c>
      <c r="N3" s="2" t="s">
        <v>56</v>
      </c>
      <c r="O3" s="2" t="s">
        <v>38</v>
      </c>
      <c r="P3" s="2" t="s">
        <v>57</v>
      </c>
      <c r="Q3" s="2" t="s">
        <v>58</v>
      </c>
      <c r="R3" s="2" t="s">
        <v>59</v>
      </c>
      <c r="S3" s="2" t="s">
        <v>60</v>
      </c>
      <c r="T3" s="2" t="s">
        <v>43</v>
      </c>
      <c r="U3" s="2" t="s">
        <v>61</v>
      </c>
      <c r="V3" s="2" t="s">
        <v>62</v>
      </c>
      <c r="W3" s="2" t="s">
        <v>63</v>
      </c>
      <c r="X3" s="2" t="s">
        <v>47</v>
      </c>
      <c r="Y3" s="2" t="s">
        <v>48</v>
      </c>
      <c r="Z3" s="2" t="s">
        <v>64</v>
      </c>
    </row>
    <row r="4">
      <c r="A4" s="1">
        <v>43495.79009792824</v>
      </c>
      <c r="B4" s="2" t="s">
        <v>50</v>
      </c>
      <c r="C4" s="2">
        <v>1997.0</v>
      </c>
      <c r="D4" s="2" t="s">
        <v>51</v>
      </c>
      <c r="E4" s="2" t="s">
        <v>28</v>
      </c>
      <c r="F4" s="2" t="s">
        <v>29</v>
      </c>
      <c r="G4" s="2" t="s">
        <v>65</v>
      </c>
      <c r="H4" s="2" t="s">
        <v>66</v>
      </c>
      <c r="I4" s="2" t="s">
        <v>32</v>
      </c>
      <c r="J4" s="2" t="s">
        <v>54</v>
      </c>
      <c r="K4" s="2" t="s">
        <v>34</v>
      </c>
      <c r="L4" s="2" t="s">
        <v>35</v>
      </c>
      <c r="M4" s="2" t="s">
        <v>67</v>
      </c>
      <c r="N4" s="2" t="s">
        <v>56</v>
      </c>
      <c r="O4" s="2" t="s">
        <v>68</v>
      </c>
      <c r="P4" s="2" t="s">
        <v>39</v>
      </c>
      <c r="Q4" s="2" t="s">
        <v>40</v>
      </c>
      <c r="R4" s="2" t="s">
        <v>41</v>
      </c>
      <c r="S4" s="2" t="s">
        <v>69</v>
      </c>
      <c r="T4" s="2" t="s">
        <v>43</v>
      </c>
      <c r="U4" s="2" t="s">
        <v>70</v>
      </c>
      <c r="V4" s="2" t="s">
        <v>71</v>
      </c>
      <c r="W4" s="2" t="s">
        <v>63</v>
      </c>
      <c r="X4" s="2" t="s">
        <v>47</v>
      </c>
      <c r="Y4" s="2" t="s">
        <v>72</v>
      </c>
      <c r="Z4" s="2" t="s">
        <v>64</v>
      </c>
    </row>
    <row r="5">
      <c r="A5" s="1">
        <v>43495.790106238426</v>
      </c>
      <c r="B5" s="2" t="s">
        <v>50</v>
      </c>
      <c r="C5" s="2">
        <v>1997.0</v>
      </c>
      <c r="D5" s="2" t="s">
        <v>73</v>
      </c>
      <c r="E5" s="2" t="s">
        <v>28</v>
      </c>
      <c r="F5" s="2" t="s">
        <v>74</v>
      </c>
      <c r="G5" s="2" t="s">
        <v>30</v>
      </c>
      <c r="H5" s="2" t="s">
        <v>66</v>
      </c>
      <c r="I5" s="2" t="s">
        <v>32</v>
      </c>
      <c r="J5" s="2" t="s">
        <v>54</v>
      </c>
      <c r="K5" s="2" t="s">
        <v>75</v>
      </c>
      <c r="L5" s="2" t="s">
        <v>35</v>
      </c>
      <c r="M5" s="2" t="s">
        <v>76</v>
      </c>
      <c r="N5" s="2" t="s">
        <v>56</v>
      </c>
      <c r="O5" s="2" t="s">
        <v>68</v>
      </c>
      <c r="P5" s="2" t="s">
        <v>57</v>
      </c>
      <c r="Q5" s="2" t="s">
        <v>77</v>
      </c>
      <c r="R5" s="2" t="s">
        <v>78</v>
      </c>
      <c r="S5" s="2" t="s">
        <v>79</v>
      </c>
      <c r="T5" s="2" t="s">
        <v>43</v>
      </c>
      <c r="U5" s="2" t="s">
        <v>80</v>
      </c>
      <c r="V5" s="2" t="s">
        <v>79</v>
      </c>
      <c r="W5" s="2" t="s">
        <v>81</v>
      </c>
      <c r="X5" s="2" t="s">
        <v>47</v>
      </c>
      <c r="Y5" s="2" t="s">
        <v>48</v>
      </c>
      <c r="Z5" s="2" t="s">
        <v>64</v>
      </c>
    </row>
    <row r="6">
      <c r="A6" s="1">
        <v>43495.79296806713</v>
      </c>
      <c r="B6" s="2" t="s">
        <v>50</v>
      </c>
      <c r="C6" s="3" t="s">
        <v>82</v>
      </c>
      <c r="D6" s="2" t="s">
        <v>73</v>
      </c>
      <c r="E6" s="2" t="s">
        <v>28</v>
      </c>
      <c r="F6" s="2" t="s">
        <v>29</v>
      </c>
      <c r="G6" s="2" t="s">
        <v>30</v>
      </c>
      <c r="H6" s="2" t="s">
        <v>66</v>
      </c>
      <c r="I6" s="2" t="s">
        <v>83</v>
      </c>
      <c r="J6" s="2" t="s">
        <v>54</v>
      </c>
      <c r="K6" s="2" t="s">
        <v>75</v>
      </c>
      <c r="L6" s="2" t="s">
        <v>35</v>
      </c>
      <c r="M6" s="2" t="s">
        <v>84</v>
      </c>
      <c r="N6" s="2" t="s">
        <v>56</v>
      </c>
      <c r="O6" s="2" t="s">
        <v>38</v>
      </c>
      <c r="P6" s="2" t="s">
        <v>57</v>
      </c>
      <c r="Q6" s="2" t="s">
        <v>85</v>
      </c>
      <c r="R6" s="2" t="s">
        <v>86</v>
      </c>
      <c r="S6" s="2" t="s">
        <v>87</v>
      </c>
      <c r="T6" s="2" t="s">
        <v>88</v>
      </c>
      <c r="U6" s="2" t="s">
        <v>89</v>
      </c>
      <c r="V6" s="2" t="s">
        <v>90</v>
      </c>
      <c r="W6" s="2" t="s">
        <v>91</v>
      </c>
      <c r="X6" s="2" t="s">
        <v>47</v>
      </c>
      <c r="Y6" s="2" t="s">
        <v>48</v>
      </c>
      <c r="Z6" s="2" t="s">
        <v>49</v>
      </c>
    </row>
    <row r="7">
      <c r="A7" s="1">
        <v>43495.79530232638</v>
      </c>
      <c r="B7" s="2" t="s">
        <v>50</v>
      </c>
      <c r="C7" s="2">
        <v>1997.0</v>
      </c>
      <c r="D7" s="2" t="s">
        <v>27</v>
      </c>
      <c r="E7" s="2" t="s">
        <v>28</v>
      </c>
      <c r="F7" s="2" t="s">
        <v>29</v>
      </c>
      <c r="G7" s="2" t="s">
        <v>30</v>
      </c>
      <c r="H7" s="2" t="s">
        <v>92</v>
      </c>
      <c r="I7" s="2" t="s">
        <v>83</v>
      </c>
      <c r="J7" s="2" t="s">
        <v>93</v>
      </c>
      <c r="K7" s="2" t="s">
        <v>75</v>
      </c>
      <c r="L7" s="2" t="s">
        <v>94</v>
      </c>
      <c r="M7" s="2" t="s">
        <v>95</v>
      </c>
      <c r="N7" s="2" t="s">
        <v>96</v>
      </c>
      <c r="O7" s="2" t="s">
        <v>68</v>
      </c>
      <c r="P7" s="2" t="s">
        <v>57</v>
      </c>
      <c r="Q7" s="2" t="s">
        <v>40</v>
      </c>
      <c r="R7" s="2" t="s">
        <v>97</v>
      </c>
      <c r="S7" s="2" t="s">
        <v>98</v>
      </c>
      <c r="T7" s="2" t="s">
        <v>99</v>
      </c>
      <c r="U7" s="2" t="s">
        <v>100</v>
      </c>
      <c r="V7" s="2" t="s">
        <v>101</v>
      </c>
      <c r="W7" s="2" t="s">
        <v>102</v>
      </c>
      <c r="X7" s="2" t="s">
        <v>103</v>
      </c>
      <c r="Y7" s="2" t="s">
        <v>72</v>
      </c>
      <c r="Z7" s="2" t="s">
        <v>49</v>
      </c>
    </row>
    <row r="8">
      <c r="A8" s="1">
        <v>43495.79566829861</v>
      </c>
      <c r="B8" s="2" t="s">
        <v>50</v>
      </c>
      <c r="C8" s="2">
        <v>1.0311997E7</v>
      </c>
      <c r="D8" s="2" t="s">
        <v>73</v>
      </c>
      <c r="E8" s="2" t="s">
        <v>28</v>
      </c>
      <c r="F8" s="2" t="s">
        <v>29</v>
      </c>
      <c r="G8" s="2" t="s">
        <v>104</v>
      </c>
      <c r="H8" s="2" t="s">
        <v>92</v>
      </c>
      <c r="I8" s="2" t="s">
        <v>83</v>
      </c>
      <c r="J8" s="2" t="s">
        <v>54</v>
      </c>
      <c r="K8" s="2" t="s">
        <v>75</v>
      </c>
      <c r="L8" s="2" t="s">
        <v>94</v>
      </c>
      <c r="M8" s="2" t="s">
        <v>84</v>
      </c>
      <c r="N8" s="2" t="s">
        <v>56</v>
      </c>
      <c r="O8" s="2" t="s">
        <v>38</v>
      </c>
      <c r="P8" s="2" t="s">
        <v>57</v>
      </c>
      <c r="Q8" s="2" t="s">
        <v>85</v>
      </c>
      <c r="R8" s="2" t="s">
        <v>86</v>
      </c>
      <c r="S8" s="2" t="s">
        <v>105</v>
      </c>
      <c r="T8" s="2" t="s">
        <v>106</v>
      </c>
      <c r="U8" s="2" t="s">
        <v>107</v>
      </c>
      <c r="V8" s="2" t="s">
        <v>108</v>
      </c>
      <c r="W8" s="2" t="s">
        <v>91</v>
      </c>
      <c r="X8" s="2" t="s">
        <v>47</v>
      </c>
      <c r="Y8" s="2" t="s">
        <v>48</v>
      </c>
      <c r="Z8" s="2" t="s">
        <v>49</v>
      </c>
    </row>
    <row r="9">
      <c r="A9" s="1">
        <v>43495.795866458335</v>
      </c>
      <c r="B9" s="2" t="s">
        <v>50</v>
      </c>
      <c r="C9" s="2">
        <v>1.0311997E7</v>
      </c>
      <c r="D9" s="2" t="s">
        <v>73</v>
      </c>
      <c r="E9" s="2" t="s">
        <v>28</v>
      </c>
      <c r="F9" s="2" t="s">
        <v>29</v>
      </c>
      <c r="G9" s="2" t="s">
        <v>104</v>
      </c>
      <c r="H9" s="2" t="s">
        <v>92</v>
      </c>
      <c r="I9" s="2" t="s">
        <v>83</v>
      </c>
      <c r="J9" s="2" t="s">
        <v>54</v>
      </c>
      <c r="K9" s="2" t="s">
        <v>75</v>
      </c>
      <c r="L9" s="2" t="s">
        <v>94</v>
      </c>
      <c r="M9" s="2" t="s">
        <v>84</v>
      </c>
      <c r="N9" s="2" t="s">
        <v>56</v>
      </c>
      <c r="O9" s="2" t="s">
        <v>38</v>
      </c>
      <c r="P9" s="2" t="s">
        <v>57</v>
      </c>
      <c r="Q9" s="2" t="s">
        <v>85</v>
      </c>
      <c r="R9" s="2" t="s">
        <v>86</v>
      </c>
      <c r="S9" s="2" t="s">
        <v>105</v>
      </c>
      <c r="T9" s="2" t="s">
        <v>106</v>
      </c>
      <c r="U9" s="2" t="s">
        <v>107</v>
      </c>
      <c r="V9" s="2" t="s">
        <v>108</v>
      </c>
      <c r="W9" s="2" t="s">
        <v>91</v>
      </c>
      <c r="X9" s="2" t="s">
        <v>47</v>
      </c>
      <c r="Y9" s="2" t="s">
        <v>48</v>
      </c>
      <c r="Z9" s="2" t="s">
        <v>49</v>
      </c>
    </row>
    <row r="10">
      <c r="A10" s="1">
        <v>43495.796595810185</v>
      </c>
      <c r="B10" s="2" t="s">
        <v>50</v>
      </c>
      <c r="C10" s="2">
        <v>1998.0</v>
      </c>
      <c r="D10" s="2" t="s">
        <v>51</v>
      </c>
      <c r="E10" s="2" t="s">
        <v>109</v>
      </c>
      <c r="F10" s="2" t="s">
        <v>29</v>
      </c>
      <c r="G10" s="2" t="s">
        <v>110</v>
      </c>
      <c r="H10" s="2" t="s">
        <v>66</v>
      </c>
      <c r="I10" s="2" t="s">
        <v>32</v>
      </c>
      <c r="J10" s="2" t="s">
        <v>111</v>
      </c>
      <c r="K10" s="2" t="s">
        <v>75</v>
      </c>
      <c r="L10" s="2" t="s">
        <v>35</v>
      </c>
      <c r="M10" s="2" t="s">
        <v>112</v>
      </c>
      <c r="N10" s="2" t="s">
        <v>56</v>
      </c>
      <c r="O10" s="2" t="s">
        <v>38</v>
      </c>
      <c r="P10" s="2" t="s">
        <v>39</v>
      </c>
      <c r="Q10" s="2" t="s">
        <v>113</v>
      </c>
      <c r="R10" s="2" t="s">
        <v>41</v>
      </c>
      <c r="S10" s="2" t="s">
        <v>114</v>
      </c>
      <c r="T10" s="2" t="s">
        <v>99</v>
      </c>
      <c r="U10" s="2" t="s">
        <v>115</v>
      </c>
      <c r="V10" s="2" t="s">
        <v>116</v>
      </c>
      <c r="W10" s="2" t="s">
        <v>63</v>
      </c>
      <c r="X10" s="2" t="s">
        <v>47</v>
      </c>
      <c r="Y10" s="2" t="s">
        <v>48</v>
      </c>
      <c r="Z10" s="2" t="s">
        <v>49</v>
      </c>
    </row>
    <row r="11">
      <c r="A11" s="1">
        <v>43495.80310024305</v>
      </c>
      <c r="B11" s="2" t="s">
        <v>50</v>
      </c>
      <c r="C11" s="2">
        <v>1997.0</v>
      </c>
      <c r="D11" s="2" t="s">
        <v>27</v>
      </c>
      <c r="E11" s="2" t="s">
        <v>28</v>
      </c>
      <c r="F11" s="2" t="s">
        <v>29</v>
      </c>
      <c r="G11" s="2" t="s">
        <v>117</v>
      </c>
      <c r="H11" s="2" t="s">
        <v>66</v>
      </c>
      <c r="I11" s="2" t="s">
        <v>32</v>
      </c>
      <c r="J11" s="2" t="s">
        <v>118</v>
      </c>
      <c r="K11" s="2" t="s">
        <v>75</v>
      </c>
      <c r="L11" s="2" t="s">
        <v>35</v>
      </c>
      <c r="M11" s="2" t="s">
        <v>119</v>
      </c>
      <c r="N11" s="2" t="s">
        <v>96</v>
      </c>
      <c r="O11" s="2" t="s">
        <v>38</v>
      </c>
      <c r="P11" s="2" t="s">
        <v>120</v>
      </c>
      <c r="Q11" s="2" t="s">
        <v>121</v>
      </c>
      <c r="R11" s="2" t="s">
        <v>59</v>
      </c>
      <c r="S11" s="2" t="s">
        <v>122</v>
      </c>
      <c r="T11" s="2" t="s">
        <v>88</v>
      </c>
      <c r="U11" s="2" t="s">
        <v>123</v>
      </c>
      <c r="V11" s="2" t="s">
        <v>124</v>
      </c>
      <c r="W11" s="2" t="s">
        <v>46</v>
      </c>
      <c r="X11" s="2" t="s">
        <v>47</v>
      </c>
      <c r="Y11" s="2" t="s">
        <v>48</v>
      </c>
      <c r="Z11" s="2" t="s">
        <v>49</v>
      </c>
    </row>
    <row r="12">
      <c r="A12" s="1">
        <v>43495.81956097222</v>
      </c>
      <c r="B12" s="2" t="s">
        <v>50</v>
      </c>
      <c r="C12" s="3" t="s">
        <v>125</v>
      </c>
      <c r="D12" s="2" t="s">
        <v>73</v>
      </c>
      <c r="E12" s="2" t="s">
        <v>109</v>
      </c>
      <c r="F12" s="2" t="s">
        <v>52</v>
      </c>
      <c r="G12" s="2" t="s">
        <v>126</v>
      </c>
      <c r="H12" s="2" t="s">
        <v>53</v>
      </c>
      <c r="I12" s="2" t="s">
        <v>127</v>
      </c>
      <c r="J12" s="2" t="s">
        <v>54</v>
      </c>
      <c r="K12" s="2" t="s">
        <v>34</v>
      </c>
      <c r="L12" s="2" t="s">
        <v>128</v>
      </c>
      <c r="M12" s="2" t="s">
        <v>129</v>
      </c>
      <c r="N12" s="2" t="s">
        <v>37</v>
      </c>
      <c r="O12" s="2" t="s">
        <v>130</v>
      </c>
      <c r="P12" s="2" t="s">
        <v>57</v>
      </c>
      <c r="Q12" s="2" t="s">
        <v>131</v>
      </c>
      <c r="R12" s="2" t="s">
        <v>86</v>
      </c>
      <c r="S12" s="2" t="s">
        <v>132</v>
      </c>
      <c r="T12" s="2" t="s">
        <v>43</v>
      </c>
      <c r="U12" s="2" t="s">
        <v>81</v>
      </c>
      <c r="V12" s="2" t="s">
        <v>133</v>
      </c>
      <c r="W12" s="2" t="s">
        <v>134</v>
      </c>
      <c r="X12" s="2" t="s">
        <v>135</v>
      </c>
      <c r="Y12" s="2" t="s">
        <v>72</v>
      </c>
      <c r="Z12" s="2" t="s">
        <v>136</v>
      </c>
    </row>
    <row r="13">
      <c r="A13" s="1">
        <v>43495.822970740744</v>
      </c>
      <c r="B13" s="2" t="s">
        <v>50</v>
      </c>
      <c r="C13" s="2">
        <v>1998.0</v>
      </c>
      <c r="D13" s="2" t="s">
        <v>51</v>
      </c>
      <c r="E13" s="2" t="s">
        <v>28</v>
      </c>
      <c r="F13" s="2" t="s">
        <v>52</v>
      </c>
      <c r="G13" s="2" t="s">
        <v>126</v>
      </c>
      <c r="H13" s="2" t="s">
        <v>31</v>
      </c>
      <c r="I13" s="2" t="s">
        <v>83</v>
      </c>
      <c r="J13" s="2" t="s">
        <v>54</v>
      </c>
      <c r="K13" s="2" t="s">
        <v>75</v>
      </c>
      <c r="L13" s="2" t="s">
        <v>137</v>
      </c>
      <c r="M13" s="2" t="s">
        <v>138</v>
      </c>
      <c r="N13" s="2" t="s">
        <v>139</v>
      </c>
      <c r="O13" s="2" t="s">
        <v>68</v>
      </c>
      <c r="P13" s="2" t="s">
        <v>39</v>
      </c>
      <c r="Q13" s="2" t="s">
        <v>58</v>
      </c>
      <c r="R13" s="2" t="s">
        <v>41</v>
      </c>
      <c r="S13" s="2" t="s">
        <v>140</v>
      </c>
      <c r="T13" s="2" t="s">
        <v>99</v>
      </c>
      <c r="U13" s="2" t="s">
        <v>134</v>
      </c>
      <c r="V13" s="2" t="s">
        <v>140</v>
      </c>
      <c r="W13" s="2" t="s">
        <v>134</v>
      </c>
      <c r="X13" s="2" t="s">
        <v>141</v>
      </c>
      <c r="Y13" s="2" t="s">
        <v>48</v>
      </c>
      <c r="Z13" s="2" t="s">
        <v>142</v>
      </c>
    </row>
    <row r="14">
      <c r="A14" s="1">
        <v>43495.83512175926</v>
      </c>
      <c r="B14" s="2" t="s">
        <v>50</v>
      </c>
      <c r="C14" s="2">
        <v>1998.0</v>
      </c>
      <c r="D14" s="2" t="s">
        <v>51</v>
      </c>
      <c r="E14" s="2" t="s">
        <v>28</v>
      </c>
      <c r="F14" s="2" t="s">
        <v>52</v>
      </c>
      <c r="G14" s="2" t="s">
        <v>143</v>
      </c>
      <c r="H14" s="2" t="s">
        <v>92</v>
      </c>
      <c r="I14" s="2" t="s">
        <v>83</v>
      </c>
      <c r="J14" s="2" t="s">
        <v>144</v>
      </c>
      <c r="K14" s="2" t="s">
        <v>34</v>
      </c>
      <c r="L14" s="2" t="s">
        <v>35</v>
      </c>
      <c r="M14" s="2" t="s">
        <v>145</v>
      </c>
      <c r="N14" s="2" t="s">
        <v>37</v>
      </c>
      <c r="O14" s="2" t="s">
        <v>38</v>
      </c>
      <c r="P14" s="2" t="s">
        <v>146</v>
      </c>
      <c r="Q14" s="2" t="s">
        <v>40</v>
      </c>
      <c r="R14" s="2" t="s">
        <v>59</v>
      </c>
      <c r="S14" s="2" t="s">
        <v>147</v>
      </c>
      <c r="T14" s="2" t="s">
        <v>88</v>
      </c>
      <c r="U14" s="2" t="s">
        <v>70</v>
      </c>
      <c r="V14" s="2" t="s">
        <v>148</v>
      </c>
      <c r="W14" s="2" t="s">
        <v>63</v>
      </c>
      <c r="X14" s="2" t="s">
        <v>47</v>
      </c>
      <c r="Y14" s="2" t="s">
        <v>48</v>
      </c>
      <c r="Z14" s="2" t="s">
        <v>49</v>
      </c>
    </row>
    <row r="15">
      <c r="A15" s="1">
        <v>43495.873381944446</v>
      </c>
      <c r="B15" s="2" t="s">
        <v>50</v>
      </c>
      <c r="C15" s="2">
        <v>1999.0</v>
      </c>
      <c r="D15" s="2" t="s">
        <v>51</v>
      </c>
      <c r="E15" s="2" t="s">
        <v>28</v>
      </c>
      <c r="F15" s="2" t="s">
        <v>29</v>
      </c>
      <c r="G15" s="2" t="s">
        <v>110</v>
      </c>
      <c r="H15" s="2" t="s">
        <v>66</v>
      </c>
      <c r="I15" s="2" t="s">
        <v>32</v>
      </c>
      <c r="J15" s="2" t="s">
        <v>54</v>
      </c>
      <c r="K15" s="2" t="s">
        <v>75</v>
      </c>
      <c r="L15" s="2" t="s">
        <v>35</v>
      </c>
      <c r="M15" s="2" t="s">
        <v>149</v>
      </c>
      <c r="N15" s="2" t="s">
        <v>56</v>
      </c>
      <c r="O15" s="2" t="s">
        <v>38</v>
      </c>
      <c r="P15" s="2" t="s">
        <v>150</v>
      </c>
      <c r="Q15" s="2" t="s">
        <v>40</v>
      </c>
      <c r="R15" s="2" t="s">
        <v>41</v>
      </c>
      <c r="S15" s="2" t="s">
        <v>151</v>
      </c>
      <c r="T15" s="2" t="s">
        <v>106</v>
      </c>
      <c r="U15" s="2" t="s">
        <v>152</v>
      </c>
      <c r="V15" s="2" t="s">
        <v>153</v>
      </c>
      <c r="W15" s="2" t="s">
        <v>63</v>
      </c>
      <c r="X15" s="2" t="s">
        <v>47</v>
      </c>
      <c r="Y15" s="2" t="s">
        <v>72</v>
      </c>
      <c r="Z15" s="2" t="s">
        <v>49</v>
      </c>
    </row>
    <row r="16">
      <c r="A16" s="1">
        <v>43495.900948090275</v>
      </c>
      <c r="B16" s="2" t="s">
        <v>154</v>
      </c>
      <c r="C16" s="2">
        <v>1997.0</v>
      </c>
      <c r="D16" s="2" t="s">
        <v>27</v>
      </c>
      <c r="E16" s="2" t="s">
        <v>109</v>
      </c>
      <c r="F16" s="2" t="s">
        <v>29</v>
      </c>
      <c r="G16" s="2" t="s">
        <v>104</v>
      </c>
      <c r="H16" s="2" t="s">
        <v>66</v>
      </c>
      <c r="I16" s="2" t="s">
        <v>32</v>
      </c>
      <c r="J16" s="2" t="s">
        <v>155</v>
      </c>
      <c r="K16" s="2" t="s">
        <v>75</v>
      </c>
      <c r="L16" s="2" t="s">
        <v>35</v>
      </c>
      <c r="M16" s="2" t="s">
        <v>156</v>
      </c>
      <c r="N16" s="2" t="s">
        <v>37</v>
      </c>
      <c r="O16" s="2" t="s">
        <v>38</v>
      </c>
      <c r="P16" s="2" t="s">
        <v>146</v>
      </c>
      <c r="Q16" s="2" t="s">
        <v>40</v>
      </c>
      <c r="R16" s="2" t="s">
        <v>41</v>
      </c>
      <c r="S16" s="2" t="s">
        <v>157</v>
      </c>
      <c r="T16" s="2" t="s">
        <v>99</v>
      </c>
      <c r="U16" s="2" t="s">
        <v>44</v>
      </c>
      <c r="V16" s="2" t="s">
        <v>158</v>
      </c>
      <c r="W16" s="2" t="s">
        <v>63</v>
      </c>
      <c r="X16" s="2" t="s">
        <v>47</v>
      </c>
      <c r="Y16" s="2" t="s">
        <v>72</v>
      </c>
      <c r="Z16" s="2" t="s">
        <v>49</v>
      </c>
    </row>
    <row r="17">
      <c r="A17" s="1">
        <v>43495.904985914356</v>
      </c>
      <c r="B17" s="2" t="s">
        <v>50</v>
      </c>
      <c r="C17" s="2">
        <v>1976.0</v>
      </c>
      <c r="D17" s="2" t="s">
        <v>73</v>
      </c>
      <c r="E17" s="2" t="s">
        <v>28</v>
      </c>
      <c r="F17" s="2" t="s">
        <v>29</v>
      </c>
      <c r="G17" s="2" t="s">
        <v>159</v>
      </c>
      <c r="H17" s="2" t="s">
        <v>66</v>
      </c>
      <c r="I17" s="2" t="s">
        <v>32</v>
      </c>
      <c r="J17" s="2" t="s">
        <v>160</v>
      </c>
      <c r="K17" s="2" t="s">
        <v>34</v>
      </c>
      <c r="L17" s="2" t="s">
        <v>35</v>
      </c>
      <c r="M17" s="2" t="s">
        <v>161</v>
      </c>
      <c r="N17" s="2" t="s">
        <v>162</v>
      </c>
      <c r="O17" s="2" t="s">
        <v>68</v>
      </c>
      <c r="P17" s="2" t="s">
        <v>163</v>
      </c>
      <c r="Q17" s="2" t="s">
        <v>40</v>
      </c>
      <c r="R17" s="2" t="s">
        <v>97</v>
      </c>
      <c r="S17" s="2" t="s">
        <v>164</v>
      </c>
      <c r="T17" s="2" t="s">
        <v>99</v>
      </c>
      <c r="U17" s="2" t="s">
        <v>70</v>
      </c>
      <c r="V17" s="2" t="s">
        <v>165</v>
      </c>
      <c r="W17" s="2" t="s">
        <v>166</v>
      </c>
      <c r="X17" s="2" t="s">
        <v>47</v>
      </c>
      <c r="Y17" s="2" t="s">
        <v>72</v>
      </c>
      <c r="Z17" s="2" t="s">
        <v>49</v>
      </c>
    </row>
    <row r="18">
      <c r="A18" s="1">
        <v>43495.90678302084</v>
      </c>
      <c r="B18" s="2" t="s">
        <v>167</v>
      </c>
      <c r="C18" s="2">
        <v>1991.0</v>
      </c>
      <c r="D18" s="2" t="s">
        <v>27</v>
      </c>
      <c r="E18" s="2" t="s">
        <v>168</v>
      </c>
      <c r="F18" s="2" t="s">
        <v>74</v>
      </c>
      <c r="G18" s="2" t="s">
        <v>169</v>
      </c>
      <c r="H18" s="2" t="s">
        <v>92</v>
      </c>
      <c r="I18" s="2" t="s">
        <v>83</v>
      </c>
      <c r="J18" s="2" t="s">
        <v>170</v>
      </c>
      <c r="K18" s="2" t="s">
        <v>171</v>
      </c>
      <c r="L18" s="2" t="s">
        <v>137</v>
      </c>
      <c r="M18" s="2" t="s">
        <v>172</v>
      </c>
      <c r="N18" s="2" t="s">
        <v>173</v>
      </c>
      <c r="O18" s="2" t="s">
        <v>174</v>
      </c>
      <c r="P18" s="2" t="s">
        <v>175</v>
      </c>
      <c r="Q18" s="2" t="s">
        <v>176</v>
      </c>
      <c r="R18" s="2" t="s">
        <v>177</v>
      </c>
      <c r="S18" s="2" t="s">
        <v>178</v>
      </c>
      <c r="T18" s="2" t="s">
        <v>99</v>
      </c>
      <c r="U18" s="2" t="s">
        <v>179</v>
      </c>
      <c r="V18" s="2" t="s">
        <v>180</v>
      </c>
      <c r="W18" s="2" t="s">
        <v>181</v>
      </c>
      <c r="X18" s="2" t="s">
        <v>141</v>
      </c>
      <c r="Y18" s="2" t="s">
        <v>182</v>
      </c>
      <c r="Z18" s="2" t="s">
        <v>142</v>
      </c>
    </row>
    <row r="19">
      <c r="A19" s="1">
        <v>43495.91468865741</v>
      </c>
      <c r="B19" s="2" t="s">
        <v>50</v>
      </c>
      <c r="C19" s="2">
        <v>1997.0</v>
      </c>
      <c r="D19" s="2" t="s">
        <v>27</v>
      </c>
      <c r="E19" s="2" t="s">
        <v>109</v>
      </c>
      <c r="F19" s="2" t="s">
        <v>29</v>
      </c>
      <c r="G19" s="2" t="s">
        <v>183</v>
      </c>
      <c r="H19" s="2" t="s">
        <v>92</v>
      </c>
      <c r="I19" s="2" t="s">
        <v>83</v>
      </c>
      <c r="J19" s="2" t="s">
        <v>54</v>
      </c>
      <c r="K19" s="2" t="s">
        <v>75</v>
      </c>
      <c r="L19" s="2" t="s">
        <v>35</v>
      </c>
      <c r="M19" s="2" t="s">
        <v>184</v>
      </c>
      <c r="N19" s="2" t="s">
        <v>96</v>
      </c>
      <c r="O19" s="2" t="s">
        <v>68</v>
      </c>
      <c r="P19" s="2" t="s">
        <v>185</v>
      </c>
      <c r="Q19" s="2" t="s">
        <v>77</v>
      </c>
      <c r="R19" s="2" t="s">
        <v>41</v>
      </c>
      <c r="S19" s="2" t="s">
        <v>186</v>
      </c>
      <c r="T19" s="2" t="s">
        <v>88</v>
      </c>
      <c r="U19" s="2" t="s">
        <v>187</v>
      </c>
      <c r="V19" s="2" t="s">
        <v>188</v>
      </c>
      <c r="W19" s="2" t="s">
        <v>63</v>
      </c>
      <c r="X19" s="2" t="s">
        <v>103</v>
      </c>
      <c r="Y19" s="2" t="s">
        <v>72</v>
      </c>
      <c r="Z19" s="2" t="s">
        <v>49</v>
      </c>
    </row>
    <row r="20">
      <c r="A20" s="1">
        <v>43495.92561335648</v>
      </c>
      <c r="B20" s="2" t="s">
        <v>50</v>
      </c>
      <c r="C20" s="2">
        <v>1984.0</v>
      </c>
      <c r="D20" s="2" t="s">
        <v>51</v>
      </c>
      <c r="E20" s="2" t="s">
        <v>189</v>
      </c>
      <c r="F20" s="2" t="s">
        <v>74</v>
      </c>
      <c r="G20" s="2" t="s">
        <v>110</v>
      </c>
      <c r="H20" s="2" t="s">
        <v>66</v>
      </c>
      <c r="I20" s="2" t="s">
        <v>83</v>
      </c>
      <c r="J20" s="2" t="s">
        <v>190</v>
      </c>
      <c r="K20" s="2" t="s">
        <v>75</v>
      </c>
      <c r="L20" s="2" t="s">
        <v>35</v>
      </c>
      <c r="M20" s="2" t="s">
        <v>191</v>
      </c>
      <c r="N20" s="2" t="s">
        <v>96</v>
      </c>
      <c r="O20" s="2" t="s">
        <v>68</v>
      </c>
      <c r="P20" s="2" t="s">
        <v>163</v>
      </c>
      <c r="Q20" s="2" t="s">
        <v>40</v>
      </c>
      <c r="R20" s="2" t="s">
        <v>97</v>
      </c>
      <c r="S20" s="2" t="s">
        <v>192</v>
      </c>
      <c r="T20" s="2" t="s">
        <v>43</v>
      </c>
      <c r="U20" s="2" t="s">
        <v>193</v>
      </c>
      <c r="V20" s="2" t="s">
        <v>194</v>
      </c>
      <c r="W20" s="2" t="s">
        <v>63</v>
      </c>
      <c r="X20" s="2" t="s">
        <v>103</v>
      </c>
      <c r="Y20" s="2" t="s">
        <v>72</v>
      </c>
      <c r="Z20" s="2" t="s">
        <v>136</v>
      </c>
    </row>
    <row r="21">
      <c r="A21" s="1">
        <v>43495.934061886575</v>
      </c>
      <c r="B21" s="2" t="s">
        <v>50</v>
      </c>
      <c r="C21" s="2">
        <v>1985.0</v>
      </c>
      <c r="D21" s="2" t="s">
        <v>73</v>
      </c>
      <c r="E21" s="2" t="s">
        <v>109</v>
      </c>
      <c r="F21" s="2" t="s">
        <v>195</v>
      </c>
      <c r="G21" s="2" t="s">
        <v>196</v>
      </c>
      <c r="H21" s="2" t="s">
        <v>31</v>
      </c>
      <c r="I21" s="2" t="s">
        <v>83</v>
      </c>
      <c r="J21" s="2" t="s">
        <v>197</v>
      </c>
      <c r="K21" s="2" t="s">
        <v>34</v>
      </c>
      <c r="L21" s="2" t="s">
        <v>128</v>
      </c>
      <c r="M21" s="2" t="s">
        <v>198</v>
      </c>
      <c r="N21" s="2" t="s">
        <v>199</v>
      </c>
      <c r="O21" s="2" t="s">
        <v>68</v>
      </c>
      <c r="P21" s="2" t="s">
        <v>200</v>
      </c>
      <c r="Q21" s="2" t="s">
        <v>201</v>
      </c>
      <c r="R21" s="2" t="s">
        <v>97</v>
      </c>
      <c r="S21" s="2" t="s">
        <v>202</v>
      </c>
      <c r="T21" s="2" t="s">
        <v>88</v>
      </c>
      <c r="U21" s="2" t="s">
        <v>203</v>
      </c>
      <c r="V21" s="2" t="s">
        <v>204</v>
      </c>
      <c r="W21" s="2" t="s">
        <v>91</v>
      </c>
      <c r="X21" s="2" t="s">
        <v>47</v>
      </c>
      <c r="Y21" s="2" t="s">
        <v>48</v>
      </c>
      <c r="Z21" s="2" t="s">
        <v>49</v>
      </c>
    </row>
    <row r="22">
      <c r="A22" s="1">
        <v>43495.935198761574</v>
      </c>
      <c r="B22" s="2" t="s">
        <v>50</v>
      </c>
      <c r="C22" s="2">
        <v>1990.0</v>
      </c>
      <c r="D22" s="2" t="s">
        <v>27</v>
      </c>
      <c r="E22" s="2" t="s">
        <v>109</v>
      </c>
      <c r="F22" s="2" t="s">
        <v>29</v>
      </c>
      <c r="G22" s="2" t="s">
        <v>30</v>
      </c>
      <c r="H22" s="2" t="s">
        <v>66</v>
      </c>
      <c r="I22" s="2" t="s">
        <v>32</v>
      </c>
      <c r="J22" s="2" t="s">
        <v>205</v>
      </c>
      <c r="K22" s="2" t="s">
        <v>34</v>
      </c>
      <c r="L22" s="2" t="s">
        <v>35</v>
      </c>
      <c r="M22" s="2" t="s">
        <v>206</v>
      </c>
      <c r="N22" s="2" t="s">
        <v>37</v>
      </c>
      <c r="O22" s="2" t="s">
        <v>38</v>
      </c>
      <c r="P22" s="2" t="s">
        <v>163</v>
      </c>
      <c r="Q22" s="2" t="s">
        <v>207</v>
      </c>
      <c r="R22" s="2" t="s">
        <v>41</v>
      </c>
      <c r="S22" s="2" t="s">
        <v>208</v>
      </c>
      <c r="T22" s="2" t="s">
        <v>106</v>
      </c>
      <c r="U22" s="2" t="s">
        <v>209</v>
      </c>
      <c r="V22" s="2" t="s">
        <v>210</v>
      </c>
      <c r="W22" s="2" t="s">
        <v>91</v>
      </c>
      <c r="X22" s="2" t="s">
        <v>47</v>
      </c>
      <c r="Y22" s="2" t="s">
        <v>48</v>
      </c>
      <c r="Z22" s="2" t="s">
        <v>49</v>
      </c>
    </row>
    <row r="23">
      <c r="A23" s="1">
        <v>43495.93989466435</v>
      </c>
      <c r="B23" s="2" t="s">
        <v>154</v>
      </c>
      <c r="C23" s="2">
        <v>1975.0</v>
      </c>
      <c r="D23" s="2" t="s">
        <v>51</v>
      </c>
      <c r="E23" s="2" t="s">
        <v>28</v>
      </c>
      <c r="F23" s="2" t="s">
        <v>29</v>
      </c>
      <c r="G23" s="2" t="s">
        <v>30</v>
      </c>
      <c r="H23" s="2" t="s">
        <v>53</v>
      </c>
      <c r="I23" s="2" t="s">
        <v>127</v>
      </c>
      <c r="J23" s="2" t="s">
        <v>211</v>
      </c>
      <c r="K23" s="2" t="s">
        <v>212</v>
      </c>
      <c r="L23" s="2" t="s">
        <v>35</v>
      </c>
      <c r="M23" s="2" t="s">
        <v>213</v>
      </c>
      <c r="N23" s="2" t="s">
        <v>139</v>
      </c>
      <c r="O23" s="2" t="s">
        <v>68</v>
      </c>
      <c r="P23" s="2" t="s">
        <v>214</v>
      </c>
      <c r="Q23" s="2" t="s">
        <v>215</v>
      </c>
      <c r="R23" s="2" t="s">
        <v>59</v>
      </c>
      <c r="S23" s="2" t="s">
        <v>216</v>
      </c>
      <c r="T23" s="2" t="s">
        <v>43</v>
      </c>
      <c r="U23" s="2" t="s">
        <v>70</v>
      </c>
      <c r="V23" s="2" t="s">
        <v>217</v>
      </c>
      <c r="W23" s="2" t="s">
        <v>91</v>
      </c>
      <c r="X23" s="2" t="s">
        <v>47</v>
      </c>
      <c r="Y23" s="2" t="s">
        <v>48</v>
      </c>
      <c r="Z23" s="2" t="s">
        <v>64</v>
      </c>
    </row>
    <row r="24">
      <c r="A24" s="1">
        <v>43495.95600229167</v>
      </c>
      <c r="B24" s="2" t="s">
        <v>154</v>
      </c>
      <c r="C24" s="2">
        <v>1996.0</v>
      </c>
      <c r="D24" s="2" t="s">
        <v>27</v>
      </c>
      <c r="E24" s="2" t="s">
        <v>28</v>
      </c>
      <c r="F24" s="2" t="s">
        <v>74</v>
      </c>
      <c r="G24" s="2" t="s">
        <v>104</v>
      </c>
      <c r="H24" s="2" t="s">
        <v>66</v>
      </c>
      <c r="I24" s="2" t="s">
        <v>32</v>
      </c>
      <c r="J24" s="2" t="s">
        <v>54</v>
      </c>
      <c r="K24" s="2" t="s">
        <v>75</v>
      </c>
      <c r="L24" s="2" t="s">
        <v>35</v>
      </c>
      <c r="M24" s="2" t="s">
        <v>218</v>
      </c>
      <c r="N24" s="2" t="s">
        <v>56</v>
      </c>
      <c r="O24" s="2" t="s">
        <v>68</v>
      </c>
      <c r="P24" s="2" t="s">
        <v>163</v>
      </c>
      <c r="Q24" s="2" t="s">
        <v>121</v>
      </c>
      <c r="R24" s="2" t="s">
        <v>41</v>
      </c>
      <c r="S24" s="2" t="s">
        <v>219</v>
      </c>
      <c r="T24" s="2" t="s">
        <v>43</v>
      </c>
      <c r="U24" s="2" t="s">
        <v>220</v>
      </c>
      <c r="V24" s="2" t="s">
        <v>221</v>
      </c>
      <c r="W24" s="2" t="s">
        <v>63</v>
      </c>
      <c r="X24" s="2" t="s">
        <v>47</v>
      </c>
      <c r="Y24" s="2" t="s">
        <v>72</v>
      </c>
      <c r="Z24" s="2" t="s">
        <v>136</v>
      </c>
    </row>
    <row r="25">
      <c r="A25" s="1">
        <v>43496.00896328704</v>
      </c>
      <c r="B25" s="2" t="s">
        <v>50</v>
      </c>
      <c r="C25" s="2">
        <v>1995.0</v>
      </c>
      <c r="D25" s="2" t="s">
        <v>27</v>
      </c>
      <c r="E25" s="2" t="s">
        <v>109</v>
      </c>
      <c r="F25" s="2" t="s">
        <v>29</v>
      </c>
      <c r="G25" s="2" t="s">
        <v>222</v>
      </c>
      <c r="H25" s="2" t="s">
        <v>92</v>
      </c>
      <c r="I25" s="2" t="s">
        <v>83</v>
      </c>
      <c r="J25" s="2" t="s">
        <v>54</v>
      </c>
      <c r="K25" s="2" t="s">
        <v>75</v>
      </c>
      <c r="L25" s="2" t="s">
        <v>35</v>
      </c>
      <c r="M25" s="2" t="s">
        <v>223</v>
      </c>
      <c r="N25" s="2" t="s">
        <v>37</v>
      </c>
      <c r="O25" s="2" t="s">
        <v>38</v>
      </c>
      <c r="P25" s="2" t="s">
        <v>146</v>
      </c>
      <c r="Q25" s="2" t="s">
        <v>224</v>
      </c>
      <c r="R25" s="2" t="s">
        <v>41</v>
      </c>
      <c r="S25" s="2" t="s">
        <v>225</v>
      </c>
      <c r="T25" s="2" t="s">
        <v>99</v>
      </c>
      <c r="U25" s="2" t="s">
        <v>44</v>
      </c>
      <c r="V25" s="2" t="s">
        <v>226</v>
      </c>
      <c r="W25" s="2" t="s">
        <v>63</v>
      </c>
      <c r="X25" s="2" t="s">
        <v>47</v>
      </c>
      <c r="Y25" s="2" t="s">
        <v>48</v>
      </c>
      <c r="Z25" s="2" t="s">
        <v>64</v>
      </c>
    </row>
    <row r="26">
      <c r="A26" s="1">
        <v>43496.05502428241</v>
      </c>
      <c r="B26" s="2" t="s">
        <v>154</v>
      </c>
      <c r="C26" s="2">
        <v>1995.0</v>
      </c>
      <c r="D26" s="2" t="s">
        <v>27</v>
      </c>
      <c r="E26" s="2" t="s">
        <v>227</v>
      </c>
      <c r="F26" s="2" t="s">
        <v>29</v>
      </c>
      <c r="G26" s="2" t="s">
        <v>104</v>
      </c>
      <c r="H26" s="2" t="s">
        <v>66</v>
      </c>
      <c r="I26" s="2" t="s">
        <v>32</v>
      </c>
      <c r="J26" s="2" t="s">
        <v>228</v>
      </c>
      <c r="K26" s="2" t="s">
        <v>34</v>
      </c>
      <c r="L26" s="2" t="s">
        <v>35</v>
      </c>
      <c r="M26" s="2" t="s">
        <v>229</v>
      </c>
      <c r="N26" s="2" t="s">
        <v>37</v>
      </c>
      <c r="O26" s="2" t="s">
        <v>68</v>
      </c>
      <c r="P26" s="2" t="s">
        <v>230</v>
      </c>
      <c r="Q26" s="2" t="s">
        <v>231</v>
      </c>
      <c r="R26" s="2" t="s">
        <v>41</v>
      </c>
      <c r="S26" s="2" t="s">
        <v>232</v>
      </c>
      <c r="T26" s="2" t="s">
        <v>99</v>
      </c>
      <c r="U26" s="2" t="s">
        <v>61</v>
      </c>
      <c r="V26" s="2" t="s">
        <v>233</v>
      </c>
      <c r="W26" s="2" t="s">
        <v>46</v>
      </c>
      <c r="X26" s="2" t="s">
        <v>47</v>
      </c>
      <c r="Y26" s="2" t="s">
        <v>48</v>
      </c>
      <c r="Z26" s="2" t="s">
        <v>64</v>
      </c>
    </row>
    <row r="27">
      <c r="A27" s="1">
        <v>43496.11539025463</v>
      </c>
      <c r="B27" s="2" t="s">
        <v>154</v>
      </c>
      <c r="C27" s="2">
        <v>1999.0</v>
      </c>
      <c r="D27" s="2" t="s">
        <v>27</v>
      </c>
      <c r="E27" s="2" t="s">
        <v>28</v>
      </c>
      <c r="F27" s="2" t="s">
        <v>74</v>
      </c>
      <c r="G27" s="2" t="s">
        <v>30</v>
      </c>
      <c r="H27" s="2" t="s">
        <v>66</v>
      </c>
      <c r="I27" s="2" t="s">
        <v>32</v>
      </c>
      <c r="J27" s="2" t="s">
        <v>54</v>
      </c>
      <c r="K27" s="2" t="s">
        <v>34</v>
      </c>
      <c r="L27" s="2" t="s">
        <v>35</v>
      </c>
      <c r="M27" s="2" t="s">
        <v>234</v>
      </c>
      <c r="N27" s="2" t="s">
        <v>96</v>
      </c>
      <c r="O27" s="2" t="s">
        <v>38</v>
      </c>
      <c r="P27" s="2" t="s">
        <v>150</v>
      </c>
      <c r="Q27" s="2" t="s">
        <v>40</v>
      </c>
      <c r="R27" s="2" t="s">
        <v>97</v>
      </c>
      <c r="S27" s="2" t="s">
        <v>235</v>
      </c>
      <c r="T27" s="2" t="s">
        <v>99</v>
      </c>
      <c r="U27" s="2" t="s">
        <v>220</v>
      </c>
      <c r="V27" s="2" t="s">
        <v>236</v>
      </c>
      <c r="W27" s="2" t="s">
        <v>63</v>
      </c>
      <c r="X27" s="2" t="s">
        <v>47</v>
      </c>
      <c r="Y27" s="2" t="s">
        <v>48</v>
      </c>
      <c r="Z27" s="2" t="s">
        <v>64</v>
      </c>
    </row>
    <row r="28">
      <c r="A28" s="1">
        <v>43496.18015626157</v>
      </c>
      <c r="B28" s="2" t="s">
        <v>50</v>
      </c>
      <c r="C28" s="2">
        <v>1996.0</v>
      </c>
      <c r="D28" s="2" t="s">
        <v>27</v>
      </c>
      <c r="E28" s="2" t="s">
        <v>109</v>
      </c>
      <c r="F28" s="2" t="s">
        <v>29</v>
      </c>
      <c r="G28" s="2" t="s">
        <v>30</v>
      </c>
      <c r="H28" s="2" t="s">
        <v>31</v>
      </c>
      <c r="I28" s="2" t="s">
        <v>83</v>
      </c>
      <c r="J28" s="2" t="s">
        <v>54</v>
      </c>
      <c r="K28" s="2" t="s">
        <v>75</v>
      </c>
      <c r="L28" s="2" t="s">
        <v>94</v>
      </c>
      <c r="M28" s="2" t="s">
        <v>237</v>
      </c>
      <c r="N28" s="2" t="s">
        <v>56</v>
      </c>
      <c r="O28" s="2" t="s">
        <v>68</v>
      </c>
      <c r="P28" s="2" t="s">
        <v>214</v>
      </c>
      <c r="Q28" s="2" t="s">
        <v>131</v>
      </c>
      <c r="R28" s="2" t="s">
        <v>78</v>
      </c>
      <c r="S28" s="2" t="s">
        <v>238</v>
      </c>
      <c r="T28" s="2" t="s">
        <v>43</v>
      </c>
      <c r="U28" s="2" t="s">
        <v>239</v>
      </c>
      <c r="V28" s="2" t="s">
        <v>240</v>
      </c>
      <c r="W28" s="2" t="s">
        <v>46</v>
      </c>
      <c r="X28" s="2" t="s">
        <v>47</v>
      </c>
      <c r="Y28" s="2" t="s">
        <v>48</v>
      </c>
      <c r="Z28" s="2" t="s">
        <v>49</v>
      </c>
    </row>
    <row r="29">
      <c r="A29" s="1">
        <v>43496.27232011574</v>
      </c>
      <c r="B29" s="2" t="s">
        <v>50</v>
      </c>
      <c r="C29" s="2">
        <v>1995.0</v>
      </c>
      <c r="D29" s="2" t="s">
        <v>73</v>
      </c>
      <c r="E29" s="2" t="s">
        <v>109</v>
      </c>
      <c r="F29" s="2" t="s">
        <v>52</v>
      </c>
      <c r="G29" s="2" t="s">
        <v>183</v>
      </c>
      <c r="H29" s="2" t="s">
        <v>66</v>
      </c>
      <c r="I29" s="2" t="s">
        <v>32</v>
      </c>
      <c r="J29" s="2" t="s">
        <v>241</v>
      </c>
      <c r="K29" s="2" t="s">
        <v>34</v>
      </c>
      <c r="L29" s="2" t="s">
        <v>94</v>
      </c>
      <c r="M29" s="2" t="s">
        <v>242</v>
      </c>
      <c r="N29" s="2" t="s">
        <v>37</v>
      </c>
      <c r="O29" s="2" t="s">
        <v>68</v>
      </c>
      <c r="P29" s="2" t="s">
        <v>57</v>
      </c>
      <c r="Q29" s="2" t="s">
        <v>40</v>
      </c>
      <c r="R29" s="2" t="s">
        <v>97</v>
      </c>
      <c r="S29" s="2" t="s">
        <v>243</v>
      </c>
      <c r="T29" s="2" t="s">
        <v>99</v>
      </c>
      <c r="U29" s="2" t="s">
        <v>244</v>
      </c>
      <c r="V29" s="2" t="s">
        <v>245</v>
      </c>
      <c r="W29" s="2" t="s">
        <v>46</v>
      </c>
      <c r="X29" s="2" t="s">
        <v>47</v>
      </c>
      <c r="Y29" s="2" t="s">
        <v>48</v>
      </c>
      <c r="Z29" s="2" t="s">
        <v>49</v>
      </c>
    </row>
    <row r="30">
      <c r="A30" s="1">
        <v>43496.2931827662</v>
      </c>
      <c r="B30" s="2" t="s">
        <v>50</v>
      </c>
      <c r="C30" s="2">
        <v>1998.0</v>
      </c>
      <c r="D30" s="2" t="s">
        <v>27</v>
      </c>
      <c r="E30" s="2" t="s">
        <v>28</v>
      </c>
      <c r="F30" s="2" t="s">
        <v>29</v>
      </c>
      <c r="G30" s="2" t="s">
        <v>30</v>
      </c>
      <c r="H30" s="2" t="s">
        <v>92</v>
      </c>
      <c r="I30" s="2" t="s">
        <v>32</v>
      </c>
      <c r="J30" s="2" t="s">
        <v>246</v>
      </c>
      <c r="K30" s="2" t="s">
        <v>34</v>
      </c>
      <c r="L30" s="2" t="s">
        <v>35</v>
      </c>
      <c r="M30" s="2" t="s">
        <v>247</v>
      </c>
      <c r="N30" s="2" t="s">
        <v>96</v>
      </c>
      <c r="O30" s="2" t="s">
        <v>68</v>
      </c>
      <c r="P30" s="2" t="s">
        <v>146</v>
      </c>
      <c r="Q30" s="2" t="s">
        <v>248</v>
      </c>
      <c r="R30" s="2" t="s">
        <v>41</v>
      </c>
      <c r="S30" s="2" t="s">
        <v>249</v>
      </c>
      <c r="T30" s="2" t="s">
        <v>43</v>
      </c>
      <c r="U30" s="2" t="s">
        <v>44</v>
      </c>
      <c r="V30" s="2" t="s">
        <v>250</v>
      </c>
      <c r="W30" s="2" t="s">
        <v>63</v>
      </c>
      <c r="X30" s="2" t="s">
        <v>47</v>
      </c>
      <c r="Y30" s="2" t="s">
        <v>48</v>
      </c>
      <c r="Z30" s="2" t="s">
        <v>64</v>
      </c>
    </row>
    <row r="31">
      <c r="A31" s="1">
        <v>43496.352590740746</v>
      </c>
      <c r="B31" s="2" t="s">
        <v>50</v>
      </c>
      <c r="C31" s="2">
        <v>1989.0</v>
      </c>
      <c r="D31" s="2" t="s">
        <v>27</v>
      </c>
      <c r="E31" s="2" t="s">
        <v>251</v>
      </c>
      <c r="F31" s="2" t="s">
        <v>29</v>
      </c>
      <c r="G31" s="2" t="s">
        <v>110</v>
      </c>
      <c r="H31" s="2" t="s">
        <v>53</v>
      </c>
      <c r="I31" s="2" t="s">
        <v>32</v>
      </c>
      <c r="J31" s="2" t="s">
        <v>252</v>
      </c>
      <c r="K31" s="2" t="s">
        <v>34</v>
      </c>
      <c r="L31" s="2" t="s">
        <v>35</v>
      </c>
      <c r="M31" s="2" t="s">
        <v>253</v>
      </c>
      <c r="N31" s="2" t="s">
        <v>96</v>
      </c>
      <c r="O31" s="2" t="s">
        <v>38</v>
      </c>
      <c r="P31" s="2" t="s">
        <v>163</v>
      </c>
      <c r="Q31" s="2" t="s">
        <v>254</v>
      </c>
      <c r="R31" s="2" t="s">
        <v>59</v>
      </c>
      <c r="S31" s="2" t="s">
        <v>255</v>
      </c>
      <c r="T31" s="2" t="s">
        <v>99</v>
      </c>
      <c r="U31" s="2" t="s">
        <v>256</v>
      </c>
      <c r="V31" s="2" t="s">
        <v>257</v>
      </c>
      <c r="W31" s="2" t="s">
        <v>63</v>
      </c>
      <c r="X31" s="2" t="s">
        <v>47</v>
      </c>
      <c r="Y31" s="2" t="s">
        <v>48</v>
      </c>
      <c r="Z31" s="2" t="s">
        <v>64</v>
      </c>
    </row>
    <row r="32">
      <c r="A32" s="1">
        <v>43496.357685243056</v>
      </c>
      <c r="B32" s="2" t="s">
        <v>258</v>
      </c>
      <c r="C32" s="2">
        <v>1992.0</v>
      </c>
      <c r="D32" s="2" t="s">
        <v>27</v>
      </c>
      <c r="E32" s="2" t="s">
        <v>109</v>
      </c>
      <c r="F32" s="2" t="s">
        <v>29</v>
      </c>
      <c r="G32" s="2" t="s">
        <v>110</v>
      </c>
      <c r="H32" s="2" t="s">
        <v>66</v>
      </c>
      <c r="I32" s="2" t="s">
        <v>83</v>
      </c>
      <c r="J32" s="2" t="s">
        <v>54</v>
      </c>
      <c r="K32" s="2" t="s">
        <v>75</v>
      </c>
      <c r="L32" s="2" t="s">
        <v>128</v>
      </c>
      <c r="M32" s="2" t="s">
        <v>259</v>
      </c>
      <c r="N32" s="2" t="s">
        <v>96</v>
      </c>
      <c r="O32" s="2" t="s">
        <v>130</v>
      </c>
      <c r="P32" s="2" t="s">
        <v>163</v>
      </c>
      <c r="Q32" s="2" t="s">
        <v>260</v>
      </c>
      <c r="R32" s="2" t="s">
        <v>41</v>
      </c>
      <c r="S32" s="2" t="s">
        <v>261</v>
      </c>
      <c r="T32" s="2" t="s">
        <v>99</v>
      </c>
      <c r="U32" s="2" t="s">
        <v>262</v>
      </c>
      <c r="V32" s="2" t="s">
        <v>263</v>
      </c>
      <c r="W32" s="2" t="s">
        <v>91</v>
      </c>
      <c r="X32" s="2" t="s">
        <v>47</v>
      </c>
      <c r="Y32" s="2" t="s">
        <v>72</v>
      </c>
      <c r="Z32" s="2" t="s">
        <v>49</v>
      </c>
    </row>
    <row r="33">
      <c r="A33" s="1">
        <v>43496.358637384255</v>
      </c>
      <c r="B33" s="2" t="s">
        <v>154</v>
      </c>
      <c r="C33" s="2">
        <v>1999.0</v>
      </c>
      <c r="D33" s="2" t="s">
        <v>51</v>
      </c>
      <c r="E33" s="2" t="s">
        <v>28</v>
      </c>
      <c r="F33" s="2" t="s">
        <v>74</v>
      </c>
      <c r="G33" s="2" t="s">
        <v>110</v>
      </c>
      <c r="H33" s="2" t="s">
        <v>31</v>
      </c>
      <c r="I33" s="2" t="s">
        <v>127</v>
      </c>
      <c r="J33" s="2" t="s">
        <v>264</v>
      </c>
      <c r="K33" s="2" t="s">
        <v>212</v>
      </c>
      <c r="L33" s="2" t="s">
        <v>128</v>
      </c>
      <c r="M33" s="2" t="s">
        <v>265</v>
      </c>
      <c r="N33" s="2" t="s">
        <v>37</v>
      </c>
      <c r="O33" s="2" t="s">
        <v>130</v>
      </c>
      <c r="P33" s="2" t="s">
        <v>163</v>
      </c>
      <c r="Q33" s="2" t="s">
        <v>58</v>
      </c>
      <c r="R33" s="2" t="s">
        <v>59</v>
      </c>
      <c r="S33" s="2" t="s">
        <v>266</v>
      </c>
      <c r="T33" s="2" t="s">
        <v>43</v>
      </c>
      <c r="U33" s="2" t="s">
        <v>267</v>
      </c>
      <c r="V33" s="2" t="s">
        <v>268</v>
      </c>
      <c r="W33" s="2" t="s">
        <v>63</v>
      </c>
      <c r="X33" s="2" t="s">
        <v>47</v>
      </c>
      <c r="Y33" s="2" t="s">
        <v>48</v>
      </c>
      <c r="Z33" s="2" t="s">
        <v>64</v>
      </c>
    </row>
    <row r="34">
      <c r="A34" s="1">
        <v>43496.359749317126</v>
      </c>
      <c r="B34" s="2" t="s">
        <v>154</v>
      </c>
      <c r="C34" s="2">
        <v>1990.0</v>
      </c>
      <c r="D34" s="2" t="s">
        <v>27</v>
      </c>
      <c r="E34" s="2" t="s">
        <v>28</v>
      </c>
      <c r="F34" s="2" t="s">
        <v>29</v>
      </c>
      <c r="G34" s="2" t="s">
        <v>30</v>
      </c>
      <c r="H34" s="2" t="s">
        <v>66</v>
      </c>
      <c r="I34" s="2" t="s">
        <v>83</v>
      </c>
      <c r="J34" s="2" t="s">
        <v>54</v>
      </c>
      <c r="K34" s="2" t="s">
        <v>34</v>
      </c>
      <c r="L34" s="2" t="s">
        <v>35</v>
      </c>
      <c r="M34" s="2" t="s">
        <v>269</v>
      </c>
      <c r="N34" s="2" t="s">
        <v>37</v>
      </c>
      <c r="O34" s="2" t="s">
        <v>38</v>
      </c>
      <c r="P34" s="2" t="s">
        <v>163</v>
      </c>
      <c r="Q34" s="2" t="s">
        <v>121</v>
      </c>
      <c r="R34" s="2" t="s">
        <v>41</v>
      </c>
      <c r="S34" s="2" t="s">
        <v>270</v>
      </c>
      <c r="T34" s="2" t="s">
        <v>43</v>
      </c>
      <c r="U34" s="2" t="s">
        <v>271</v>
      </c>
      <c r="V34" s="2" t="s">
        <v>272</v>
      </c>
      <c r="W34" s="2" t="s">
        <v>91</v>
      </c>
      <c r="X34" s="2" t="s">
        <v>103</v>
      </c>
      <c r="Y34" s="2" t="s">
        <v>48</v>
      </c>
      <c r="Z34" s="2" t="s">
        <v>49</v>
      </c>
    </row>
    <row r="35">
      <c r="A35" s="1">
        <v>43496.360297349536</v>
      </c>
      <c r="B35" s="2" t="s">
        <v>50</v>
      </c>
      <c r="C35" s="2">
        <v>1997.0</v>
      </c>
      <c r="D35" s="2" t="s">
        <v>51</v>
      </c>
      <c r="E35" s="2" t="s">
        <v>109</v>
      </c>
      <c r="F35" s="2" t="s">
        <v>29</v>
      </c>
      <c r="G35" s="2" t="s">
        <v>30</v>
      </c>
      <c r="H35" s="2" t="s">
        <v>66</v>
      </c>
      <c r="I35" s="2" t="s">
        <v>32</v>
      </c>
      <c r="J35" s="2" t="s">
        <v>54</v>
      </c>
      <c r="K35" s="2" t="s">
        <v>75</v>
      </c>
      <c r="L35" s="2" t="s">
        <v>35</v>
      </c>
      <c r="M35" s="2" t="s">
        <v>273</v>
      </c>
      <c r="N35" s="2" t="s">
        <v>56</v>
      </c>
      <c r="O35" s="2" t="s">
        <v>38</v>
      </c>
      <c r="P35" s="2" t="s">
        <v>57</v>
      </c>
      <c r="Q35" s="2" t="s">
        <v>58</v>
      </c>
      <c r="R35" s="2" t="s">
        <v>41</v>
      </c>
      <c r="S35" s="2" t="s">
        <v>274</v>
      </c>
      <c r="T35" s="2" t="s">
        <v>88</v>
      </c>
      <c r="U35" s="2" t="s">
        <v>275</v>
      </c>
      <c r="V35" s="2" t="s">
        <v>276</v>
      </c>
      <c r="W35" s="2" t="s">
        <v>63</v>
      </c>
      <c r="X35" s="2" t="s">
        <v>47</v>
      </c>
      <c r="Y35" s="2" t="s">
        <v>48</v>
      </c>
      <c r="Z35" s="2" t="s">
        <v>64</v>
      </c>
    </row>
    <row r="36">
      <c r="A36" s="1">
        <v>43496.36968483796</v>
      </c>
      <c r="B36" s="2" t="s">
        <v>50</v>
      </c>
      <c r="C36" s="2">
        <v>1996.0</v>
      </c>
      <c r="D36" s="2" t="s">
        <v>51</v>
      </c>
      <c r="E36" s="2" t="s">
        <v>109</v>
      </c>
      <c r="F36" s="2" t="s">
        <v>29</v>
      </c>
      <c r="G36" s="2" t="s">
        <v>183</v>
      </c>
      <c r="H36" s="2" t="s">
        <v>66</v>
      </c>
      <c r="I36" s="2" t="s">
        <v>32</v>
      </c>
      <c r="J36" s="2" t="s">
        <v>54</v>
      </c>
      <c r="K36" s="2" t="s">
        <v>34</v>
      </c>
      <c r="L36" s="2" t="s">
        <v>35</v>
      </c>
      <c r="M36" s="2" t="s">
        <v>277</v>
      </c>
      <c r="N36" s="2" t="s">
        <v>96</v>
      </c>
      <c r="O36" s="2" t="s">
        <v>130</v>
      </c>
      <c r="P36" s="2" t="s">
        <v>146</v>
      </c>
      <c r="Q36" s="2" t="s">
        <v>254</v>
      </c>
      <c r="R36" s="2" t="s">
        <v>59</v>
      </c>
      <c r="S36" s="2" t="s">
        <v>278</v>
      </c>
      <c r="T36" s="2" t="s">
        <v>88</v>
      </c>
      <c r="U36" s="2" t="s">
        <v>70</v>
      </c>
      <c r="V36" s="2" t="s">
        <v>279</v>
      </c>
      <c r="W36" s="2" t="s">
        <v>63</v>
      </c>
      <c r="X36" s="2" t="s">
        <v>47</v>
      </c>
      <c r="Y36" s="2" t="s">
        <v>48</v>
      </c>
      <c r="Z36" s="2" t="s">
        <v>64</v>
      </c>
    </row>
    <row r="37">
      <c r="A37" s="1">
        <v>43496.37746267361</v>
      </c>
      <c r="B37" s="2" t="s">
        <v>50</v>
      </c>
      <c r="C37" s="2">
        <v>1996.0</v>
      </c>
      <c r="D37" s="2" t="s">
        <v>27</v>
      </c>
      <c r="E37" s="2" t="s">
        <v>28</v>
      </c>
      <c r="F37" s="2" t="s">
        <v>29</v>
      </c>
      <c r="G37" s="2" t="s">
        <v>30</v>
      </c>
      <c r="H37" s="2" t="s">
        <v>66</v>
      </c>
      <c r="I37" s="2" t="s">
        <v>32</v>
      </c>
      <c r="J37" s="2" t="s">
        <v>280</v>
      </c>
      <c r="K37" s="2" t="s">
        <v>34</v>
      </c>
      <c r="L37" s="2" t="s">
        <v>35</v>
      </c>
      <c r="M37" s="2" t="s">
        <v>281</v>
      </c>
      <c r="N37" s="2" t="s">
        <v>139</v>
      </c>
      <c r="O37" s="2" t="s">
        <v>68</v>
      </c>
      <c r="P37" s="2" t="s">
        <v>282</v>
      </c>
      <c r="Q37" s="2" t="s">
        <v>224</v>
      </c>
      <c r="R37" s="2" t="s">
        <v>59</v>
      </c>
      <c r="S37" s="2" t="s">
        <v>283</v>
      </c>
      <c r="T37" s="2" t="s">
        <v>99</v>
      </c>
      <c r="U37" s="2" t="s">
        <v>284</v>
      </c>
      <c r="V37" s="2" t="s">
        <v>285</v>
      </c>
      <c r="W37" s="2" t="s">
        <v>166</v>
      </c>
      <c r="X37" s="2" t="s">
        <v>47</v>
      </c>
      <c r="Y37" s="2" t="s">
        <v>48</v>
      </c>
      <c r="Z37" s="2" t="s">
        <v>64</v>
      </c>
    </row>
    <row r="38">
      <c r="A38" s="1">
        <v>43496.4107816551</v>
      </c>
      <c r="B38" s="2" t="s">
        <v>50</v>
      </c>
      <c r="C38" s="2">
        <v>1997.0</v>
      </c>
      <c r="D38" s="2" t="s">
        <v>27</v>
      </c>
      <c r="E38" s="2" t="s">
        <v>109</v>
      </c>
      <c r="F38" s="2" t="s">
        <v>29</v>
      </c>
      <c r="G38" s="2" t="s">
        <v>286</v>
      </c>
      <c r="H38" s="2" t="s">
        <v>31</v>
      </c>
      <c r="I38" s="2" t="s">
        <v>83</v>
      </c>
      <c r="J38" s="2" t="s">
        <v>54</v>
      </c>
      <c r="K38" s="2" t="s">
        <v>75</v>
      </c>
      <c r="L38" s="2" t="s">
        <v>35</v>
      </c>
      <c r="M38" s="2" t="s">
        <v>287</v>
      </c>
      <c r="N38" s="2" t="s">
        <v>96</v>
      </c>
      <c r="O38" s="2" t="s">
        <v>68</v>
      </c>
      <c r="P38" s="2" t="s">
        <v>146</v>
      </c>
      <c r="Q38" s="2" t="s">
        <v>288</v>
      </c>
      <c r="R38" s="2" t="s">
        <v>41</v>
      </c>
      <c r="S38" s="2" t="s">
        <v>289</v>
      </c>
      <c r="T38" s="2" t="s">
        <v>88</v>
      </c>
      <c r="U38" s="2" t="s">
        <v>70</v>
      </c>
      <c r="V38" s="2" t="s">
        <v>290</v>
      </c>
      <c r="W38" s="2" t="s">
        <v>166</v>
      </c>
      <c r="X38" s="2" t="s">
        <v>47</v>
      </c>
      <c r="Y38" s="2" t="s">
        <v>291</v>
      </c>
      <c r="Z38" s="2" t="s">
        <v>49</v>
      </c>
    </row>
    <row r="39">
      <c r="A39" s="1">
        <v>43496.52938381945</v>
      </c>
      <c r="B39" s="2" t="s">
        <v>50</v>
      </c>
      <c r="C39" s="2">
        <v>1996.0</v>
      </c>
      <c r="D39" s="2" t="s">
        <v>27</v>
      </c>
      <c r="E39" s="2" t="s">
        <v>109</v>
      </c>
      <c r="F39" s="2" t="s">
        <v>29</v>
      </c>
      <c r="G39" s="2" t="s">
        <v>292</v>
      </c>
      <c r="H39" s="2" t="s">
        <v>92</v>
      </c>
      <c r="I39" s="2" t="s">
        <v>83</v>
      </c>
      <c r="J39" s="2" t="s">
        <v>54</v>
      </c>
      <c r="K39" s="2" t="s">
        <v>34</v>
      </c>
      <c r="L39" s="2" t="s">
        <v>35</v>
      </c>
      <c r="M39" s="2" t="s">
        <v>186</v>
      </c>
      <c r="N39" s="2" t="s">
        <v>96</v>
      </c>
      <c r="O39" s="2" t="s">
        <v>130</v>
      </c>
      <c r="P39" s="2" t="s">
        <v>146</v>
      </c>
      <c r="Q39" s="2" t="s">
        <v>40</v>
      </c>
      <c r="R39" s="2" t="s">
        <v>41</v>
      </c>
      <c r="S39" s="2" t="s">
        <v>293</v>
      </c>
      <c r="T39" s="2" t="s">
        <v>43</v>
      </c>
      <c r="U39" s="2" t="s">
        <v>294</v>
      </c>
      <c r="V39" s="2" t="s">
        <v>293</v>
      </c>
      <c r="W39" s="2" t="s">
        <v>63</v>
      </c>
      <c r="X39" s="2" t="s">
        <v>135</v>
      </c>
      <c r="Y39" s="2" t="s">
        <v>182</v>
      </c>
      <c r="Z39" s="2" t="s">
        <v>142</v>
      </c>
    </row>
    <row r="40">
      <c r="A40" s="1">
        <v>43496.532992175926</v>
      </c>
      <c r="B40" s="2" t="s">
        <v>50</v>
      </c>
      <c r="C40" s="2">
        <v>1998.0</v>
      </c>
      <c r="D40" s="2" t="s">
        <v>27</v>
      </c>
      <c r="E40" s="2" t="s">
        <v>28</v>
      </c>
      <c r="F40" s="2" t="s">
        <v>74</v>
      </c>
      <c r="G40" s="2" t="s">
        <v>295</v>
      </c>
      <c r="H40" s="2" t="s">
        <v>31</v>
      </c>
      <c r="I40" s="2" t="s">
        <v>296</v>
      </c>
      <c r="J40" s="2" t="s">
        <v>297</v>
      </c>
      <c r="K40" s="2" t="s">
        <v>171</v>
      </c>
      <c r="L40" s="2" t="s">
        <v>137</v>
      </c>
      <c r="M40" s="2" t="s">
        <v>298</v>
      </c>
      <c r="N40" s="2" t="s">
        <v>96</v>
      </c>
      <c r="O40" s="2" t="s">
        <v>68</v>
      </c>
      <c r="P40" s="2" t="s">
        <v>146</v>
      </c>
      <c r="Q40" s="2" t="s">
        <v>40</v>
      </c>
      <c r="R40" s="2" t="s">
        <v>59</v>
      </c>
      <c r="S40" s="2" t="s">
        <v>299</v>
      </c>
      <c r="T40" s="2" t="s">
        <v>43</v>
      </c>
      <c r="U40" s="2" t="s">
        <v>220</v>
      </c>
      <c r="V40" s="2" t="s">
        <v>300</v>
      </c>
      <c r="W40" s="2" t="s">
        <v>63</v>
      </c>
      <c r="X40" s="2" t="s">
        <v>47</v>
      </c>
      <c r="Y40" s="2" t="s">
        <v>48</v>
      </c>
      <c r="Z40" s="2" t="s">
        <v>64</v>
      </c>
    </row>
    <row r="41">
      <c r="A41" s="1">
        <v>43496.55959105324</v>
      </c>
      <c r="B41" s="2" t="s">
        <v>154</v>
      </c>
      <c r="C41" s="2">
        <v>1992.0</v>
      </c>
      <c r="D41" s="2" t="s">
        <v>27</v>
      </c>
      <c r="E41" s="2" t="s">
        <v>28</v>
      </c>
      <c r="F41" s="2" t="s">
        <v>74</v>
      </c>
      <c r="G41" s="2" t="s">
        <v>104</v>
      </c>
      <c r="H41" s="2" t="s">
        <v>53</v>
      </c>
      <c r="I41" s="2" t="s">
        <v>32</v>
      </c>
      <c r="J41" s="2" t="s">
        <v>54</v>
      </c>
      <c r="K41" s="2" t="s">
        <v>34</v>
      </c>
      <c r="L41" s="2" t="s">
        <v>128</v>
      </c>
      <c r="M41" s="2" t="s">
        <v>301</v>
      </c>
      <c r="N41" s="2" t="s">
        <v>56</v>
      </c>
      <c r="O41" s="2" t="s">
        <v>130</v>
      </c>
      <c r="P41" s="2" t="s">
        <v>57</v>
      </c>
      <c r="Q41" s="2" t="s">
        <v>224</v>
      </c>
      <c r="R41" s="2" t="s">
        <v>97</v>
      </c>
      <c r="S41" s="2" t="s">
        <v>302</v>
      </c>
      <c r="T41" s="2" t="s">
        <v>43</v>
      </c>
      <c r="U41" s="2" t="s">
        <v>267</v>
      </c>
      <c r="V41" s="2" t="s">
        <v>303</v>
      </c>
      <c r="W41" s="2" t="s">
        <v>304</v>
      </c>
      <c r="X41" s="2" t="s">
        <v>47</v>
      </c>
      <c r="Y41" s="2" t="s">
        <v>48</v>
      </c>
      <c r="Z41" s="2" t="s">
        <v>49</v>
      </c>
    </row>
    <row r="42">
      <c r="A42" s="1">
        <v>43496.58158190972</v>
      </c>
      <c r="B42" s="2" t="s">
        <v>50</v>
      </c>
      <c r="C42" s="2">
        <v>1995.0</v>
      </c>
      <c r="D42" s="2" t="s">
        <v>27</v>
      </c>
      <c r="E42" s="2" t="s">
        <v>109</v>
      </c>
      <c r="F42" s="2" t="s">
        <v>29</v>
      </c>
      <c r="G42" s="2" t="s">
        <v>183</v>
      </c>
      <c r="H42" s="2" t="s">
        <v>92</v>
      </c>
      <c r="I42" s="2" t="s">
        <v>32</v>
      </c>
      <c r="J42" s="2" t="s">
        <v>54</v>
      </c>
      <c r="K42" s="2" t="s">
        <v>34</v>
      </c>
      <c r="L42" s="2" t="s">
        <v>35</v>
      </c>
      <c r="M42" s="2" t="s">
        <v>305</v>
      </c>
      <c r="N42" s="2" t="s">
        <v>37</v>
      </c>
      <c r="O42" s="2" t="s">
        <v>38</v>
      </c>
      <c r="P42" s="2" t="s">
        <v>150</v>
      </c>
      <c r="Q42" s="2" t="s">
        <v>260</v>
      </c>
      <c r="R42" s="2" t="s">
        <v>86</v>
      </c>
      <c r="S42" s="2" t="s">
        <v>306</v>
      </c>
      <c r="T42" s="2" t="s">
        <v>88</v>
      </c>
      <c r="U42" s="2" t="s">
        <v>307</v>
      </c>
      <c r="V42" s="2" t="s">
        <v>308</v>
      </c>
      <c r="W42" s="2" t="s">
        <v>46</v>
      </c>
      <c r="X42" s="2" t="s">
        <v>47</v>
      </c>
      <c r="Y42" s="2" t="s">
        <v>48</v>
      </c>
      <c r="Z42" s="2" t="s">
        <v>64</v>
      </c>
    </row>
    <row r="43">
      <c r="A43" s="1">
        <v>43496.626168414354</v>
      </c>
      <c r="B43" s="2" t="s">
        <v>50</v>
      </c>
      <c r="C43" s="2">
        <v>1995.0</v>
      </c>
      <c r="D43" s="2" t="s">
        <v>73</v>
      </c>
      <c r="E43" s="2" t="s">
        <v>109</v>
      </c>
      <c r="F43" s="2" t="s">
        <v>29</v>
      </c>
      <c r="G43" s="2" t="s">
        <v>309</v>
      </c>
      <c r="H43" s="2" t="s">
        <v>66</v>
      </c>
      <c r="I43" s="2" t="s">
        <v>83</v>
      </c>
      <c r="J43" s="2" t="s">
        <v>54</v>
      </c>
      <c r="K43" s="2" t="s">
        <v>75</v>
      </c>
      <c r="L43" s="2" t="s">
        <v>35</v>
      </c>
      <c r="M43" s="2" t="s">
        <v>310</v>
      </c>
      <c r="N43" s="2" t="s">
        <v>139</v>
      </c>
      <c r="O43" s="2" t="s">
        <v>68</v>
      </c>
      <c r="P43" s="2" t="s">
        <v>311</v>
      </c>
      <c r="Q43" s="2" t="s">
        <v>40</v>
      </c>
      <c r="R43" s="2" t="s">
        <v>59</v>
      </c>
      <c r="S43" s="2" t="s">
        <v>312</v>
      </c>
      <c r="T43" s="2" t="s">
        <v>99</v>
      </c>
      <c r="U43" s="2" t="s">
        <v>70</v>
      </c>
      <c r="V43" s="2" t="s">
        <v>313</v>
      </c>
      <c r="W43" s="2" t="s">
        <v>304</v>
      </c>
      <c r="X43" s="2" t="s">
        <v>47</v>
      </c>
      <c r="Y43" s="2" t="s">
        <v>48</v>
      </c>
      <c r="Z43" s="2" t="s">
        <v>49</v>
      </c>
    </row>
    <row r="44">
      <c r="A44" s="1">
        <v>43496.669223171295</v>
      </c>
      <c r="B44" s="2" t="s">
        <v>50</v>
      </c>
      <c r="C44" s="2">
        <v>1993.0</v>
      </c>
      <c r="D44" s="2" t="s">
        <v>27</v>
      </c>
      <c r="E44" s="2" t="s">
        <v>109</v>
      </c>
      <c r="F44" s="2" t="s">
        <v>74</v>
      </c>
      <c r="G44" s="2" t="s">
        <v>110</v>
      </c>
      <c r="H44" s="2" t="s">
        <v>92</v>
      </c>
      <c r="I44" s="2" t="s">
        <v>32</v>
      </c>
      <c r="J44" s="2" t="s">
        <v>314</v>
      </c>
      <c r="K44" s="2" t="s">
        <v>75</v>
      </c>
      <c r="L44" s="2" t="s">
        <v>35</v>
      </c>
      <c r="M44" s="2" t="s">
        <v>315</v>
      </c>
      <c r="N44" s="2" t="s">
        <v>37</v>
      </c>
      <c r="O44" s="2" t="s">
        <v>38</v>
      </c>
      <c r="P44" s="2" t="s">
        <v>39</v>
      </c>
      <c r="Q44" s="2" t="s">
        <v>40</v>
      </c>
      <c r="R44" s="2" t="s">
        <v>41</v>
      </c>
      <c r="S44" s="2" t="s">
        <v>316</v>
      </c>
      <c r="T44" s="2" t="s">
        <v>99</v>
      </c>
      <c r="U44" s="2" t="s">
        <v>317</v>
      </c>
      <c r="V44" s="2" t="s">
        <v>318</v>
      </c>
      <c r="W44" s="2" t="s">
        <v>166</v>
      </c>
      <c r="X44" s="2" t="s">
        <v>47</v>
      </c>
      <c r="Y44" s="2" t="s">
        <v>48</v>
      </c>
      <c r="Z44" s="2" t="s">
        <v>64</v>
      </c>
    </row>
    <row r="45">
      <c r="A45" s="1">
        <v>43496.674213182865</v>
      </c>
      <c r="B45" s="2" t="s">
        <v>154</v>
      </c>
      <c r="C45" s="2">
        <v>1999.0</v>
      </c>
      <c r="D45" s="2" t="s">
        <v>51</v>
      </c>
      <c r="E45" s="2" t="s">
        <v>109</v>
      </c>
      <c r="F45" s="2" t="s">
        <v>74</v>
      </c>
      <c r="G45" s="2" t="s">
        <v>126</v>
      </c>
      <c r="H45" s="2" t="s">
        <v>53</v>
      </c>
      <c r="I45" s="2" t="s">
        <v>127</v>
      </c>
      <c r="J45" s="2" t="s">
        <v>319</v>
      </c>
      <c r="K45" s="2" t="s">
        <v>34</v>
      </c>
      <c r="L45" s="2" t="s">
        <v>128</v>
      </c>
      <c r="M45" s="2" t="s">
        <v>320</v>
      </c>
      <c r="N45" s="2" t="s">
        <v>56</v>
      </c>
      <c r="O45" s="2" t="s">
        <v>130</v>
      </c>
      <c r="P45" s="2" t="s">
        <v>163</v>
      </c>
      <c r="Q45" s="2" t="s">
        <v>40</v>
      </c>
      <c r="R45" s="2" t="s">
        <v>97</v>
      </c>
      <c r="S45" s="2" t="s">
        <v>321</v>
      </c>
      <c r="T45" s="2" t="s">
        <v>99</v>
      </c>
      <c r="U45" s="2" t="s">
        <v>322</v>
      </c>
      <c r="V45" s="2" t="s">
        <v>323</v>
      </c>
      <c r="W45" s="2" t="s">
        <v>63</v>
      </c>
      <c r="X45" s="2" t="s">
        <v>135</v>
      </c>
      <c r="Y45" s="2" t="s">
        <v>72</v>
      </c>
      <c r="Z45" s="2" t="s">
        <v>136</v>
      </c>
    </row>
    <row r="46">
      <c r="A46" s="1">
        <v>43496.67461533565</v>
      </c>
      <c r="B46" s="2" t="s">
        <v>154</v>
      </c>
      <c r="C46" s="2">
        <v>2000.0</v>
      </c>
      <c r="D46" s="2" t="s">
        <v>51</v>
      </c>
      <c r="E46" s="2" t="s">
        <v>28</v>
      </c>
      <c r="F46" s="2" t="s">
        <v>74</v>
      </c>
      <c r="G46" s="2" t="s">
        <v>30</v>
      </c>
      <c r="H46" s="2" t="s">
        <v>31</v>
      </c>
      <c r="I46" s="2" t="s">
        <v>32</v>
      </c>
      <c r="J46" s="2" t="s">
        <v>54</v>
      </c>
      <c r="K46" s="2" t="s">
        <v>34</v>
      </c>
      <c r="L46" s="2" t="s">
        <v>35</v>
      </c>
      <c r="M46" s="2" t="s">
        <v>310</v>
      </c>
      <c r="N46" s="2" t="s">
        <v>56</v>
      </c>
      <c r="O46" s="2" t="s">
        <v>68</v>
      </c>
      <c r="P46" s="2" t="s">
        <v>163</v>
      </c>
      <c r="Q46" s="2" t="s">
        <v>77</v>
      </c>
      <c r="R46" s="2" t="s">
        <v>78</v>
      </c>
      <c r="S46" s="2" t="s">
        <v>310</v>
      </c>
      <c r="T46" s="2" t="s">
        <v>43</v>
      </c>
      <c r="U46" s="2" t="s">
        <v>324</v>
      </c>
      <c r="V46" s="2" t="s">
        <v>310</v>
      </c>
      <c r="W46" s="2" t="s">
        <v>63</v>
      </c>
      <c r="X46" s="2" t="s">
        <v>103</v>
      </c>
      <c r="Y46" s="2" t="s">
        <v>72</v>
      </c>
      <c r="Z46" s="2" t="s">
        <v>136</v>
      </c>
    </row>
    <row r="47">
      <c r="A47" s="1">
        <v>43496.675294953704</v>
      </c>
      <c r="B47" s="2" t="s">
        <v>154</v>
      </c>
      <c r="C47" s="2">
        <v>1998.0</v>
      </c>
      <c r="D47" s="2" t="s">
        <v>51</v>
      </c>
      <c r="E47" s="2" t="s">
        <v>109</v>
      </c>
      <c r="F47" s="2" t="s">
        <v>74</v>
      </c>
      <c r="G47" s="2" t="s">
        <v>110</v>
      </c>
      <c r="H47" s="2" t="s">
        <v>66</v>
      </c>
      <c r="I47" s="2" t="s">
        <v>83</v>
      </c>
      <c r="J47" s="2" t="s">
        <v>54</v>
      </c>
      <c r="K47" s="2" t="s">
        <v>75</v>
      </c>
      <c r="L47" s="2" t="s">
        <v>35</v>
      </c>
      <c r="M47" s="2" t="s">
        <v>325</v>
      </c>
      <c r="N47" s="2" t="s">
        <v>96</v>
      </c>
      <c r="O47" s="2" t="s">
        <v>68</v>
      </c>
      <c r="P47" s="2" t="s">
        <v>163</v>
      </c>
      <c r="Q47" s="2" t="s">
        <v>260</v>
      </c>
      <c r="R47" s="2" t="s">
        <v>59</v>
      </c>
      <c r="S47" s="2" t="s">
        <v>326</v>
      </c>
      <c r="T47" s="2" t="s">
        <v>43</v>
      </c>
      <c r="U47" s="2" t="s">
        <v>256</v>
      </c>
      <c r="V47" s="2" t="s">
        <v>327</v>
      </c>
      <c r="W47" s="2" t="s">
        <v>328</v>
      </c>
      <c r="X47" s="2" t="s">
        <v>47</v>
      </c>
      <c r="Y47" s="2" t="s">
        <v>48</v>
      </c>
      <c r="Z47" s="2" t="s">
        <v>49</v>
      </c>
    </row>
    <row r="48">
      <c r="A48" s="1">
        <v>43496.6755115625</v>
      </c>
      <c r="B48" s="2" t="s">
        <v>154</v>
      </c>
      <c r="C48" s="2">
        <v>1997.0</v>
      </c>
      <c r="D48" s="2" t="s">
        <v>27</v>
      </c>
      <c r="E48" s="2" t="s">
        <v>28</v>
      </c>
      <c r="F48" s="2" t="s">
        <v>74</v>
      </c>
      <c r="G48" s="2" t="s">
        <v>30</v>
      </c>
      <c r="H48" s="2" t="s">
        <v>66</v>
      </c>
      <c r="I48" s="2" t="s">
        <v>32</v>
      </c>
      <c r="J48" s="2" t="s">
        <v>329</v>
      </c>
      <c r="K48" s="2" t="s">
        <v>75</v>
      </c>
      <c r="L48" s="2" t="s">
        <v>128</v>
      </c>
      <c r="M48" s="2" t="s">
        <v>330</v>
      </c>
      <c r="N48" s="2" t="s">
        <v>37</v>
      </c>
      <c r="O48" s="2" t="s">
        <v>68</v>
      </c>
      <c r="P48" s="2" t="s">
        <v>163</v>
      </c>
      <c r="Q48" s="2" t="s">
        <v>40</v>
      </c>
      <c r="R48" s="2" t="s">
        <v>86</v>
      </c>
      <c r="S48" s="2" t="s">
        <v>331</v>
      </c>
      <c r="T48" s="2" t="s">
        <v>43</v>
      </c>
      <c r="U48" s="2" t="s">
        <v>203</v>
      </c>
      <c r="V48" s="2" t="s">
        <v>310</v>
      </c>
      <c r="W48" s="2" t="s">
        <v>63</v>
      </c>
      <c r="X48" s="2" t="s">
        <v>103</v>
      </c>
      <c r="Y48" s="2" t="s">
        <v>72</v>
      </c>
      <c r="Z48" s="2" t="s">
        <v>49</v>
      </c>
    </row>
    <row r="49">
      <c r="A49" s="1">
        <v>43496.67605571759</v>
      </c>
      <c r="B49" s="2" t="s">
        <v>154</v>
      </c>
      <c r="C49" s="2">
        <v>1998.0</v>
      </c>
      <c r="D49" s="2" t="s">
        <v>27</v>
      </c>
      <c r="E49" s="2" t="s">
        <v>109</v>
      </c>
      <c r="F49" s="2" t="s">
        <v>29</v>
      </c>
      <c r="G49" s="2" t="s">
        <v>332</v>
      </c>
      <c r="H49" s="2" t="s">
        <v>53</v>
      </c>
      <c r="I49" s="2" t="s">
        <v>32</v>
      </c>
      <c r="J49" s="2" t="s">
        <v>54</v>
      </c>
      <c r="K49" s="2" t="s">
        <v>75</v>
      </c>
      <c r="L49" s="2" t="s">
        <v>35</v>
      </c>
      <c r="M49" s="2" t="s">
        <v>333</v>
      </c>
      <c r="N49" s="2" t="s">
        <v>334</v>
      </c>
      <c r="O49" s="2" t="s">
        <v>38</v>
      </c>
      <c r="P49" s="2" t="s">
        <v>163</v>
      </c>
      <c r="Q49" s="2" t="s">
        <v>40</v>
      </c>
      <c r="R49" s="2" t="s">
        <v>97</v>
      </c>
      <c r="S49" s="2" t="s">
        <v>335</v>
      </c>
      <c r="T49" s="2" t="s">
        <v>43</v>
      </c>
      <c r="U49" s="2" t="s">
        <v>336</v>
      </c>
      <c r="V49" s="2" t="s">
        <v>337</v>
      </c>
      <c r="W49" s="2" t="s">
        <v>63</v>
      </c>
      <c r="X49" s="2" t="s">
        <v>103</v>
      </c>
      <c r="Y49" s="2" t="s">
        <v>72</v>
      </c>
      <c r="Z49" s="2" t="s">
        <v>136</v>
      </c>
    </row>
    <row r="50">
      <c r="A50" s="1">
        <v>43496.676947326385</v>
      </c>
      <c r="B50" s="2" t="s">
        <v>154</v>
      </c>
      <c r="C50" s="2">
        <v>1999.0</v>
      </c>
      <c r="D50" s="2" t="s">
        <v>51</v>
      </c>
      <c r="E50" s="2" t="s">
        <v>28</v>
      </c>
      <c r="F50" s="2" t="s">
        <v>74</v>
      </c>
      <c r="G50" s="2" t="s">
        <v>30</v>
      </c>
      <c r="H50" s="2" t="s">
        <v>53</v>
      </c>
      <c r="I50" s="2" t="s">
        <v>32</v>
      </c>
      <c r="J50" s="2" t="s">
        <v>54</v>
      </c>
      <c r="K50" s="2" t="s">
        <v>34</v>
      </c>
      <c r="L50" s="2" t="s">
        <v>128</v>
      </c>
      <c r="M50" s="2" t="s">
        <v>338</v>
      </c>
      <c r="N50" s="2" t="s">
        <v>56</v>
      </c>
      <c r="O50" s="2" t="s">
        <v>38</v>
      </c>
      <c r="P50" s="2" t="s">
        <v>39</v>
      </c>
      <c r="Q50" s="2" t="s">
        <v>77</v>
      </c>
      <c r="R50" s="2" t="s">
        <v>86</v>
      </c>
      <c r="S50" s="2" t="s">
        <v>339</v>
      </c>
      <c r="T50" s="2" t="s">
        <v>43</v>
      </c>
      <c r="U50" s="2" t="s">
        <v>340</v>
      </c>
      <c r="V50" s="2" t="s">
        <v>341</v>
      </c>
      <c r="W50" s="2" t="s">
        <v>46</v>
      </c>
      <c r="X50" s="2" t="s">
        <v>47</v>
      </c>
      <c r="Y50" s="2" t="s">
        <v>48</v>
      </c>
      <c r="Z50" s="2" t="s">
        <v>64</v>
      </c>
    </row>
    <row r="51">
      <c r="A51" s="1">
        <v>43496.677531215275</v>
      </c>
      <c r="B51" s="2" t="s">
        <v>154</v>
      </c>
      <c r="C51" s="2">
        <v>1996.0</v>
      </c>
      <c r="D51" s="2" t="s">
        <v>27</v>
      </c>
      <c r="E51" s="2" t="s">
        <v>28</v>
      </c>
      <c r="F51" s="2" t="s">
        <v>74</v>
      </c>
      <c r="G51" s="2" t="s">
        <v>30</v>
      </c>
      <c r="H51" s="2" t="s">
        <v>66</v>
      </c>
      <c r="I51" s="2" t="s">
        <v>83</v>
      </c>
      <c r="J51" s="2" t="s">
        <v>54</v>
      </c>
      <c r="K51" s="2" t="s">
        <v>34</v>
      </c>
      <c r="L51" s="2" t="s">
        <v>128</v>
      </c>
      <c r="M51" s="2" t="s">
        <v>342</v>
      </c>
      <c r="N51" s="2" t="s">
        <v>37</v>
      </c>
      <c r="O51" s="2" t="s">
        <v>38</v>
      </c>
      <c r="P51" s="2" t="s">
        <v>163</v>
      </c>
      <c r="Q51" s="2" t="s">
        <v>231</v>
      </c>
      <c r="R51" s="2" t="s">
        <v>59</v>
      </c>
      <c r="S51" s="2" t="s">
        <v>343</v>
      </c>
      <c r="T51" s="2" t="s">
        <v>43</v>
      </c>
      <c r="U51" s="2" t="s">
        <v>70</v>
      </c>
      <c r="V51" s="2" t="s">
        <v>344</v>
      </c>
      <c r="W51" s="2" t="s">
        <v>46</v>
      </c>
      <c r="X51" s="2" t="s">
        <v>47</v>
      </c>
      <c r="Y51" s="2" t="s">
        <v>48</v>
      </c>
      <c r="Z51" s="2" t="s">
        <v>49</v>
      </c>
    </row>
    <row r="52">
      <c r="A52" s="1">
        <v>43496.679311203705</v>
      </c>
      <c r="B52" s="2" t="s">
        <v>154</v>
      </c>
      <c r="C52" s="2">
        <v>2000.0</v>
      </c>
      <c r="D52" s="2" t="s">
        <v>51</v>
      </c>
      <c r="E52" s="2" t="s">
        <v>109</v>
      </c>
      <c r="F52" s="2" t="s">
        <v>29</v>
      </c>
      <c r="G52" s="2" t="s">
        <v>183</v>
      </c>
      <c r="H52" s="2" t="s">
        <v>66</v>
      </c>
      <c r="I52" s="2" t="s">
        <v>32</v>
      </c>
      <c r="J52" s="2" t="s">
        <v>345</v>
      </c>
      <c r="K52" s="2" t="s">
        <v>75</v>
      </c>
      <c r="L52" s="2" t="s">
        <v>35</v>
      </c>
      <c r="M52" s="2" t="s">
        <v>346</v>
      </c>
      <c r="N52" s="2" t="s">
        <v>37</v>
      </c>
      <c r="O52" s="2" t="s">
        <v>38</v>
      </c>
      <c r="P52" s="2" t="s">
        <v>146</v>
      </c>
      <c r="Q52" s="2" t="s">
        <v>40</v>
      </c>
      <c r="R52" s="2" t="s">
        <v>59</v>
      </c>
      <c r="S52" s="2" t="s">
        <v>347</v>
      </c>
      <c r="T52" s="2" t="s">
        <v>99</v>
      </c>
      <c r="U52" s="2" t="s">
        <v>348</v>
      </c>
      <c r="V52" s="2" t="s">
        <v>349</v>
      </c>
      <c r="W52" s="2" t="s">
        <v>63</v>
      </c>
      <c r="X52" s="2" t="s">
        <v>47</v>
      </c>
      <c r="Y52" s="2" t="s">
        <v>48</v>
      </c>
      <c r="Z52" s="2" t="s">
        <v>49</v>
      </c>
    </row>
    <row r="53">
      <c r="A53" s="1">
        <v>43496.679528900466</v>
      </c>
      <c r="B53" s="2" t="s">
        <v>154</v>
      </c>
      <c r="C53" s="2">
        <v>1998.0</v>
      </c>
      <c r="D53" s="2" t="s">
        <v>51</v>
      </c>
      <c r="E53" s="2" t="s">
        <v>109</v>
      </c>
      <c r="F53" s="2" t="s">
        <v>52</v>
      </c>
      <c r="G53" s="2" t="s">
        <v>110</v>
      </c>
      <c r="H53" s="2" t="s">
        <v>66</v>
      </c>
      <c r="I53" s="2" t="s">
        <v>32</v>
      </c>
      <c r="J53" s="2" t="s">
        <v>54</v>
      </c>
      <c r="K53" s="2" t="s">
        <v>75</v>
      </c>
      <c r="L53" s="2" t="s">
        <v>94</v>
      </c>
      <c r="M53" s="2" t="s">
        <v>350</v>
      </c>
      <c r="N53" s="2" t="s">
        <v>139</v>
      </c>
      <c r="O53" s="2" t="s">
        <v>68</v>
      </c>
      <c r="P53" s="2" t="s">
        <v>146</v>
      </c>
      <c r="Q53" s="2" t="s">
        <v>351</v>
      </c>
      <c r="R53" s="2" t="s">
        <v>41</v>
      </c>
      <c r="S53" s="2" t="s">
        <v>352</v>
      </c>
      <c r="T53" s="2" t="s">
        <v>43</v>
      </c>
      <c r="U53" s="2" t="s">
        <v>256</v>
      </c>
      <c r="V53" s="2" t="s">
        <v>353</v>
      </c>
      <c r="W53" s="2" t="s">
        <v>63</v>
      </c>
      <c r="X53" s="2" t="s">
        <v>47</v>
      </c>
      <c r="Y53" s="2" t="s">
        <v>48</v>
      </c>
      <c r="Z53" s="2" t="s">
        <v>64</v>
      </c>
    </row>
    <row r="54">
      <c r="A54" s="1">
        <v>43496.680710243054</v>
      </c>
      <c r="B54" s="2" t="s">
        <v>154</v>
      </c>
      <c r="C54" s="2">
        <v>1999.0</v>
      </c>
      <c r="D54" s="2" t="s">
        <v>51</v>
      </c>
      <c r="E54" s="2" t="s">
        <v>28</v>
      </c>
      <c r="F54" s="2" t="s">
        <v>74</v>
      </c>
      <c r="G54" s="2" t="s">
        <v>110</v>
      </c>
      <c r="H54" s="2" t="s">
        <v>66</v>
      </c>
      <c r="I54" s="2" t="s">
        <v>32</v>
      </c>
      <c r="J54" s="2" t="s">
        <v>54</v>
      </c>
      <c r="K54" s="2" t="s">
        <v>34</v>
      </c>
      <c r="L54" s="2" t="s">
        <v>35</v>
      </c>
      <c r="M54" s="2" t="s">
        <v>354</v>
      </c>
      <c r="N54" s="2" t="s">
        <v>96</v>
      </c>
      <c r="O54" s="2" t="s">
        <v>68</v>
      </c>
      <c r="P54" s="2" t="s">
        <v>39</v>
      </c>
      <c r="Q54" s="2" t="s">
        <v>40</v>
      </c>
      <c r="R54" s="2" t="s">
        <v>97</v>
      </c>
      <c r="S54" s="2" t="s">
        <v>355</v>
      </c>
      <c r="T54" s="2" t="s">
        <v>43</v>
      </c>
      <c r="U54" s="2" t="s">
        <v>356</v>
      </c>
      <c r="V54" s="2" t="s">
        <v>357</v>
      </c>
      <c r="W54" s="2" t="s">
        <v>166</v>
      </c>
      <c r="X54" s="2" t="s">
        <v>47</v>
      </c>
      <c r="Y54" s="2" t="s">
        <v>48</v>
      </c>
      <c r="Z54" s="2" t="s">
        <v>64</v>
      </c>
    </row>
    <row r="55">
      <c r="A55" s="1">
        <v>43496.68521693287</v>
      </c>
      <c r="B55" s="2" t="s">
        <v>154</v>
      </c>
      <c r="C55" s="2">
        <v>1999.0</v>
      </c>
      <c r="D55" s="2" t="s">
        <v>51</v>
      </c>
      <c r="E55" s="2" t="s">
        <v>28</v>
      </c>
      <c r="F55" s="2" t="s">
        <v>74</v>
      </c>
      <c r="G55" s="2" t="s">
        <v>30</v>
      </c>
      <c r="H55" s="2" t="s">
        <v>66</v>
      </c>
      <c r="I55" s="2" t="s">
        <v>32</v>
      </c>
      <c r="J55" s="2" t="s">
        <v>358</v>
      </c>
      <c r="K55" s="2" t="s">
        <v>34</v>
      </c>
      <c r="L55" s="2" t="s">
        <v>35</v>
      </c>
      <c r="M55" s="2" t="s">
        <v>359</v>
      </c>
      <c r="N55" s="2" t="s">
        <v>56</v>
      </c>
      <c r="O55" s="2" t="s">
        <v>38</v>
      </c>
      <c r="P55" s="2" t="s">
        <v>163</v>
      </c>
      <c r="Q55" s="2" t="s">
        <v>40</v>
      </c>
      <c r="R55" s="2" t="s">
        <v>41</v>
      </c>
      <c r="S55" s="2" t="s">
        <v>360</v>
      </c>
      <c r="T55" s="2" t="s">
        <v>99</v>
      </c>
      <c r="U55" s="2" t="s">
        <v>70</v>
      </c>
      <c r="V55" s="2" t="s">
        <v>361</v>
      </c>
      <c r="W55" s="2" t="s">
        <v>91</v>
      </c>
      <c r="X55" s="2" t="s">
        <v>47</v>
      </c>
      <c r="Y55" s="2" t="s">
        <v>48</v>
      </c>
      <c r="Z55" s="2" t="s">
        <v>49</v>
      </c>
    </row>
    <row r="56">
      <c r="A56" s="1">
        <v>43496.71566469908</v>
      </c>
      <c r="B56" s="2" t="s">
        <v>50</v>
      </c>
      <c r="C56" s="3" t="s">
        <v>125</v>
      </c>
      <c r="D56" s="2" t="s">
        <v>73</v>
      </c>
      <c r="E56" s="2" t="s">
        <v>109</v>
      </c>
      <c r="F56" s="2" t="s">
        <v>52</v>
      </c>
      <c r="G56" s="2" t="s">
        <v>126</v>
      </c>
      <c r="H56" s="2" t="s">
        <v>53</v>
      </c>
      <c r="I56" s="2" t="s">
        <v>127</v>
      </c>
      <c r="J56" s="2" t="s">
        <v>54</v>
      </c>
      <c r="K56" s="2" t="s">
        <v>34</v>
      </c>
      <c r="L56" s="2" t="s">
        <v>128</v>
      </c>
      <c r="M56" s="2" t="s">
        <v>129</v>
      </c>
      <c r="N56" s="2" t="s">
        <v>37</v>
      </c>
      <c r="O56" s="2" t="s">
        <v>130</v>
      </c>
      <c r="P56" s="2" t="s">
        <v>57</v>
      </c>
      <c r="Q56" s="2" t="s">
        <v>131</v>
      </c>
      <c r="R56" s="2" t="s">
        <v>86</v>
      </c>
      <c r="S56" s="2" t="s">
        <v>132</v>
      </c>
      <c r="T56" s="2" t="s">
        <v>43</v>
      </c>
      <c r="U56" s="2" t="s">
        <v>81</v>
      </c>
      <c r="V56" s="2" t="s">
        <v>133</v>
      </c>
      <c r="W56" s="2" t="s">
        <v>134</v>
      </c>
      <c r="X56" s="2" t="s">
        <v>135</v>
      </c>
      <c r="Y56" s="2" t="s">
        <v>72</v>
      </c>
      <c r="Z56" s="2" t="s">
        <v>136</v>
      </c>
    </row>
    <row r="57">
      <c r="A57" s="1">
        <v>43496.77558173611</v>
      </c>
      <c r="B57" s="2" t="s">
        <v>50</v>
      </c>
      <c r="C57" s="2">
        <v>2000.0</v>
      </c>
      <c r="D57" s="2" t="s">
        <v>51</v>
      </c>
      <c r="E57" s="2" t="s">
        <v>109</v>
      </c>
      <c r="F57" s="2" t="s">
        <v>74</v>
      </c>
      <c r="G57" s="2" t="s">
        <v>30</v>
      </c>
      <c r="H57" s="2" t="s">
        <v>66</v>
      </c>
      <c r="I57" s="2" t="s">
        <v>32</v>
      </c>
      <c r="J57" s="2" t="s">
        <v>54</v>
      </c>
      <c r="K57" s="2" t="s">
        <v>34</v>
      </c>
      <c r="L57" s="2" t="s">
        <v>128</v>
      </c>
      <c r="M57" s="2" t="s">
        <v>362</v>
      </c>
      <c r="N57" s="2" t="s">
        <v>37</v>
      </c>
      <c r="O57" s="2" t="s">
        <v>68</v>
      </c>
      <c r="P57" s="2" t="s">
        <v>57</v>
      </c>
      <c r="Q57" s="2" t="s">
        <v>215</v>
      </c>
      <c r="R57" s="2" t="s">
        <v>86</v>
      </c>
      <c r="S57" s="2" t="s">
        <v>363</v>
      </c>
      <c r="T57" s="2" t="s">
        <v>88</v>
      </c>
      <c r="U57" s="2" t="s">
        <v>70</v>
      </c>
      <c r="V57" s="2" t="s">
        <v>364</v>
      </c>
      <c r="W57" s="2" t="s">
        <v>46</v>
      </c>
      <c r="X57" s="2" t="s">
        <v>47</v>
      </c>
      <c r="Y57" s="2" t="s">
        <v>291</v>
      </c>
      <c r="Z57" s="2" t="s">
        <v>136</v>
      </c>
    </row>
    <row r="58">
      <c r="A58" s="1">
        <v>43496.887483715276</v>
      </c>
      <c r="B58" s="2" t="s">
        <v>50</v>
      </c>
      <c r="C58" s="2">
        <v>1999.0</v>
      </c>
      <c r="D58" s="2" t="s">
        <v>51</v>
      </c>
      <c r="E58" s="2" t="s">
        <v>28</v>
      </c>
      <c r="F58" s="2" t="s">
        <v>29</v>
      </c>
      <c r="G58" s="2" t="s">
        <v>30</v>
      </c>
      <c r="H58" s="2" t="s">
        <v>66</v>
      </c>
      <c r="I58" s="2" t="s">
        <v>32</v>
      </c>
      <c r="J58" s="2" t="s">
        <v>54</v>
      </c>
      <c r="K58" s="2" t="s">
        <v>34</v>
      </c>
      <c r="L58" s="2" t="s">
        <v>35</v>
      </c>
      <c r="M58" s="2" t="s">
        <v>365</v>
      </c>
      <c r="N58" s="2" t="s">
        <v>96</v>
      </c>
      <c r="O58" s="2" t="s">
        <v>68</v>
      </c>
      <c r="P58" s="2" t="s">
        <v>163</v>
      </c>
      <c r="Q58" s="2" t="s">
        <v>40</v>
      </c>
      <c r="R58" s="2" t="s">
        <v>41</v>
      </c>
      <c r="S58" s="2" t="s">
        <v>366</v>
      </c>
      <c r="T58" s="2" t="s">
        <v>43</v>
      </c>
      <c r="U58" s="2" t="s">
        <v>70</v>
      </c>
      <c r="V58" s="2" t="s">
        <v>367</v>
      </c>
      <c r="W58" s="2" t="s">
        <v>63</v>
      </c>
      <c r="X58" s="2" t="s">
        <v>47</v>
      </c>
      <c r="Y58" s="2" t="s">
        <v>48</v>
      </c>
      <c r="Z58" s="2" t="s">
        <v>49</v>
      </c>
    </row>
    <row r="59">
      <c r="A59" s="1">
        <v>43496.974115069446</v>
      </c>
      <c r="B59" s="2" t="s">
        <v>50</v>
      </c>
      <c r="C59" s="2">
        <v>1999.0</v>
      </c>
      <c r="D59" s="2" t="s">
        <v>51</v>
      </c>
      <c r="E59" s="2" t="s">
        <v>28</v>
      </c>
      <c r="F59" s="2" t="s">
        <v>29</v>
      </c>
      <c r="G59" s="2" t="s">
        <v>30</v>
      </c>
      <c r="H59" s="2" t="s">
        <v>31</v>
      </c>
      <c r="I59" s="2" t="s">
        <v>83</v>
      </c>
      <c r="J59" s="2" t="s">
        <v>54</v>
      </c>
      <c r="K59" s="2" t="s">
        <v>34</v>
      </c>
      <c r="L59" s="2" t="s">
        <v>35</v>
      </c>
      <c r="M59" s="2" t="s">
        <v>368</v>
      </c>
      <c r="N59" s="2" t="s">
        <v>37</v>
      </c>
      <c r="O59" s="2" t="s">
        <v>68</v>
      </c>
      <c r="P59" s="2" t="s">
        <v>163</v>
      </c>
      <c r="Q59" s="2" t="s">
        <v>131</v>
      </c>
      <c r="R59" s="2" t="s">
        <v>41</v>
      </c>
      <c r="S59" s="2" t="s">
        <v>369</v>
      </c>
      <c r="T59" s="2" t="s">
        <v>43</v>
      </c>
      <c r="U59" s="2" t="s">
        <v>348</v>
      </c>
      <c r="V59" s="2" t="s">
        <v>370</v>
      </c>
      <c r="W59" s="2" t="s">
        <v>91</v>
      </c>
      <c r="X59" s="2" t="s">
        <v>47</v>
      </c>
      <c r="Y59" s="2" t="s">
        <v>72</v>
      </c>
      <c r="Z59" s="2" t="s">
        <v>49</v>
      </c>
    </row>
    <row r="60">
      <c r="A60" s="1">
        <v>43497.180009351854</v>
      </c>
      <c r="B60" s="2" t="s">
        <v>154</v>
      </c>
      <c r="C60" s="2">
        <v>1996.0</v>
      </c>
      <c r="D60" s="2" t="s">
        <v>51</v>
      </c>
      <c r="E60" s="2" t="s">
        <v>109</v>
      </c>
      <c r="F60" s="2" t="s">
        <v>29</v>
      </c>
      <c r="G60" s="2" t="s">
        <v>104</v>
      </c>
      <c r="H60" s="2" t="s">
        <v>66</v>
      </c>
      <c r="I60" s="2" t="s">
        <v>83</v>
      </c>
      <c r="J60" s="2" t="s">
        <v>54</v>
      </c>
      <c r="K60" s="2" t="s">
        <v>34</v>
      </c>
      <c r="L60" s="2" t="s">
        <v>35</v>
      </c>
      <c r="M60" s="2" t="s">
        <v>371</v>
      </c>
      <c r="N60" s="2" t="s">
        <v>37</v>
      </c>
      <c r="O60" s="2" t="s">
        <v>38</v>
      </c>
      <c r="P60" s="2" t="s">
        <v>163</v>
      </c>
      <c r="Q60" s="2" t="s">
        <v>40</v>
      </c>
      <c r="R60" s="2" t="s">
        <v>41</v>
      </c>
      <c r="S60" s="2" t="s">
        <v>372</v>
      </c>
      <c r="T60" s="2" t="s">
        <v>88</v>
      </c>
      <c r="U60" s="2" t="s">
        <v>373</v>
      </c>
      <c r="V60" s="2" t="s">
        <v>374</v>
      </c>
      <c r="W60" s="2" t="s">
        <v>63</v>
      </c>
      <c r="X60" s="2" t="s">
        <v>47</v>
      </c>
      <c r="Y60" s="2" t="s">
        <v>48</v>
      </c>
      <c r="Z60" s="2" t="s">
        <v>49</v>
      </c>
    </row>
    <row r="61">
      <c r="A61" s="1">
        <v>43499.3863328125</v>
      </c>
      <c r="B61" s="2" t="s">
        <v>50</v>
      </c>
      <c r="C61" s="2">
        <v>1999.0</v>
      </c>
      <c r="D61" s="2" t="s">
        <v>51</v>
      </c>
      <c r="E61" s="2" t="s">
        <v>109</v>
      </c>
      <c r="F61" s="2" t="s">
        <v>29</v>
      </c>
      <c r="G61" s="2" t="s">
        <v>30</v>
      </c>
      <c r="H61" s="2" t="s">
        <v>66</v>
      </c>
      <c r="I61" s="2" t="s">
        <v>83</v>
      </c>
      <c r="J61" s="2" t="s">
        <v>54</v>
      </c>
      <c r="K61" s="2" t="s">
        <v>34</v>
      </c>
      <c r="L61" s="2" t="s">
        <v>35</v>
      </c>
      <c r="M61" s="2" t="s">
        <v>375</v>
      </c>
      <c r="N61" s="2" t="s">
        <v>56</v>
      </c>
      <c r="O61" s="2" t="s">
        <v>68</v>
      </c>
      <c r="P61" s="2" t="s">
        <v>146</v>
      </c>
      <c r="Q61" s="2" t="s">
        <v>40</v>
      </c>
      <c r="R61" s="2" t="s">
        <v>86</v>
      </c>
      <c r="S61" s="2" t="s">
        <v>376</v>
      </c>
      <c r="T61" s="2" t="s">
        <v>99</v>
      </c>
      <c r="U61" s="2" t="s">
        <v>377</v>
      </c>
      <c r="V61" s="2" t="s">
        <v>378</v>
      </c>
      <c r="W61" s="2" t="s">
        <v>63</v>
      </c>
      <c r="X61" s="2" t="s">
        <v>47</v>
      </c>
      <c r="Y61" s="2" t="s">
        <v>72</v>
      </c>
      <c r="Z61" s="2" t="s">
        <v>49</v>
      </c>
    </row>
    <row r="63">
      <c r="C63" s="2" t="s">
        <v>379</v>
      </c>
      <c r="F63" s="2" t="s">
        <v>380</v>
      </c>
      <c r="H63" s="2" t="s">
        <v>381</v>
      </c>
    </row>
    <row r="64">
      <c r="A64" s="2" t="s">
        <v>382</v>
      </c>
      <c r="B64">
        <f>COUNTIF(B1:B61, "Male")</f>
        <v>37</v>
      </c>
      <c r="C64" s="4">
        <f t="shared" ref="C64:C66" si="1">(B64/$B$67)</f>
        <v>0.6379310345</v>
      </c>
      <c r="F64" s="2" t="s">
        <v>383</v>
      </c>
      <c r="G64">
        <f>COUNTIF($E$1:$E$61, "Shopping online")</f>
        <v>26</v>
      </c>
      <c r="H64" s="4">
        <f t="shared" ref="H64:H66" si="2">G64/$G$67</f>
        <v>0.4333333333</v>
      </c>
    </row>
    <row r="65">
      <c r="A65" s="2" t="s">
        <v>384</v>
      </c>
      <c r="B65">
        <f>COUNTIF(B1:B61, "Female")</f>
        <v>20</v>
      </c>
      <c r="C65" s="4">
        <f t="shared" si="1"/>
        <v>0.3448275862</v>
      </c>
      <c r="F65" s="2" t="s">
        <v>28</v>
      </c>
      <c r="G65">
        <f>COUNTIF($E$1:$E$61, "Shopping in person")</f>
        <v>30</v>
      </c>
      <c r="H65" s="4">
        <f t="shared" si="2"/>
        <v>0.5</v>
      </c>
    </row>
    <row r="66">
      <c r="A66" s="2" t="s">
        <v>385</v>
      </c>
      <c r="B66">
        <f>COUNTIF(B1:B61, "Prefer not to say")</f>
        <v>1</v>
      </c>
      <c r="C66" s="4">
        <f t="shared" si="1"/>
        <v>0.01724137931</v>
      </c>
      <c r="F66" s="2" t="s">
        <v>386</v>
      </c>
      <c r="G66">
        <f>COUNTIFS($E$2:$E$61, "&lt;&gt;Shopping Online", $E$2:$E$61, "&lt;&gt;Shopping in person")</f>
        <v>4</v>
      </c>
      <c r="H66" s="4">
        <f t="shared" si="2"/>
        <v>0.06666666667</v>
      </c>
    </row>
    <row r="67">
      <c r="A67" s="2" t="s">
        <v>387</v>
      </c>
      <c r="B67">
        <f>B64+B65+B66</f>
        <v>58</v>
      </c>
      <c r="F67" s="2" t="s">
        <v>388</v>
      </c>
      <c r="G67">
        <f>SUM(G64:G66)</f>
        <v>60</v>
      </c>
    </row>
    <row r="69">
      <c r="C69" s="2" t="s">
        <v>389</v>
      </c>
      <c r="H69" s="2" t="s">
        <v>390</v>
      </c>
    </row>
    <row r="70">
      <c r="A70" s="2" t="s">
        <v>83</v>
      </c>
      <c r="B70">
        <f>COUNTIF($I$1:$I$61, "I never have difficulty")</f>
        <v>22</v>
      </c>
      <c r="C70" s="4">
        <f t="shared" ref="C70:C73" si="3">B70/$B$74</f>
        <v>0.3666666667</v>
      </c>
      <c r="F70" s="5" t="s">
        <v>137</v>
      </c>
      <c r="G70">
        <f>COUNTIF($L$1:$L$61, "I'm never satisfied")</f>
        <v>3</v>
      </c>
      <c r="H70" s="4">
        <f t="shared" ref="H70:H73" si="4">G70/$G$74</f>
        <v>0.05</v>
      </c>
    </row>
    <row r="71">
      <c r="A71" s="6" t="s">
        <v>32</v>
      </c>
      <c r="B71" s="7">
        <f>COUNTIF($I$1:$I$61, "I sometimes have difficulty")</f>
        <v>32</v>
      </c>
      <c r="C71" s="4">
        <f t="shared" si="3"/>
        <v>0.5333333333</v>
      </c>
      <c r="F71" s="2" t="s">
        <v>128</v>
      </c>
      <c r="G71">
        <f>COUNTIF($L$1:$L$61, "I'm sometimes satisfied")</f>
        <v>11</v>
      </c>
      <c r="H71" s="4">
        <f t="shared" si="4"/>
        <v>0.1833333333</v>
      </c>
    </row>
    <row r="72">
      <c r="A72" s="8" t="s">
        <v>127</v>
      </c>
      <c r="B72" s="7">
        <f>COUNTIF($I$1:$I$61, "I frequently have difficulty")</f>
        <v>5</v>
      </c>
      <c r="C72" s="4">
        <f t="shared" si="3"/>
        <v>0.08333333333</v>
      </c>
      <c r="F72" s="2" t="s">
        <v>35</v>
      </c>
      <c r="G72">
        <f>COUNTIF($L$1:$L$61, "I'm usually satisfied")</f>
        <v>40</v>
      </c>
      <c r="H72" s="4">
        <f t="shared" si="4"/>
        <v>0.6666666667</v>
      </c>
    </row>
    <row r="73">
      <c r="A73" s="2" t="s">
        <v>296</v>
      </c>
      <c r="B73" s="7">
        <f>COUNTIF($I$1:$I$61, "I always have difficulty")</f>
        <v>1</v>
      </c>
      <c r="C73" s="4">
        <f t="shared" si="3"/>
        <v>0.01666666667</v>
      </c>
      <c r="F73" s="2" t="s">
        <v>94</v>
      </c>
      <c r="G73">
        <f>COUNTIF($L$1:$L$61, "I'm always satisfied")</f>
        <v>6</v>
      </c>
      <c r="H73" s="4">
        <f t="shared" si="4"/>
        <v>0.1</v>
      </c>
    </row>
    <row r="74">
      <c r="A74" s="2" t="s">
        <v>388</v>
      </c>
      <c r="B74">
        <f>SUM(B70:B73)</f>
        <v>60</v>
      </c>
      <c r="F74" s="2" t="s">
        <v>388</v>
      </c>
      <c r="G74">
        <f>SUM(G70:G73)</f>
        <v>60</v>
      </c>
    </row>
    <row r="76">
      <c r="C76" s="2" t="s">
        <v>391</v>
      </c>
      <c r="H76" s="2" t="s">
        <v>392</v>
      </c>
    </row>
    <row r="77">
      <c r="A77" s="2" t="s">
        <v>39</v>
      </c>
      <c r="B77">
        <f>COUNTIF($P$1:$P$61,"*Google*")</f>
        <v>45</v>
      </c>
      <c r="C77" s="4">
        <f t="shared" ref="C77:C81" si="5">B77/60</f>
        <v>0.75</v>
      </c>
      <c r="F77" s="2" t="s">
        <v>41</v>
      </c>
      <c r="G77">
        <f>COUNTIF($R$1:$R$61, "Search Bar")</f>
        <v>23</v>
      </c>
      <c r="H77" s="4">
        <f t="shared" ref="H77:H81" si="6">G77/60</f>
        <v>0.3833333333</v>
      </c>
    </row>
    <row r="78">
      <c r="A78" s="2" t="s">
        <v>57</v>
      </c>
      <c r="B78" s="7">
        <f>COUNTIF($P$1:$P$61,"*YouTube*")</f>
        <v>47</v>
      </c>
      <c r="C78" s="4">
        <f t="shared" si="5"/>
        <v>0.7833333333</v>
      </c>
      <c r="F78" s="2" t="s">
        <v>97</v>
      </c>
      <c r="G78">
        <f>COUNTIF($R$1:$R$61, "Filter Within Categories")</f>
        <v>10</v>
      </c>
      <c r="H78" s="4">
        <f t="shared" si="6"/>
        <v>0.1666666667</v>
      </c>
    </row>
    <row r="79">
      <c r="A79" s="2" t="s">
        <v>393</v>
      </c>
      <c r="B79" s="7">
        <f>COUNTIF($P$1:$P$61,"*Reddit*")</f>
        <v>19</v>
      </c>
      <c r="C79" s="4">
        <f t="shared" si="5"/>
        <v>0.3166666667</v>
      </c>
      <c r="F79" s="2" t="s">
        <v>59</v>
      </c>
      <c r="G79">
        <f>COUNTIF($R$1:$R$61, "Best Reviewed")</f>
        <v>13</v>
      </c>
      <c r="H79" s="4">
        <f t="shared" si="6"/>
        <v>0.2166666667</v>
      </c>
    </row>
    <row r="80">
      <c r="A80" s="2" t="s">
        <v>386</v>
      </c>
      <c r="B80" s="2">
        <v>6.0</v>
      </c>
      <c r="C80" s="4">
        <f t="shared" si="5"/>
        <v>0.1</v>
      </c>
      <c r="F80" s="2" t="s">
        <v>86</v>
      </c>
      <c r="G80">
        <f>COUNTIF($R$1:$R$61, "Best Seller")</f>
        <v>10</v>
      </c>
      <c r="H80" s="4">
        <f t="shared" si="6"/>
        <v>0.1666666667</v>
      </c>
    </row>
    <row r="81">
      <c r="A81" s="2" t="s">
        <v>54</v>
      </c>
      <c r="B81" s="7">
        <f>COUNTIF($P$1:$P$61,"I don't use external sources")</f>
        <v>2</v>
      </c>
      <c r="C81" s="4">
        <f t="shared" si="5"/>
        <v>0.03333333333</v>
      </c>
      <c r="F81" s="2" t="s">
        <v>394</v>
      </c>
      <c r="G81">
        <f>COUNTIF($R$1:$R$61, "*Recommended For You*")</f>
        <v>3</v>
      </c>
      <c r="H81" s="4">
        <f t="shared" si="6"/>
        <v>0.05</v>
      </c>
    </row>
    <row r="82">
      <c r="B82" s="2">
        <v>60.0</v>
      </c>
      <c r="G82" s="2">
        <v>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