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iiumedu-my.sharepoint.com/personal/ahmed_asfi_live_iium_edu_my/Documents/Desktop/Techno/Project Files/Business plan/Finance/"/>
    </mc:Choice>
  </mc:AlternateContent>
  <xr:revisionPtr revIDLastSave="0" documentId="8_{BA659563-1C88-4BC3-B2D4-62084F618AEF}" xr6:coauthVersionLast="47" xr6:coauthVersionMax="47" xr10:uidLastSave="{00000000-0000-0000-0000-000000000000}"/>
  <bookViews>
    <workbookView xWindow="-108" yWindow="-108" windowWidth="23256" windowHeight="12720" xr2:uid="{0FA32B41-2D17-45FF-BFF1-095B21B42148}"/>
  </bookViews>
  <sheets>
    <sheet name="CF and P&amp;L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18" i="1" l="1"/>
  <c r="Z21" i="1" s="1"/>
  <c r="N21" i="1"/>
  <c r="O21" i="1"/>
  <c r="P21" i="1"/>
  <c r="Q21" i="1"/>
  <c r="R21" i="1"/>
  <c r="S21" i="1"/>
  <c r="T21" i="1"/>
  <c r="U21" i="1"/>
  <c r="V21" i="1"/>
  <c r="W21" i="1"/>
  <c r="X21" i="1"/>
  <c r="Y21" i="1"/>
  <c r="Z25" i="1"/>
  <c r="Z29" i="1"/>
  <c r="N43" i="1"/>
  <c r="N49" i="1" s="1"/>
  <c r="N53" i="1" s="1"/>
  <c r="N57" i="1" s="1"/>
  <c r="O43" i="1"/>
  <c r="P43" i="1"/>
  <c r="Q43" i="1"/>
  <c r="R43" i="1"/>
  <c r="S43" i="1"/>
  <c r="T43" i="1"/>
  <c r="U43" i="1"/>
  <c r="V43" i="1"/>
  <c r="W43" i="1"/>
  <c r="X43" i="1"/>
  <c r="Y43" i="1"/>
  <c r="Z43" i="1"/>
  <c r="O47" i="1"/>
  <c r="O49" i="1" s="1"/>
  <c r="O53" i="1" s="1"/>
  <c r="O57" i="1" s="1"/>
  <c r="P47" i="1"/>
  <c r="P49" i="1" s="1"/>
  <c r="P53" i="1" s="1"/>
  <c r="P57" i="1" s="1"/>
  <c r="Q47" i="1"/>
  <c r="S47" i="1" s="1"/>
  <c r="R47" i="1"/>
  <c r="T47" i="1" s="1"/>
  <c r="U47" i="1" l="1"/>
  <c r="S49" i="1"/>
  <c r="S53" i="1" s="1"/>
  <c r="S57" i="1" s="1"/>
  <c r="V47" i="1"/>
  <c r="X47" i="1" s="1"/>
  <c r="X49" i="1" s="1"/>
  <c r="X53" i="1" s="1"/>
  <c r="X57" i="1" s="1"/>
  <c r="T49" i="1"/>
  <c r="T53" i="1" s="1"/>
  <c r="T57" i="1" s="1"/>
  <c r="V49" i="1"/>
  <c r="V53" i="1" s="1"/>
  <c r="V57" i="1" s="1"/>
  <c r="R49" i="1"/>
  <c r="R53" i="1" s="1"/>
  <c r="R57" i="1" s="1"/>
  <c r="Q49" i="1"/>
  <c r="Q53" i="1" s="1"/>
  <c r="Q57" i="1" s="1"/>
  <c r="W47" i="1" l="1"/>
  <c r="U49" i="1"/>
  <c r="U53" i="1" s="1"/>
  <c r="U57" i="1" s="1"/>
  <c r="W49" i="1" l="1"/>
  <c r="W53" i="1" s="1"/>
  <c r="W57" i="1" s="1"/>
  <c r="Y47" i="1"/>
  <c r="Y49" i="1" s="1"/>
  <c r="Y53" i="1" s="1"/>
  <c r="Y57" i="1" s="1"/>
  <c r="Z47" i="1"/>
  <c r="Z49" i="1" s="1"/>
  <c r="Z53" i="1" s="1"/>
  <c r="Z57" i="1" s="1"/>
</calcChain>
</file>

<file path=xl/sharedStrings.xml><?xml version="1.0" encoding="utf-8"?>
<sst xmlns="http://schemas.openxmlformats.org/spreadsheetml/2006/main" count="81" uniqueCount="53">
  <si>
    <t>PAT</t>
  </si>
  <si>
    <t>Corporate Tax</t>
  </si>
  <si>
    <t>Less:</t>
  </si>
  <si>
    <t>PBT</t>
  </si>
  <si>
    <t>Interest &amp; Loans Fees</t>
  </si>
  <si>
    <t>PBIT</t>
  </si>
  <si>
    <t>Exceptional Items</t>
  </si>
  <si>
    <t>Less</t>
  </si>
  <si>
    <t>OPERATING PROFIT</t>
  </si>
  <si>
    <t>DEPRECIATION &amp; AMORTIZATION</t>
  </si>
  <si>
    <t>HR AND OTHER</t>
  </si>
  <si>
    <t>GROSS PROFIT</t>
  </si>
  <si>
    <t>COST OF SALE</t>
  </si>
  <si>
    <t xml:space="preserve">Less: </t>
  </si>
  <si>
    <t>REVENUE</t>
  </si>
  <si>
    <t>%</t>
  </si>
  <si>
    <t>TOTAL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</si>
  <si>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</si>
  <si>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</si>
  <si>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</si>
  <si>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</si>
  <si>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</si>
  <si>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</si>
  <si>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</si>
  <si>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</si>
  <si>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</si>
  <si>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</si>
  <si>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</si>
  <si>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</si>
  <si>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PROFIT AND LOSS</t>
  </si>
  <si>
    <t>XYZ Sdn Bhd</t>
  </si>
  <si>
    <t>Cumulative</t>
  </si>
  <si>
    <t>Monthly</t>
  </si>
  <si>
    <t>NET CASHFLOW</t>
  </si>
  <si>
    <t>TOTAL EQUITY</t>
  </si>
  <si>
    <t>SHARE HOLDER-INVESTOR ADVANCE</t>
  </si>
  <si>
    <t xml:space="preserve">a. </t>
  </si>
  <si>
    <t>Equity</t>
  </si>
  <si>
    <t>FINANCING</t>
  </si>
  <si>
    <t>GROSS CASHFLOW</t>
  </si>
  <si>
    <t>TOTAL OUTFLOW</t>
  </si>
  <si>
    <t>Other</t>
  </si>
  <si>
    <t>Cost of Sale</t>
  </si>
  <si>
    <t>Human resource</t>
  </si>
  <si>
    <t>-</t>
  </si>
  <si>
    <t>Capital Expenditure</t>
  </si>
  <si>
    <t>OUTFLOW</t>
  </si>
  <si>
    <t>TOTAL INFLOW</t>
  </si>
  <si>
    <t>TOTAL REVENUE</t>
  </si>
  <si>
    <t>INFLOW</t>
  </si>
  <si>
    <t>notes</t>
  </si>
  <si>
    <t>CASH-FLOW</t>
  </si>
  <si>
    <t xml:space="preserve">SWIFTTECH EMPORIUM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</si>
</sst>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[$RM-4409]* #,##0.00_-;\-[$RM-4409]* #,##0.00_-;_-[$RM-4409]* &quot;-&quot;??_-;_-@_-"/>
  </numFmts>
  <fonts count="15" x14ac:knownFonts="1">
    <font>
      <sz val="10"/>
      <name val="Arial"/>
    </font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b/>
      <sz val="14"/>
      <name val="Verdana"/>
      <family val="2"/>
    </font>
    <font>
      <sz val="10"/>
      <color rgb="FFFF0000"/>
      <name val="Verdana"/>
      <family val="2"/>
    </font>
    <font>
      <sz val="10"/>
      <color indexed="9"/>
      <name val="Verdana"/>
      <family val="2"/>
    </font>
    <font>
      <b/>
      <sz val="10"/>
      <color indexed="9"/>
      <name val="Verdana"/>
      <family val="2"/>
    </font>
    <font>
      <b/>
      <sz val="18"/>
      <name val="Verdana"/>
      <family val="2"/>
    </font>
    <font>
      <b/>
      <sz val="10"/>
      <color indexed="9"/>
      <name val="Arial"/>
      <family val="2"/>
    </font>
    <font>
      <b/>
      <sz val="16"/>
      <color indexed="9"/>
      <name val="Verdana"/>
      <family val="2"/>
    </font>
    <font>
      <b/>
      <sz val="18"/>
      <color indexed="9"/>
      <name val="Verdana"/>
      <family val="2"/>
    </font>
    <font>
      <b/>
      <sz val="12"/>
      <color indexed="9"/>
      <name val="Verdana"/>
      <family val="2"/>
    </font>
    <font>
      <sz val="18"/>
      <name val="Verdana"/>
      <family val="2"/>
    </font>
    <font>
      <b/>
      <sz val="18"/>
      <color theme="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9"/>
      </bottom>
      <diagonal/>
    </border>
    <border>
      <left/>
      <right/>
      <top style="medium">
        <color indexed="64"/>
      </top>
      <bottom style="thin">
        <color indexed="9"/>
      </bottom>
      <diagonal/>
    </border>
    <border>
      <left style="medium">
        <color indexed="64"/>
      </left>
      <right/>
      <top style="medium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3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4" fillId="2" borderId="0" xfId="0" applyNumberFormat="1" applyFont="1" applyFill="1"/>
    <xf numFmtId="0" fontId="4" fillId="2" borderId="0" xfId="0" applyFont="1" applyFill="1" applyAlignment="1">
      <alignment horizontal="right"/>
    </xf>
    <xf numFmtId="0" fontId="2" fillId="0" borderId="0" xfId="0" applyFont="1"/>
    <xf numFmtId="164" fontId="2" fillId="0" borderId="0" xfId="0" applyNumberFormat="1" applyFont="1"/>
    <xf numFmtId="0" fontId="2" fillId="0" borderId="0" xfId="1" applyNumberFormat="1" applyFont="1" applyFill="1"/>
    <xf numFmtId="164" fontId="4" fillId="0" borderId="0" xfId="0" applyNumberFormat="1" applyFont="1"/>
    <xf numFmtId="0" fontId="4" fillId="0" borderId="0" xfId="0" applyFont="1" applyAlignment="1">
      <alignment horizontal="right"/>
    </xf>
    <xf numFmtId="0" fontId="3" fillId="0" borderId="0" xfId="2" applyNumberFormat="1" applyFont="1" applyFill="1" applyAlignment="1">
      <alignment horizontal="center"/>
    </xf>
    <xf numFmtId="164" fontId="2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 applyAlignment="1">
      <alignment horizontal="center"/>
    </xf>
    <xf numFmtId="164" fontId="2" fillId="0" borderId="7" xfId="0" applyNumberFormat="1" applyFont="1" applyBorder="1"/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0" xfId="0" applyFont="1" applyBorder="1" applyAlignment="1">
      <alignment horizontal="center"/>
    </xf>
    <xf numFmtId="10" fontId="2" fillId="0" borderId="0" xfId="0" applyNumberFormat="1" applyFont="1" applyAlignment="1">
      <alignment horizontal="center"/>
    </xf>
    <xf numFmtId="164" fontId="3" fillId="0" borderId="11" xfId="0" applyNumberFormat="1" applyFont="1" applyBorder="1"/>
    <xf numFmtId="0" fontId="2" fillId="0" borderId="1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6" fillId="3" borderId="0" xfId="0" applyFont="1" applyFill="1"/>
    <xf numFmtId="0" fontId="7" fillId="3" borderId="9" xfId="0" applyFont="1" applyFill="1" applyBorder="1"/>
    <xf numFmtId="0" fontId="7" fillId="3" borderId="13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164" fontId="2" fillId="0" borderId="11" xfId="0" applyNumberFormat="1" applyFont="1" applyBorder="1"/>
    <xf numFmtId="0" fontId="2" fillId="0" borderId="13" xfId="0" applyFont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3" borderId="15" xfId="0" applyFont="1" applyFill="1" applyBorder="1"/>
    <xf numFmtId="0" fontId="7" fillId="3" borderId="16" xfId="0" applyFont="1" applyFill="1" applyBorder="1"/>
    <xf numFmtId="0" fontId="7" fillId="3" borderId="12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164" fontId="2" fillId="0" borderId="18" xfId="0" applyNumberFormat="1" applyFont="1" applyBorder="1"/>
    <xf numFmtId="3" fontId="2" fillId="0" borderId="1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9" fillId="3" borderId="20" xfId="0" applyNumberFormat="1" applyFont="1" applyFill="1" applyBorder="1"/>
    <xf numFmtId="0" fontId="9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3" borderId="0" xfId="0" applyFont="1" applyFill="1"/>
    <xf numFmtId="0" fontId="10" fillId="3" borderId="9" xfId="0" applyFont="1" applyFill="1" applyBorder="1"/>
    <xf numFmtId="0" fontId="10" fillId="3" borderId="10" xfId="0" applyFont="1" applyFill="1" applyBorder="1" applyAlignment="1">
      <alignment horizontal="center"/>
    </xf>
    <xf numFmtId="164" fontId="11" fillId="3" borderId="21" xfId="0" applyNumberFormat="1" applyFont="1" applyFill="1" applyBorder="1"/>
    <xf numFmtId="0" fontId="11" fillId="3" borderId="22" xfId="0" applyFont="1" applyFill="1" applyBorder="1"/>
    <xf numFmtId="0" fontId="12" fillId="3" borderId="22" xfId="0" applyFont="1" applyFill="1" applyBorder="1" applyAlignment="1">
      <alignment horizontal="left"/>
    </xf>
    <xf numFmtId="0" fontId="12" fillId="3" borderId="22" xfId="0" applyFont="1" applyFill="1" applyBorder="1" applyAlignment="1">
      <alignment horizontal="center"/>
    </xf>
    <xf numFmtId="0" fontId="12" fillId="3" borderId="22" xfId="0" applyFont="1" applyFill="1" applyBorder="1" applyAlignment="1">
      <alignment horizontal="right"/>
    </xf>
    <xf numFmtId="0" fontId="11" fillId="3" borderId="23" xfId="0" applyFont="1" applyFill="1" applyBorder="1"/>
    <xf numFmtId="164" fontId="8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left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26" xfId="0" applyFont="1" applyBorder="1" applyAlignment="1">
      <alignment horizontal="center"/>
    </xf>
    <xf numFmtId="0" fontId="7" fillId="3" borderId="26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0" xfId="0" applyFont="1"/>
    <xf numFmtId="0" fontId="3" fillId="0" borderId="9" xfId="0" applyFont="1" applyBorder="1"/>
    <xf numFmtId="0" fontId="3" fillId="0" borderId="1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2" fillId="0" borderId="8" xfId="0" applyFont="1" applyBorder="1"/>
    <xf numFmtId="164" fontId="2" fillId="0" borderId="12" xfId="0" applyNumberFormat="1" applyFont="1" applyBorder="1"/>
    <xf numFmtId="2" fontId="2" fillId="0" borderId="12" xfId="0" applyNumberFormat="1" applyFont="1" applyBorder="1" applyAlignment="1">
      <alignment horizontal="center"/>
    </xf>
    <xf numFmtId="0" fontId="6" fillId="3" borderId="8" xfId="0" applyFont="1" applyFill="1" applyBorder="1"/>
    <xf numFmtId="0" fontId="3" fillId="0" borderId="8" xfId="0" applyFont="1" applyBorder="1"/>
    <xf numFmtId="0" fontId="2" fillId="0" borderId="12" xfId="0" applyFont="1" applyBorder="1"/>
    <xf numFmtId="0" fontId="2" fillId="0" borderId="26" xfId="0" applyFont="1" applyBorder="1"/>
    <xf numFmtId="0" fontId="10" fillId="3" borderId="26" xfId="0" applyFont="1" applyFill="1" applyBorder="1"/>
    <xf numFmtId="0" fontId="13" fillId="0" borderId="0" xfId="0" applyFont="1" applyAlignment="1">
      <alignment horizontal="center"/>
    </xf>
    <xf numFmtId="0" fontId="14" fillId="4" borderId="0" xfId="0" applyFont="1" applyFill="1"/>
    <xf numFmtId="0" fontId="14" fillId="4" borderId="0" xfId="0" applyFont="1" applyFill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A5219-4745-42FF-9C6D-A537831D464A}">
  <dimension ref="A1:AA76"/>
  <sheetViews>
    <sheetView tabSelected="1" zoomScale="70" zoomScaleNormal="70" workbookViewId="0">
      <selection activeCell="H59" sqref="H59"/>
    </sheetView>
  </sheetViews>
  <sheetFormatPr defaultRowHeight="13.2" x14ac:dyDescent="0.25"/>
  <cols>
    <col min="2" max="3" width="9" bestFit="1" customWidth="1"/>
    <col min="12" max="12" width="9" bestFit="1" customWidth="1"/>
    <col min="13" max="13" width="13.6640625" customWidth="1"/>
    <col min="14" max="20" width="9" bestFit="1" customWidth="1"/>
    <col min="21" max="23" width="11.6640625" bestFit="1" customWidth="1"/>
    <col min="24" max="24" width="9" bestFit="1" customWidth="1"/>
    <col min="25" max="25" width="11.6640625" bestFit="1" customWidth="1"/>
    <col min="26" max="26" width="20.77734375" style="1" customWidth="1"/>
    <col min="27" max="27" width="14.88671875" bestFit="1" customWidth="1"/>
  </cols>
  <sheetData>
    <row r="1" spans="1:27" ht="22.2" x14ac:dyDescent="0.35">
      <c r="A1" s="82" t="s">
        <v>52</v>
      </c>
      <c r="B1" s="81"/>
      <c r="C1" s="81"/>
      <c r="D1" s="81"/>
      <c r="E1" s="81"/>
      <c r="F1" s="59"/>
      <c r="G1" s="44"/>
      <c r="H1" s="44"/>
      <c r="I1" s="44"/>
      <c r="J1" s="44"/>
      <c r="K1" s="44"/>
      <c r="L1" s="44"/>
      <c r="M1" s="44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8"/>
      <c r="AA1" s="44"/>
    </row>
    <row r="2" spans="1:27" ht="22.2" x14ac:dyDescent="0.35">
      <c r="A2" s="60"/>
      <c r="B2" s="59"/>
      <c r="C2" s="59"/>
      <c r="D2" s="59"/>
      <c r="E2" s="59"/>
      <c r="F2" s="59"/>
      <c r="G2" s="44"/>
      <c r="H2" s="44"/>
      <c r="I2" s="44"/>
      <c r="J2" s="44"/>
      <c r="K2" s="44"/>
      <c r="L2" s="44"/>
      <c r="M2" s="44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8"/>
      <c r="AA2" s="44"/>
    </row>
    <row r="3" spans="1:27" ht="22.8" thickBot="1" x14ac:dyDescent="0.4">
      <c r="A3" s="60"/>
      <c r="B3" s="59"/>
      <c r="C3" s="59"/>
      <c r="D3" s="59"/>
      <c r="E3" s="59"/>
      <c r="F3" s="59"/>
      <c r="G3" s="44"/>
      <c r="H3" s="44"/>
      <c r="I3" s="44"/>
      <c r="J3" s="44"/>
      <c r="K3" s="44"/>
      <c r="L3" s="44"/>
      <c r="M3" s="44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8"/>
      <c r="AA3" s="44"/>
    </row>
    <row r="4" spans="1:27" ht="22.2" x14ac:dyDescent="0.35">
      <c r="A4" s="57" t="s">
        <v>51</v>
      </c>
      <c r="B4" s="57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6"/>
      <c r="Q4" s="56"/>
      <c r="R4" s="56"/>
      <c r="S4" s="55"/>
      <c r="T4" s="55"/>
      <c r="U4" s="54"/>
      <c r="V4" s="55"/>
      <c r="W4" s="55"/>
      <c r="X4" s="54"/>
      <c r="Y4" s="53"/>
      <c r="Z4" s="52"/>
      <c r="AA4" s="80"/>
    </row>
    <row r="5" spans="1:27" ht="19.8" x14ac:dyDescent="0.3">
      <c r="A5" s="65" t="s">
        <v>50</v>
      </c>
      <c r="B5" s="79"/>
      <c r="C5" s="49"/>
      <c r="D5" s="49"/>
      <c r="E5" s="49"/>
      <c r="F5" s="49"/>
      <c r="G5" s="48"/>
      <c r="H5" s="48"/>
      <c r="I5" s="48"/>
      <c r="J5" s="48"/>
      <c r="K5" s="48"/>
      <c r="L5" s="48"/>
      <c r="M5" s="48"/>
      <c r="N5" s="47" t="s">
        <v>28</v>
      </c>
      <c r="O5" s="47" t="s">
        <v>27</v>
      </c>
      <c r="P5" s="47" t="s">
        <v>26</v>
      </c>
      <c r="Q5" s="47" t="s">
        <v>25</v>
      </c>
      <c r="R5" s="47" t="s">
        <v>24</v>
      </c>
      <c r="S5" s="47" t="s">
        <v>23</v>
      </c>
      <c r="T5" s="47" t="s">
        <v>22</v>
      </c>
      <c r="U5" s="47" t="s">
        <v>21</v>
      </c>
      <c r="V5" s="47" t="s">
        <v>20</v>
      </c>
      <c r="W5" s="47" t="s">
        <v>19</v>
      </c>
      <c r="X5" s="47" t="s">
        <v>18</v>
      </c>
      <c r="Y5" s="47" t="s">
        <v>17</v>
      </c>
      <c r="Z5" s="46" t="s">
        <v>16</v>
      </c>
      <c r="AA5" s="2"/>
    </row>
    <row r="6" spans="1:27" x14ac:dyDescent="0.25">
      <c r="A6" s="64"/>
      <c r="B6" s="78"/>
      <c r="C6" s="6"/>
      <c r="D6" s="6"/>
      <c r="E6" s="6"/>
      <c r="F6" s="6"/>
      <c r="G6" s="6"/>
      <c r="H6" s="6"/>
      <c r="I6" s="6"/>
      <c r="J6" s="6"/>
      <c r="K6" s="6"/>
      <c r="L6" s="6"/>
      <c r="M6" s="72"/>
      <c r="N6" s="77"/>
      <c r="O6" s="77"/>
      <c r="P6" s="77"/>
      <c r="Q6" s="77"/>
      <c r="R6" s="77"/>
      <c r="S6" s="77"/>
      <c r="T6" s="77"/>
      <c r="U6" s="77"/>
      <c r="V6" s="77"/>
      <c r="W6" s="77"/>
      <c r="X6" s="77"/>
      <c r="Y6" s="77"/>
      <c r="Z6" s="34"/>
      <c r="AA6" s="2"/>
    </row>
    <row r="7" spans="1:27" x14ac:dyDescent="0.25">
      <c r="A7" s="65"/>
      <c r="B7" s="33">
        <v>1</v>
      </c>
      <c r="C7" s="31" t="s">
        <v>49</v>
      </c>
      <c r="D7" s="30"/>
      <c r="E7" s="30"/>
      <c r="F7" s="30"/>
      <c r="G7" s="30"/>
      <c r="H7" s="30"/>
      <c r="I7" s="30"/>
      <c r="J7" s="30"/>
      <c r="K7" s="30"/>
      <c r="L7" s="30"/>
      <c r="M7" s="75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77"/>
      <c r="Z7" s="34"/>
      <c r="AA7" s="2"/>
    </row>
    <row r="8" spans="1:27" x14ac:dyDescent="0.25">
      <c r="A8" s="64"/>
      <c r="B8" s="22"/>
      <c r="C8" s="21">
        <v>1.1000000000000001</v>
      </c>
      <c r="D8" s="6" t="s">
        <v>48</v>
      </c>
      <c r="E8" s="6"/>
      <c r="F8" s="6"/>
      <c r="G8" s="6"/>
      <c r="H8" s="6"/>
      <c r="I8" s="6"/>
      <c r="J8" s="6"/>
      <c r="K8" s="6"/>
      <c r="L8" s="6"/>
      <c r="M8" s="72"/>
      <c r="N8" s="25">
        <v>8940</v>
      </c>
      <c r="O8" s="25">
        <v>8990</v>
      </c>
      <c r="P8" s="25">
        <v>5970</v>
      </c>
      <c r="Q8" s="25">
        <v>12090</v>
      </c>
      <c r="R8" s="25">
        <v>9560</v>
      </c>
      <c r="S8" s="25">
        <v>7100</v>
      </c>
      <c r="T8" s="25">
        <v>6410</v>
      </c>
      <c r="U8" s="25">
        <v>10650</v>
      </c>
      <c r="V8" s="25">
        <v>8710</v>
      </c>
      <c r="W8" s="25">
        <v>11280</v>
      </c>
      <c r="X8" s="25">
        <v>7440</v>
      </c>
      <c r="Y8" s="25">
        <v>10400</v>
      </c>
      <c r="Z8" s="34">
        <v>107640</v>
      </c>
      <c r="AA8" s="2"/>
    </row>
    <row r="9" spans="1:27" x14ac:dyDescent="0.25">
      <c r="A9" s="64"/>
      <c r="B9" s="22"/>
      <c r="C9" s="21"/>
      <c r="D9" s="6"/>
      <c r="E9" s="6"/>
      <c r="F9" s="6"/>
      <c r="G9" s="6"/>
      <c r="H9" s="6"/>
      <c r="I9" s="6"/>
      <c r="J9" s="6"/>
      <c r="K9" s="6"/>
      <c r="L9" s="6"/>
      <c r="M9" s="72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34"/>
      <c r="AA9" s="2"/>
    </row>
    <row r="10" spans="1:27" x14ac:dyDescent="0.25">
      <c r="A10" s="71"/>
      <c r="B10" s="70"/>
      <c r="C10" s="69">
        <v>1.3</v>
      </c>
      <c r="D10" s="68" t="s">
        <v>47</v>
      </c>
      <c r="E10" s="68"/>
      <c r="F10" s="68"/>
      <c r="G10" s="68"/>
      <c r="H10" s="68"/>
      <c r="I10" s="68"/>
      <c r="J10" s="68"/>
      <c r="K10" s="68"/>
      <c r="L10" s="68"/>
      <c r="M10" s="76"/>
      <c r="N10" s="25">
        <v>8940</v>
      </c>
      <c r="O10" s="25">
        <v>8990</v>
      </c>
      <c r="P10" s="25">
        <v>5970</v>
      </c>
      <c r="Q10" s="25">
        <v>12090</v>
      </c>
      <c r="R10" s="25">
        <v>9560</v>
      </c>
      <c r="S10" s="25">
        <v>7100</v>
      </c>
      <c r="T10" s="25">
        <v>6410</v>
      </c>
      <c r="U10" s="25">
        <v>10650</v>
      </c>
      <c r="V10" s="25">
        <v>8710</v>
      </c>
      <c r="W10" s="25">
        <v>11280</v>
      </c>
      <c r="X10" s="25">
        <v>7440</v>
      </c>
      <c r="Y10" s="25">
        <v>10400</v>
      </c>
      <c r="Z10" s="24">
        <v>107640</v>
      </c>
      <c r="AA10" s="3"/>
    </row>
    <row r="11" spans="1:27" x14ac:dyDescent="0.25">
      <c r="A11" s="64"/>
      <c r="B11" s="22"/>
      <c r="C11" s="6"/>
      <c r="D11" s="6"/>
      <c r="E11" s="6"/>
      <c r="F11" s="6"/>
      <c r="G11" s="6"/>
      <c r="H11" s="6"/>
      <c r="I11" s="6"/>
      <c r="J11" s="6"/>
      <c r="K11" s="6"/>
      <c r="L11" s="6"/>
      <c r="M11" s="72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34"/>
      <c r="AA11" s="2"/>
    </row>
    <row r="12" spans="1:27" x14ac:dyDescent="0.25">
      <c r="A12" s="65"/>
      <c r="B12" s="33">
        <v>2</v>
      </c>
      <c r="C12" s="31" t="s">
        <v>46</v>
      </c>
      <c r="D12" s="30"/>
      <c r="E12" s="30"/>
      <c r="F12" s="30"/>
      <c r="G12" s="30"/>
      <c r="H12" s="30"/>
      <c r="I12" s="30"/>
      <c r="J12" s="30"/>
      <c r="K12" s="30"/>
      <c r="L12" s="30"/>
      <c r="M12" s="7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34"/>
      <c r="AA12" s="2"/>
    </row>
    <row r="13" spans="1:27" x14ac:dyDescent="0.25">
      <c r="A13" s="64"/>
      <c r="B13" s="22"/>
      <c r="C13" s="21">
        <v>2.1</v>
      </c>
      <c r="D13" s="6" t="s">
        <v>45</v>
      </c>
      <c r="E13" s="6"/>
      <c r="F13" s="6"/>
      <c r="G13" s="6"/>
      <c r="H13" s="6"/>
      <c r="I13" s="6"/>
      <c r="J13" s="6"/>
      <c r="K13" s="6"/>
      <c r="L13" s="6"/>
      <c r="M13" s="72"/>
      <c r="N13" s="74">
        <v>6450</v>
      </c>
      <c r="O13" s="25" t="s">
        <v>44</v>
      </c>
      <c r="P13" s="25" t="s">
        <v>44</v>
      </c>
      <c r="Q13" s="25" t="s">
        <v>44</v>
      </c>
      <c r="R13" s="25" t="s">
        <v>44</v>
      </c>
      <c r="S13" s="25" t="s">
        <v>44</v>
      </c>
      <c r="T13" s="25" t="s">
        <v>44</v>
      </c>
      <c r="U13" s="25" t="s">
        <v>44</v>
      </c>
      <c r="V13" s="25" t="s">
        <v>44</v>
      </c>
      <c r="W13" s="25" t="s">
        <v>44</v>
      </c>
      <c r="X13" s="25" t="s">
        <v>44</v>
      </c>
      <c r="Y13" s="25" t="s">
        <v>44</v>
      </c>
      <c r="Z13" s="34">
        <v>6450</v>
      </c>
      <c r="AA13" s="2"/>
    </row>
    <row r="14" spans="1:27" ht="13.8" thickBot="1" x14ac:dyDescent="0.3">
      <c r="A14" s="64"/>
      <c r="B14" s="22"/>
      <c r="C14" s="21">
        <v>2.2000000000000002</v>
      </c>
      <c r="D14" s="6" t="s">
        <v>43</v>
      </c>
      <c r="E14" s="6"/>
      <c r="F14" s="6"/>
      <c r="G14" s="6"/>
      <c r="H14" s="6"/>
      <c r="I14" s="6"/>
      <c r="J14" s="6"/>
      <c r="K14" s="6"/>
      <c r="L14" s="6"/>
      <c r="M14" s="72"/>
      <c r="N14" s="43">
        <v>6000</v>
      </c>
      <c r="O14" s="43">
        <v>6000</v>
      </c>
      <c r="P14" s="43">
        <v>6000</v>
      </c>
      <c r="Q14" s="43">
        <v>6000</v>
      </c>
      <c r="R14" s="43">
        <v>6000</v>
      </c>
      <c r="S14" s="43">
        <v>6000</v>
      </c>
      <c r="T14" s="43">
        <v>7000</v>
      </c>
      <c r="U14" s="43">
        <v>7000</v>
      </c>
      <c r="V14" s="43">
        <v>7000</v>
      </c>
      <c r="W14" s="43">
        <v>7000</v>
      </c>
      <c r="X14" s="43">
        <v>7000</v>
      </c>
      <c r="Y14" s="43">
        <v>7000</v>
      </c>
      <c r="Z14" s="42">
        <v>78000</v>
      </c>
      <c r="AA14" s="2"/>
    </row>
    <row r="15" spans="1:27" ht="13.8" thickTop="1" x14ac:dyDescent="0.25">
      <c r="A15" s="64"/>
      <c r="B15" s="22"/>
      <c r="C15" s="21">
        <v>2.2999999999999998</v>
      </c>
      <c r="D15" s="6" t="s">
        <v>42</v>
      </c>
      <c r="E15" s="6"/>
      <c r="F15" s="6"/>
      <c r="G15" s="6"/>
      <c r="H15" s="6"/>
      <c r="I15" s="6"/>
      <c r="J15" s="6"/>
      <c r="K15" s="6"/>
      <c r="L15" s="6"/>
      <c r="M15" s="72"/>
      <c r="N15" s="25">
        <v>760</v>
      </c>
      <c r="O15" s="25">
        <v>760</v>
      </c>
      <c r="P15" s="25">
        <v>760</v>
      </c>
      <c r="Q15" s="25">
        <v>760</v>
      </c>
      <c r="R15" s="25">
        <v>760</v>
      </c>
      <c r="S15" s="25">
        <v>760</v>
      </c>
      <c r="T15" s="25">
        <v>760</v>
      </c>
      <c r="U15" s="25">
        <v>760</v>
      </c>
      <c r="V15" s="25">
        <v>760</v>
      </c>
      <c r="W15" s="25">
        <v>760</v>
      </c>
      <c r="X15" s="25">
        <v>760</v>
      </c>
      <c r="Y15" s="25">
        <v>760</v>
      </c>
      <c r="Z15" s="34">
        <v>9120</v>
      </c>
      <c r="AA15" s="2"/>
    </row>
    <row r="16" spans="1:27" x14ac:dyDescent="0.25">
      <c r="A16" s="64"/>
      <c r="B16" s="22"/>
      <c r="C16" s="21">
        <v>2.4</v>
      </c>
      <c r="D16" s="6" t="s">
        <v>41</v>
      </c>
      <c r="E16" s="6"/>
      <c r="F16" s="6"/>
      <c r="G16" s="6"/>
      <c r="H16" s="6"/>
      <c r="I16" s="6"/>
      <c r="J16" s="6"/>
      <c r="K16" s="6"/>
      <c r="L16" s="6"/>
      <c r="M16" s="72"/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73">
        <v>0</v>
      </c>
      <c r="AA16" s="2"/>
    </row>
    <row r="17" spans="1:27" x14ac:dyDescent="0.25">
      <c r="A17" s="64"/>
      <c r="B17" s="22"/>
      <c r="C17" s="21">
        <v>2.5</v>
      </c>
      <c r="D17" s="6" t="s">
        <v>1</v>
      </c>
      <c r="E17" s="6"/>
      <c r="F17" s="6"/>
      <c r="G17" s="2"/>
      <c r="H17" s="2"/>
      <c r="I17" s="2"/>
      <c r="J17" s="2"/>
      <c r="K17" s="2"/>
      <c r="L17" s="6"/>
      <c r="M17" s="20"/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73">
        <v>0</v>
      </c>
      <c r="AA17" s="2"/>
    </row>
    <row r="18" spans="1:27" x14ac:dyDescent="0.25">
      <c r="A18" s="71"/>
      <c r="B18" s="70"/>
      <c r="C18" s="69">
        <v>2.5</v>
      </c>
      <c r="D18" s="68" t="s">
        <v>40</v>
      </c>
      <c r="E18" s="68"/>
      <c r="F18" s="68"/>
      <c r="G18" s="3"/>
      <c r="H18" s="3"/>
      <c r="I18" s="3"/>
      <c r="J18" s="3"/>
      <c r="K18" s="3"/>
      <c r="L18" s="3"/>
      <c r="M18" s="67"/>
      <c r="N18" s="66">
        <v>13210</v>
      </c>
      <c r="O18" s="66">
        <v>6760</v>
      </c>
      <c r="P18" s="66">
        <v>6760</v>
      </c>
      <c r="Q18" s="66">
        <v>6760</v>
      </c>
      <c r="R18" s="66">
        <v>6760</v>
      </c>
      <c r="S18" s="66">
        <v>6760</v>
      </c>
      <c r="T18" s="66">
        <v>7760</v>
      </c>
      <c r="U18" s="66">
        <v>7760</v>
      </c>
      <c r="V18" s="66">
        <v>7760</v>
      </c>
      <c r="W18" s="66">
        <v>7760</v>
      </c>
      <c r="X18" s="66">
        <v>7760</v>
      </c>
      <c r="Y18" s="66">
        <v>7760</v>
      </c>
      <c r="Z18" s="24">
        <f>SUM(N18:Y18)</f>
        <v>93570</v>
      </c>
      <c r="AA18" s="3"/>
    </row>
    <row r="19" spans="1:27" x14ac:dyDescent="0.25">
      <c r="A19" s="64"/>
      <c r="B19" s="22"/>
      <c r="C19" s="6"/>
      <c r="D19" s="6"/>
      <c r="E19" s="6"/>
      <c r="F19" s="6"/>
      <c r="G19" s="2"/>
      <c r="H19" s="2"/>
      <c r="I19" s="2"/>
      <c r="J19" s="2"/>
      <c r="K19" s="2"/>
      <c r="L19" s="2"/>
      <c r="M19" s="20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34"/>
      <c r="AA19" s="2"/>
    </row>
    <row r="20" spans="1:27" x14ac:dyDescent="0.25">
      <c r="A20" s="65"/>
      <c r="B20" s="33">
        <v>3</v>
      </c>
      <c r="C20" s="31" t="s">
        <v>39</v>
      </c>
      <c r="D20" s="30"/>
      <c r="E20" s="30"/>
      <c r="F20" s="30"/>
      <c r="G20" s="28"/>
      <c r="H20" s="28"/>
      <c r="I20" s="28"/>
      <c r="J20" s="28"/>
      <c r="K20" s="28"/>
      <c r="L20" s="28"/>
      <c r="M20" s="27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34"/>
      <c r="AA20" s="2"/>
    </row>
    <row r="21" spans="1:27" x14ac:dyDescent="0.25">
      <c r="A21" s="64"/>
      <c r="B21" s="22"/>
      <c r="C21" s="21">
        <v>3.1</v>
      </c>
      <c r="D21" s="6" t="s">
        <v>32</v>
      </c>
      <c r="E21" s="6"/>
      <c r="F21" s="6"/>
      <c r="G21" s="2"/>
      <c r="H21" s="2"/>
      <c r="I21" s="2"/>
      <c r="J21" s="2"/>
      <c r="K21" s="2"/>
      <c r="L21" s="2"/>
      <c r="M21" s="20"/>
      <c r="N21" s="26">
        <f>N10-N18</f>
        <v>-4270</v>
      </c>
      <c r="O21" s="25">
        <f>O10-O18</f>
        <v>2230</v>
      </c>
      <c r="P21" s="26">
        <f>P10-P18</f>
        <v>-790</v>
      </c>
      <c r="Q21" s="25">
        <f>Q10-Q18</f>
        <v>5330</v>
      </c>
      <c r="R21" s="25">
        <f>R10-R18</f>
        <v>2800</v>
      </c>
      <c r="S21" s="25">
        <f>S10-S18</f>
        <v>340</v>
      </c>
      <c r="T21" s="26">
        <f>T10-T18</f>
        <v>-1350</v>
      </c>
      <c r="U21" s="25">
        <f>U10-U18</f>
        <v>2890</v>
      </c>
      <c r="V21" s="25">
        <f>V10-V18</f>
        <v>950</v>
      </c>
      <c r="W21" s="25">
        <f>W10-W18</f>
        <v>3520</v>
      </c>
      <c r="X21" s="26">
        <f>X10-X18</f>
        <v>-320</v>
      </c>
      <c r="Y21" s="25">
        <f>Y10-Y18</f>
        <v>2640</v>
      </c>
      <c r="Z21" s="24">
        <f>Z10-Z18</f>
        <v>14070</v>
      </c>
      <c r="AA21" s="2"/>
    </row>
    <row r="22" spans="1:27" x14ac:dyDescent="0.25">
      <c r="A22" s="64"/>
      <c r="B22" s="22"/>
      <c r="C22" s="6"/>
      <c r="D22" s="6"/>
      <c r="E22" s="6"/>
      <c r="F22" s="6"/>
      <c r="G22" s="2"/>
      <c r="H22" s="2"/>
      <c r="I22" s="2"/>
      <c r="J22" s="2"/>
      <c r="K22" s="2"/>
      <c r="L22" s="2"/>
      <c r="M22" s="20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34"/>
      <c r="AA22" s="2"/>
    </row>
    <row r="23" spans="1:27" x14ac:dyDescent="0.25">
      <c r="A23" s="65"/>
      <c r="B23" s="33">
        <v>4</v>
      </c>
      <c r="C23" s="31" t="s">
        <v>38</v>
      </c>
      <c r="D23" s="30"/>
      <c r="E23" s="30"/>
      <c r="F23" s="30"/>
      <c r="G23" s="28"/>
      <c r="H23" s="28"/>
      <c r="I23" s="28"/>
      <c r="J23" s="28"/>
      <c r="K23" s="28"/>
      <c r="L23" s="28"/>
      <c r="M23" s="27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34"/>
      <c r="AA23" s="2"/>
    </row>
    <row r="24" spans="1:27" x14ac:dyDescent="0.25">
      <c r="A24" s="64"/>
      <c r="B24" s="22"/>
      <c r="C24" s="21">
        <v>4.0999999999999996</v>
      </c>
      <c r="D24" s="6" t="s">
        <v>37</v>
      </c>
      <c r="E24" s="6"/>
      <c r="F24" s="6"/>
      <c r="G24" s="2"/>
      <c r="H24" s="2"/>
      <c r="I24" s="2"/>
      <c r="J24" s="2"/>
      <c r="K24" s="2"/>
      <c r="L24" s="2"/>
      <c r="M24" s="20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34"/>
      <c r="AA24" s="2"/>
    </row>
    <row r="25" spans="1:27" x14ac:dyDescent="0.25">
      <c r="A25" s="64"/>
      <c r="B25" s="22"/>
      <c r="C25" s="21"/>
      <c r="D25" s="6" t="s">
        <v>36</v>
      </c>
      <c r="E25" s="6" t="s">
        <v>35</v>
      </c>
      <c r="F25" s="6"/>
      <c r="G25" s="6"/>
      <c r="H25" s="6"/>
      <c r="I25" s="6"/>
      <c r="J25" s="6"/>
      <c r="K25" s="6"/>
      <c r="L25" s="6"/>
      <c r="M25" s="72"/>
      <c r="N25" s="25">
        <v>5000</v>
      </c>
      <c r="O25" s="25">
        <v>5000</v>
      </c>
      <c r="P25" s="25">
        <v>5000</v>
      </c>
      <c r="Q25" s="25">
        <v>5000</v>
      </c>
      <c r="R25" s="25">
        <v>5000</v>
      </c>
      <c r="S25" s="25">
        <v>5000</v>
      </c>
      <c r="T25" s="25">
        <v>5000</v>
      </c>
      <c r="U25" s="25">
        <v>5000</v>
      </c>
      <c r="V25" s="25">
        <v>5000</v>
      </c>
      <c r="W25" s="25">
        <v>5000</v>
      </c>
      <c r="X25" s="25">
        <v>5000</v>
      </c>
      <c r="Y25" s="25">
        <v>5000</v>
      </c>
      <c r="Z25" s="24">
        <f>SUM(N25:Y25)</f>
        <v>60000</v>
      </c>
      <c r="AA25" s="2"/>
    </row>
    <row r="26" spans="1:27" x14ac:dyDescent="0.25">
      <c r="A26" s="71"/>
      <c r="B26" s="70"/>
      <c r="C26" s="69"/>
      <c r="D26" s="68"/>
      <c r="E26" s="68" t="s">
        <v>34</v>
      </c>
      <c r="F26" s="68"/>
      <c r="G26" s="3"/>
      <c r="H26" s="3"/>
      <c r="I26" s="3"/>
      <c r="J26" s="3"/>
      <c r="K26" s="3"/>
      <c r="L26" s="3"/>
      <c r="M26" s="67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24"/>
      <c r="AA26" s="3"/>
    </row>
    <row r="27" spans="1:27" x14ac:dyDescent="0.25">
      <c r="A27" s="64"/>
      <c r="B27" s="22"/>
      <c r="C27" s="6"/>
      <c r="D27" s="6"/>
      <c r="E27" s="6"/>
      <c r="F27" s="6"/>
      <c r="G27" s="2"/>
      <c r="H27" s="2"/>
      <c r="I27" s="2"/>
      <c r="J27" s="2"/>
      <c r="K27" s="2"/>
      <c r="L27" s="2"/>
      <c r="M27" s="20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34"/>
      <c r="AA27" s="3"/>
    </row>
    <row r="28" spans="1:27" x14ac:dyDescent="0.25">
      <c r="A28" s="65"/>
      <c r="B28" s="33">
        <v>5</v>
      </c>
      <c r="C28" s="31" t="s">
        <v>33</v>
      </c>
      <c r="D28" s="30"/>
      <c r="E28" s="30"/>
      <c r="F28" s="30"/>
      <c r="G28" s="28"/>
      <c r="H28" s="28"/>
      <c r="I28" s="28"/>
      <c r="J28" s="28"/>
      <c r="K28" s="28"/>
      <c r="L28" s="28"/>
      <c r="M28" s="27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34"/>
      <c r="AA28" s="2"/>
    </row>
    <row r="29" spans="1:27" x14ac:dyDescent="0.25">
      <c r="A29" s="64"/>
      <c r="B29" s="22"/>
      <c r="C29" s="21">
        <v>5.0999999999999996</v>
      </c>
      <c r="D29" s="6" t="s">
        <v>32</v>
      </c>
      <c r="E29" s="6"/>
      <c r="F29" s="6"/>
      <c r="G29" s="2"/>
      <c r="H29" s="2"/>
      <c r="I29" s="2"/>
      <c r="J29" s="2"/>
      <c r="K29" s="2"/>
      <c r="L29" s="2"/>
      <c r="M29" s="20"/>
      <c r="N29" s="25">
        <v>730</v>
      </c>
      <c r="O29" s="25">
        <v>7230</v>
      </c>
      <c r="P29" s="25">
        <v>4210</v>
      </c>
      <c r="Q29" s="25">
        <v>10330</v>
      </c>
      <c r="R29" s="25">
        <v>7800</v>
      </c>
      <c r="S29" s="25">
        <v>5340</v>
      </c>
      <c r="T29" s="25">
        <v>3650</v>
      </c>
      <c r="U29" s="25">
        <v>7890</v>
      </c>
      <c r="V29" s="25">
        <v>5950</v>
      </c>
      <c r="W29" s="25">
        <v>8520</v>
      </c>
      <c r="X29" s="25">
        <v>4680</v>
      </c>
      <c r="Y29" s="25">
        <v>7640</v>
      </c>
      <c r="Z29" s="24">
        <f>SUM(N29:Y29)</f>
        <v>73970</v>
      </c>
      <c r="AA29" s="2"/>
    </row>
    <row r="30" spans="1:27" x14ac:dyDescent="0.25">
      <c r="A30" s="64"/>
      <c r="B30" s="22"/>
      <c r="C30" s="21">
        <v>5.2</v>
      </c>
      <c r="D30" s="6" t="s">
        <v>31</v>
      </c>
      <c r="E30" s="6"/>
      <c r="F30" s="6"/>
      <c r="G30" s="2"/>
      <c r="H30" s="2"/>
      <c r="I30" s="2"/>
      <c r="J30" s="2"/>
      <c r="K30" s="2"/>
      <c r="L30" s="2"/>
      <c r="M30" s="20"/>
      <c r="N30" s="63">
        <v>730</v>
      </c>
      <c r="O30" s="25">
        <v>7960</v>
      </c>
      <c r="P30" s="25">
        <v>12170</v>
      </c>
      <c r="Q30" s="25">
        <v>22500</v>
      </c>
      <c r="R30" s="25">
        <v>30300</v>
      </c>
      <c r="S30" s="25">
        <v>35640</v>
      </c>
      <c r="T30" s="25">
        <v>39290</v>
      </c>
      <c r="U30" s="25">
        <v>47180</v>
      </c>
      <c r="V30" s="25">
        <v>53130</v>
      </c>
      <c r="W30" s="25">
        <v>61650</v>
      </c>
      <c r="X30" s="25">
        <v>66330</v>
      </c>
      <c r="Y30" s="25">
        <v>73970</v>
      </c>
      <c r="Z30" s="34"/>
      <c r="AA30" s="2"/>
    </row>
    <row r="31" spans="1:27" ht="13.8" thickBot="1" x14ac:dyDescent="0.3">
      <c r="A31" s="62"/>
      <c r="B31" s="18"/>
      <c r="C31" s="16"/>
      <c r="D31" s="16"/>
      <c r="E31" s="16"/>
      <c r="F31" s="16"/>
      <c r="G31" s="15"/>
      <c r="H31" s="15"/>
      <c r="I31" s="15"/>
      <c r="J31" s="15"/>
      <c r="K31" s="15"/>
      <c r="L31" s="15"/>
      <c r="M31" s="14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12"/>
      <c r="AA31" s="2"/>
    </row>
    <row r="32" spans="1:27" x14ac:dyDescent="0.25">
      <c r="A32" s="2"/>
      <c r="B32" s="6"/>
      <c r="C32" s="6"/>
      <c r="D32" s="6"/>
      <c r="E32" s="6"/>
      <c r="F32" s="6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7"/>
      <c r="AA32" s="2"/>
    </row>
    <row r="33" spans="1:27" ht="22.2" x14ac:dyDescent="0.35">
      <c r="A33" s="60" t="s">
        <v>30</v>
      </c>
      <c r="B33" s="59"/>
      <c r="C33" s="59"/>
      <c r="D33" s="59"/>
      <c r="E33" s="59"/>
      <c r="F33" s="59"/>
      <c r="G33" s="44"/>
      <c r="H33" s="44"/>
      <c r="I33" s="44"/>
      <c r="J33" s="44"/>
      <c r="K33" s="44"/>
      <c r="L33" s="44"/>
      <c r="M33" s="44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8"/>
      <c r="AA33" s="2"/>
    </row>
    <row r="34" spans="1:27" ht="22.2" x14ac:dyDescent="0.35">
      <c r="A34" s="60"/>
      <c r="B34" s="59"/>
      <c r="C34" s="59"/>
      <c r="D34" s="59"/>
      <c r="E34" s="59"/>
      <c r="F34" s="59"/>
      <c r="G34" s="44"/>
      <c r="H34" s="44"/>
      <c r="I34" s="44"/>
      <c r="J34" s="44"/>
      <c r="K34" s="44"/>
      <c r="L34" s="44"/>
      <c r="M34" s="44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8"/>
      <c r="AA34" s="2"/>
    </row>
    <row r="35" spans="1:27" ht="13.8" thickBot="1" x14ac:dyDescent="0.3">
      <c r="A35" s="2"/>
      <c r="B35" s="6"/>
      <c r="C35" s="6"/>
      <c r="D35" s="6"/>
      <c r="E35" s="6"/>
      <c r="F35" s="6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7"/>
      <c r="AA35" s="2"/>
    </row>
    <row r="36" spans="1:27" ht="22.2" x14ac:dyDescent="0.35">
      <c r="A36" s="57" t="s">
        <v>29</v>
      </c>
      <c r="B36" s="53"/>
      <c r="C36" s="53"/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6"/>
      <c r="Q36" s="56"/>
      <c r="R36" s="56"/>
      <c r="S36" s="55"/>
      <c r="T36" s="55"/>
      <c r="U36" s="54"/>
      <c r="V36" s="55"/>
      <c r="W36" s="55"/>
      <c r="X36" s="54"/>
      <c r="Y36" s="53"/>
      <c r="Z36" s="52"/>
      <c r="AA36" s="2"/>
    </row>
    <row r="37" spans="1:27" ht="19.8" x14ac:dyDescent="0.3">
      <c r="A37" s="51"/>
      <c r="B37" s="50"/>
      <c r="C37" s="49"/>
      <c r="D37" s="49"/>
      <c r="E37" s="49"/>
      <c r="F37" s="49"/>
      <c r="G37" s="48"/>
      <c r="H37" s="48"/>
      <c r="I37" s="48"/>
      <c r="J37" s="48"/>
      <c r="K37" s="48"/>
      <c r="L37" s="48"/>
      <c r="M37" s="48"/>
      <c r="N37" s="47" t="s">
        <v>28</v>
      </c>
      <c r="O37" s="47" t="s">
        <v>27</v>
      </c>
      <c r="P37" s="47" t="s">
        <v>26</v>
      </c>
      <c r="Q37" s="47" t="s">
        <v>25</v>
      </c>
      <c r="R37" s="47" t="s">
        <v>24</v>
      </c>
      <c r="S37" s="47" t="s">
        <v>23</v>
      </c>
      <c r="T37" s="47" t="s">
        <v>22</v>
      </c>
      <c r="U37" s="47" t="s">
        <v>21</v>
      </c>
      <c r="V37" s="47" t="s">
        <v>20</v>
      </c>
      <c r="W37" s="47" t="s">
        <v>19</v>
      </c>
      <c r="X37" s="47" t="s">
        <v>18</v>
      </c>
      <c r="Y37" s="47" t="s">
        <v>17</v>
      </c>
      <c r="Z37" s="46" t="s">
        <v>16</v>
      </c>
      <c r="AA37" s="45" t="s">
        <v>15</v>
      </c>
    </row>
    <row r="38" spans="1:27" x14ac:dyDescent="0.25">
      <c r="A38" s="22"/>
      <c r="B38" s="21"/>
      <c r="C38" s="6"/>
      <c r="D38" s="6"/>
      <c r="E38" s="6"/>
      <c r="F38" s="6"/>
      <c r="G38" s="2"/>
      <c r="H38" s="2"/>
      <c r="I38" s="2"/>
      <c r="J38" s="2"/>
      <c r="K38" s="2"/>
      <c r="L38" s="2"/>
      <c r="M38" s="20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34"/>
      <c r="AA38" s="2"/>
    </row>
    <row r="39" spans="1:27" x14ac:dyDescent="0.25">
      <c r="A39" s="33"/>
      <c r="B39" s="32">
        <v>1</v>
      </c>
      <c r="C39" s="31" t="s">
        <v>14</v>
      </c>
      <c r="D39" s="30"/>
      <c r="E39" s="30"/>
      <c r="F39" s="30"/>
      <c r="G39" s="28"/>
      <c r="H39" s="28"/>
      <c r="I39" s="28"/>
      <c r="J39" s="28"/>
      <c r="K39" s="28"/>
      <c r="L39" s="28"/>
      <c r="M39" s="27"/>
      <c r="N39" s="25">
        <v>8940</v>
      </c>
      <c r="O39" s="25">
        <v>8990</v>
      </c>
      <c r="P39" s="25">
        <v>5970</v>
      </c>
      <c r="Q39" s="25">
        <v>12090</v>
      </c>
      <c r="R39" s="25">
        <v>9560</v>
      </c>
      <c r="S39" s="25">
        <v>7100</v>
      </c>
      <c r="T39" s="25">
        <v>6410</v>
      </c>
      <c r="U39" s="25">
        <v>10650</v>
      </c>
      <c r="V39" s="25">
        <v>8710</v>
      </c>
      <c r="W39" s="25">
        <v>11280</v>
      </c>
      <c r="X39" s="25">
        <v>7440</v>
      </c>
      <c r="Y39" s="25">
        <v>10400</v>
      </c>
      <c r="Z39" s="24">
        <v>107640</v>
      </c>
      <c r="AA39" s="2"/>
    </row>
    <row r="40" spans="1:27" ht="22.2" x14ac:dyDescent="0.35">
      <c r="A40" s="22"/>
      <c r="B40" s="35"/>
      <c r="C40" s="21"/>
      <c r="D40" s="6"/>
      <c r="E40" s="6"/>
      <c r="F40" s="6"/>
      <c r="G40" s="2"/>
      <c r="H40" s="2"/>
      <c r="I40" s="2"/>
      <c r="J40" s="2"/>
      <c r="K40" s="2"/>
      <c r="L40" s="2"/>
      <c r="M40" s="20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34"/>
      <c r="AA40" s="44"/>
    </row>
    <row r="41" spans="1:27" ht="22.2" x14ac:dyDescent="0.35">
      <c r="A41" s="22"/>
      <c r="B41" s="35"/>
      <c r="C41" s="21" t="s">
        <v>13</v>
      </c>
      <c r="D41" s="6"/>
      <c r="E41" s="6" t="s">
        <v>12</v>
      </c>
      <c r="F41" s="6"/>
      <c r="G41" s="2"/>
      <c r="H41" s="2"/>
      <c r="I41" s="2"/>
      <c r="J41" s="2"/>
      <c r="K41" s="2"/>
      <c r="L41" s="2"/>
      <c r="M41" s="20"/>
      <c r="N41" s="25">
        <v>760</v>
      </c>
      <c r="O41" s="25">
        <v>760</v>
      </c>
      <c r="P41" s="25">
        <v>760</v>
      </c>
      <c r="Q41" s="25">
        <v>760</v>
      </c>
      <c r="R41" s="25">
        <v>760</v>
      </c>
      <c r="S41" s="25">
        <v>760</v>
      </c>
      <c r="T41" s="25">
        <v>760</v>
      </c>
      <c r="U41" s="25">
        <v>760</v>
      </c>
      <c r="V41" s="25">
        <v>760</v>
      </c>
      <c r="W41" s="25">
        <v>760</v>
      </c>
      <c r="X41" s="25">
        <v>760</v>
      </c>
      <c r="Y41" s="25">
        <v>760</v>
      </c>
      <c r="Z41" s="34">
        <v>9120</v>
      </c>
      <c r="AA41" s="44"/>
    </row>
    <row r="42" spans="1:27" x14ac:dyDescent="0.25">
      <c r="A42" s="22"/>
      <c r="B42" s="35"/>
      <c r="C42" s="21"/>
      <c r="D42" s="6"/>
      <c r="E42" s="6"/>
      <c r="F42" s="6"/>
      <c r="G42" s="2"/>
      <c r="H42" s="2"/>
      <c r="I42" s="2"/>
      <c r="J42" s="2"/>
      <c r="K42" s="2"/>
      <c r="L42" s="2"/>
      <c r="M42" s="20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34"/>
      <c r="AA42" s="2"/>
    </row>
    <row r="43" spans="1:27" x14ac:dyDescent="0.25">
      <c r="A43" s="33"/>
      <c r="B43" s="32">
        <v>2</v>
      </c>
      <c r="C43" s="39" t="s">
        <v>11</v>
      </c>
      <c r="D43" s="38"/>
      <c r="E43" s="38"/>
      <c r="F43" s="38"/>
      <c r="G43" s="37"/>
      <c r="H43" s="37"/>
      <c r="I43" s="37"/>
      <c r="J43" s="37"/>
      <c r="K43" s="37"/>
      <c r="L43" s="37"/>
      <c r="M43" s="36"/>
      <c r="N43" s="25">
        <f>N39-N41</f>
        <v>8180</v>
      </c>
      <c r="O43" s="25">
        <f>O39-O41</f>
        <v>8230</v>
      </c>
      <c r="P43" s="25">
        <f>P39-P41</f>
        <v>5210</v>
      </c>
      <c r="Q43" s="25">
        <f>Q39-Q41</f>
        <v>11330</v>
      </c>
      <c r="R43" s="25">
        <f>R39-R41</f>
        <v>8800</v>
      </c>
      <c r="S43" s="25">
        <f>S39-S41</f>
        <v>6340</v>
      </c>
      <c r="T43" s="25">
        <f>T39-T41</f>
        <v>5650</v>
      </c>
      <c r="U43" s="25">
        <f>U39-U41</f>
        <v>9890</v>
      </c>
      <c r="V43" s="25">
        <f>V39-V41</f>
        <v>7950</v>
      </c>
      <c r="W43" s="25">
        <f>W39-W41</f>
        <v>10520</v>
      </c>
      <c r="X43" s="25">
        <f>X39-X41</f>
        <v>6680</v>
      </c>
      <c r="Y43" s="25">
        <f>Y39-Y41</f>
        <v>9640</v>
      </c>
      <c r="Z43" s="24">
        <f>Z39-Z41</f>
        <v>98520</v>
      </c>
      <c r="AA43" s="23">
        <v>0.91520000000000001</v>
      </c>
    </row>
    <row r="44" spans="1:27" x14ac:dyDescent="0.25">
      <c r="A44" s="22"/>
      <c r="B44" s="35"/>
      <c r="C44" s="21"/>
      <c r="D44" s="6"/>
      <c r="E44" s="6"/>
      <c r="F44" s="6"/>
      <c r="G44" s="2"/>
      <c r="H44" s="2"/>
      <c r="I44" s="2"/>
      <c r="J44" s="2"/>
      <c r="K44" s="2"/>
      <c r="L44" s="2"/>
      <c r="M44" s="20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34"/>
    </row>
    <row r="45" spans="1:27" ht="13.8" thickBot="1" x14ac:dyDescent="0.3">
      <c r="A45" s="22"/>
      <c r="B45" s="35"/>
      <c r="C45" s="21" t="s">
        <v>2</v>
      </c>
      <c r="D45" s="6"/>
      <c r="E45" s="6" t="s">
        <v>10</v>
      </c>
      <c r="F45" s="6"/>
      <c r="G45" s="2"/>
      <c r="H45" s="2"/>
      <c r="I45" s="2"/>
      <c r="J45" s="2"/>
      <c r="K45" s="2"/>
      <c r="L45" s="2"/>
      <c r="M45" s="20"/>
      <c r="N45" s="43">
        <v>6000</v>
      </c>
      <c r="O45" s="43">
        <v>6000</v>
      </c>
      <c r="P45" s="43">
        <v>6000</v>
      </c>
      <c r="Q45" s="43">
        <v>6000</v>
      </c>
      <c r="R45" s="43">
        <v>6000</v>
      </c>
      <c r="S45" s="43">
        <v>6000</v>
      </c>
      <c r="T45" s="43">
        <v>7000</v>
      </c>
      <c r="U45" s="43">
        <v>7000</v>
      </c>
      <c r="V45" s="43">
        <v>7000</v>
      </c>
      <c r="W45" s="43">
        <v>7000</v>
      </c>
      <c r="X45" s="43">
        <v>7000</v>
      </c>
      <c r="Y45" s="43">
        <v>7000</v>
      </c>
      <c r="Z45" s="42">
        <v>78000</v>
      </c>
      <c r="AA45" s="2"/>
    </row>
    <row r="46" spans="1:27" ht="13.8" thickTop="1" x14ac:dyDescent="0.25">
      <c r="A46" s="22"/>
      <c r="B46" s="35"/>
      <c r="C46" s="21"/>
      <c r="D46" s="6"/>
      <c r="E46" s="6"/>
      <c r="F46" s="6"/>
      <c r="G46" s="2"/>
      <c r="H46" s="2"/>
      <c r="I46" s="2"/>
      <c r="J46" s="2"/>
      <c r="K46" s="2"/>
      <c r="L46" s="2"/>
      <c r="M46" s="20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34"/>
      <c r="AA46" s="2"/>
    </row>
    <row r="47" spans="1:27" x14ac:dyDescent="0.25">
      <c r="A47" s="22"/>
      <c r="B47" s="35"/>
      <c r="C47" s="21" t="s">
        <v>2</v>
      </c>
      <c r="D47" s="6"/>
      <c r="E47" s="6" t="s">
        <v>9</v>
      </c>
      <c r="F47" s="6"/>
      <c r="G47" s="2"/>
      <c r="H47" s="2"/>
      <c r="I47" s="2"/>
      <c r="J47" s="2"/>
      <c r="K47" s="2"/>
      <c r="L47" s="2"/>
      <c r="M47" s="20"/>
      <c r="N47" s="25">
        <v>538</v>
      </c>
      <c r="O47" s="25">
        <f>N47</f>
        <v>538</v>
      </c>
      <c r="P47" s="25">
        <f>N47</f>
        <v>538</v>
      </c>
      <c r="Q47" s="25">
        <f>O47</f>
        <v>538</v>
      </c>
      <c r="R47" s="25">
        <f>P47</f>
        <v>538</v>
      </c>
      <c r="S47" s="25">
        <f>Q47</f>
        <v>538</v>
      </c>
      <c r="T47" s="25">
        <f>R47</f>
        <v>538</v>
      </c>
      <c r="U47" s="25">
        <f>S47</f>
        <v>538</v>
      </c>
      <c r="V47" s="25">
        <f>T47</f>
        <v>538</v>
      </c>
      <c r="W47" s="25">
        <f>U47</f>
        <v>538</v>
      </c>
      <c r="X47" s="25">
        <f>V47</f>
        <v>538</v>
      </c>
      <c r="Y47" s="25">
        <f>W47</f>
        <v>538</v>
      </c>
      <c r="Z47" s="34">
        <f>SUM(N47:Y47)</f>
        <v>6456</v>
      </c>
      <c r="AA47" s="2"/>
    </row>
    <row r="48" spans="1:27" x14ac:dyDescent="0.25">
      <c r="A48" s="22"/>
      <c r="B48" s="35"/>
      <c r="C48" s="21"/>
      <c r="D48" s="6"/>
      <c r="E48" s="6"/>
      <c r="F48" s="6"/>
      <c r="G48" s="2"/>
      <c r="H48" s="2"/>
      <c r="I48" s="2"/>
      <c r="J48" s="2"/>
      <c r="K48" s="2"/>
      <c r="L48" s="2"/>
      <c r="M48" s="20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34"/>
      <c r="AA48" s="2"/>
    </row>
    <row r="49" spans="1:27" x14ac:dyDescent="0.25">
      <c r="A49" s="41"/>
      <c r="B49" s="40">
        <v>3</v>
      </c>
      <c r="C49" s="39" t="s">
        <v>8</v>
      </c>
      <c r="D49" s="38"/>
      <c r="E49" s="38"/>
      <c r="F49" s="38"/>
      <c r="G49" s="37"/>
      <c r="H49" s="37"/>
      <c r="I49" s="37"/>
      <c r="J49" s="37"/>
      <c r="K49" s="37"/>
      <c r="L49" s="37"/>
      <c r="M49" s="36"/>
      <c r="N49" s="25">
        <f>N43-N45-N47</f>
        <v>1642</v>
      </c>
      <c r="O49" s="25">
        <f>O43-O45-O47</f>
        <v>1692</v>
      </c>
      <c r="P49" s="26">
        <f>P43-P45-P47</f>
        <v>-1328</v>
      </c>
      <c r="Q49" s="25">
        <f>Q43-Q45-Q47</f>
        <v>4792</v>
      </c>
      <c r="R49" s="25">
        <f>R43-R45-R47</f>
        <v>2262</v>
      </c>
      <c r="S49" s="26">
        <f>S43-S45-S47</f>
        <v>-198</v>
      </c>
      <c r="T49" s="26">
        <f>T43-T45-T47</f>
        <v>-1888</v>
      </c>
      <c r="U49" s="25">
        <f>U43-U45-U47</f>
        <v>2352</v>
      </c>
      <c r="V49" s="25">
        <f>V43-V45-V47</f>
        <v>412</v>
      </c>
      <c r="W49" s="25">
        <f>W43-W45-W47</f>
        <v>2982</v>
      </c>
      <c r="X49" s="26">
        <f>X43-X45-X47</f>
        <v>-858</v>
      </c>
      <c r="Y49" s="25">
        <f>Y43-Y45-Y47</f>
        <v>2102</v>
      </c>
      <c r="Z49" s="24">
        <f>Z43-Z45-Z47</f>
        <v>14064</v>
      </c>
      <c r="AA49" s="23">
        <v>0.13070000000000001</v>
      </c>
    </row>
    <row r="50" spans="1:27" x14ac:dyDescent="0.25">
      <c r="A50" s="22"/>
      <c r="B50" s="35"/>
      <c r="C50" s="21"/>
      <c r="D50" s="6"/>
      <c r="E50" s="6"/>
      <c r="F50" s="6"/>
      <c r="G50" s="2"/>
      <c r="H50" s="2"/>
      <c r="I50" s="2"/>
      <c r="J50" s="2"/>
      <c r="K50" s="2"/>
      <c r="L50" s="2"/>
      <c r="M50" s="20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34"/>
      <c r="AA50" s="3"/>
    </row>
    <row r="51" spans="1:27" x14ac:dyDescent="0.25">
      <c r="A51" s="22"/>
      <c r="B51" s="35"/>
      <c r="C51" s="21" t="s">
        <v>7</v>
      </c>
      <c r="D51" s="6"/>
      <c r="E51" s="6" t="s">
        <v>6</v>
      </c>
      <c r="F51" s="6"/>
      <c r="G51" s="2"/>
      <c r="H51" s="2"/>
      <c r="I51" s="2"/>
      <c r="J51" s="2"/>
      <c r="K51" s="2"/>
      <c r="L51" s="2"/>
      <c r="M51" s="20"/>
      <c r="N51" s="25">
        <v>0</v>
      </c>
      <c r="O51" s="25">
        <v>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W51" s="25">
        <v>0</v>
      </c>
      <c r="X51" s="25">
        <v>0</v>
      </c>
      <c r="Y51" s="25">
        <v>0</v>
      </c>
      <c r="Z51" s="34">
        <v>0</v>
      </c>
      <c r="AA51" s="2"/>
    </row>
    <row r="52" spans="1:27" x14ac:dyDescent="0.25">
      <c r="A52" s="22"/>
      <c r="B52" s="35"/>
      <c r="C52" s="21"/>
      <c r="D52" s="6"/>
      <c r="E52" s="6"/>
      <c r="F52" s="6"/>
      <c r="G52" s="2"/>
      <c r="H52" s="2"/>
      <c r="I52" s="2"/>
      <c r="J52" s="2"/>
      <c r="K52" s="2"/>
      <c r="L52" s="2"/>
      <c r="M52" s="20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34"/>
      <c r="AA52" s="2"/>
    </row>
    <row r="53" spans="1:27" x14ac:dyDescent="0.25">
      <c r="A53" s="33"/>
      <c r="B53" s="32">
        <v>4</v>
      </c>
      <c r="C53" s="31" t="s">
        <v>5</v>
      </c>
      <c r="D53" s="30"/>
      <c r="E53" s="30"/>
      <c r="F53" s="30"/>
      <c r="G53" s="28"/>
      <c r="H53" s="28"/>
      <c r="I53" s="28"/>
      <c r="J53" s="28"/>
      <c r="K53" s="28"/>
      <c r="L53" s="28"/>
      <c r="M53" s="27"/>
      <c r="N53" s="25">
        <f>N49-N51</f>
        <v>1642</v>
      </c>
      <c r="O53" s="25">
        <f>O49-O51</f>
        <v>1692</v>
      </c>
      <c r="P53" s="26">
        <f>P49-P51</f>
        <v>-1328</v>
      </c>
      <c r="Q53" s="25">
        <f>Q49-Q51</f>
        <v>4792</v>
      </c>
      <c r="R53" s="25">
        <f>R49-R51</f>
        <v>2262</v>
      </c>
      <c r="S53" s="26">
        <f>S49-S51</f>
        <v>-198</v>
      </c>
      <c r="T53" s="26">
        <f>T49-T51</f>
        <v>-1888</v>
      </c>
      <c r="U53" s="25">
        <f>U49-U51</f>
        <v>2352</v>
      </c>
      <c r="V53" s="25">
        <f>V49-V51</f>
        <v>412</v>
      </c>
      <c r="W53" s="25">
        <f>W49-W51</f>
        <v>2982</v>
      </c>
      <c r="X53" s="26">
        <f>X49-X51</f>
        <v>-858</v>
      </c>
      <c r="Y53" s="25">
        <f>Y49-Y51</f>
        <v>2102</v>
      </c>
      <c r="Z53" s="24">
        <f>Z49-Z51</f>
        <v>14064</v>
      </c>
      <c r="AA53" s="23">
        <v>0.13070000000000001</v>
      </c>
    </row>
    <row r="54" spans="1:27" x14ac:dyDescent="0.25">
      <c r="A54" s="22"/>
      <c r="B54" s="35"/>
      <c r="C54" s="21"/>
      <c r="D54" s="6"/>
      <c r="E54" s="6"/>
      <c r="F54" s="6"/>
      <c r="G54" s="2"/>
      <c r="H54" s="2"/>
      <c r="I54" s="2"/>
      <c r="J54" s="2"/>
      <c r="K54" s="2"/>
      <c r="L54" s="2"/>
      <c r="M54" s="20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34"/>
      <c r="AA54" s="2"/>
    </row>
    <row r="55" spans="1:27" x14ac:dyDescent="0.25">
      <c r="A55" s="22"/>
      <c r="B55" s="35"/>
      <c r="C55" s="21" t="s">
        <v>2</v>
      </c>
      <c r="D55" s="6"/>
      <c r="E55" s="6" t="s">
        <v>4</v>
      </c>
      <c r="F55" s="6"/>
      <c r="G55" s="2"/>
      <c r="H55" s="2"/>
      <c r="I55" s="2"/>
      <c r="J55" s="2"/>
      <c r="K55" s="2"/>
      <c r="L55" s="2"/>
      <c r="M55" s="20"/>
      <c r="N55" s="25">
        <v>0</v>
      </c>
      <c r="O55" s="25">
        <v>0</v>
      </c>
      <c r="P55" s="25">
        <v>0</v>
      </c>
      <c r="Q55" s="25">
        <v>0</v>
      </c>
      <c r="R55" s="25">
        <v>0</v>
      </c>
      <c r="S55" s="25">
        <v>0</v>
      </c>
      <c r="T55" s="25">
        <v>0</v>
      </c>
      <c r="U55" s="25">
        <v>0</v>
      </c>
      <c r="V55" s="25">
        <v>0</v>
      </c>
      <c r="W55" s="25">
        <v>0</v>
      </c>
      <c r="X55" s="25">
        <v>0</v>
      </c>
      <c r="Y55" s="25">
        <v>0</v>
      </c>
      <c r="Z55" s="34"/>
      <c r="AA55" s="2"/>
    </row>
    <row r="56" spans="1:27" x14ac:dyDescent="0.25">
      <c r="A56" s="22"/>
      <c r="B56" s="35"/>
      <c r="C56" s="21"/>
      <c r="D56" s="6"/>
      <c r="E56" s="6"/>
      <c r="F56" s="6"/>
      <c r="G56" s="2"/>
      <c r="H56" s="2"/>
      <c r="I56" s="2"/>
      <c r="J56" s="2"/>
      <c r="K56" s="2"/>
      <c r="L56" s="2"/>
      <c r="M56" s="20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34"/>
      <c r="AA56" s="3"/>
    </row>
    <row r="57" spans="1:27" x14ac:dyDescent="0.25">
      <c r="A57" s="33"/>
      <c r="B57" s="32">
        <v>5</v>
      </c>
      <c r="C57" s="31" t="s">
        <v>3</v>
      </c>
      <c r="D57" s="30"/>
      <c r="E57" s="30"/>
      <c r="F57" s="30"/>
      <c r="G57" s="28"/>
      <c r="H57" s="28"/>
      <c r="I57" s="28"/>
      <c r="J57" s="28"/>
      <c r="K57" s="28"/>
      <c r="L57" s="28"/>
      <c r="M57" s="27"/>
      <c r="N57" s="25">
        <f>N53-N55</f>
        <v>1642</v>
      </c>
      <c r="O57" s="25">
        <f>O53-O55</f>
        <v>1692</v>
      </c>
      <c r="P57" s="26">
        <f>P53-P55</f>
        <v>-1328</v>
      </c>
      <c r="Q57" s="25">
        <f>Q53-Q55</f>
        <v>4792</v>
      </c>
      <c r="R57" s="25">
        <f>R53-R55</f>
        <v>2262</v>
      </c>
      <c r="S57" s="26">
        <f>S53-S55</f>
        <v>-198</v>
      </c>
      <c r="T57" s="26">
        <f>T53-T55</f>
        <v>-1888</v>
      </c>
      <c r="U57" s="25">
        <f>U53-U55</f>
        <v>2352</v>
      </c>
      <c r="V57" s="25">
        <f>V53-V55</f>
        <v>412</v>
      </c>
      <c r="W57" s="25">
        <f>W53-W55</f>
        <v>2982</v>
      </c>
      <c r="X57" s="26">
        <f>X53-X55</f>
        <v>-858</v>
      </c>
      <c r="Y57" s="25">
        <f>Y53-Y55</f>
        <v>2102</v>
      </c>
      <c r="Z57" s="24">
        <f>Z53-Z55</f>
        <v>14064</v>
      </c>
      <c r="AA57" s="23">
        <v>0.13070000000000001</v>
      </c>
    </row>
    <row r="58" spans="1:27" x14ac:dyDescent="0.25">
      <c r="A58" s="22"/>
      <c r="B58" s="35"/>
      <c r="C58" s="21"/>
      <c r="D58" s="6"/>
      <c r="E58" s="6"/>
      <c r="F58" s="6"/>
      <c r="G58" s="2"/>
      <c r="H58" s="2"/>
      <c r="I58" s="2"/>
      <c r="J58" s="2"/>
      <c r="K58" s="2"/>
      <c r="L58" s="2"/>
      <c r="M58" s="20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34"/>
      <c r="AA58" s="2"/>
    </row>
    <row r="59" spans="1:27" x14ac:dyDescent="0.25">
      <c r="A59" s="22"/>
      <c r="B59" s="35"/>
      <c r="C59" s="21" t="s">
        <v>2</v>
      </c>
      <c r="D59" s="6"/>
      <c r="E59" s="6" t="s">
        <v>1</v>
      </c>
      <c r="F59" s="6"/>
      <c r="G59" s="2"/>
      <c r="H59" s="2"/>
      <c r="I59" s="2"/>
      <c r="J59" s="2"/>
      <c r="K59" s="2"/>
      <c r="L59" s="2"/>
      <c r="M59" s="20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34"/>
      <c r="AA59" s="2"/>
    </row>
    <row r="60" spans="1:27" x14ac:dyDescent="0.25">
      <c r="A60" s="22"/>
      <c r="B60" s="35"/>
      <c r="C60" s="21"/>
      <c r="D60" s="6"/>
      <c r="E60" s="6"/>
      <c r="F60" s="6"/>
      <c r="G60" s="2"/>
      <c r="H60" s="2"/>
      <c r="I60" s="2"/>
      <c r="J60" s="2"/>
      <c r="K60" s="2"/>
      <c r="L60" s="2"/>
      <c r="M60" s="20"/>
      <c r="N60" s="25">
        <v>0</v>
      </c>
      <c r="O60" s="25">
        <v>0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W60" s="25">
        <v>0</v>
      </c>
      <c r="X60" s="25">
        <v>0</v>
      </c>
      <c r="Y60" s="25">
        <v>0</v>
      </c>
      <c r="Z60" s="34"/>
      <c r="AA60" s="11"/>
    </row>
    <row r="61" spans="1:27" x14ac:dyDescent="0.25">
      <c r="A61" s="22"/>
      <c r="B61" s="35"/>
      <c r="C61" s="21"/>
      <c r="D61" s="6"/>
      <c r="E61" s="6"/>
      <c r="F61" s="6"/>
      <c r="G61" s="2"/>
      <c r="H61" s="2"/>
      <c r="I61" s="2"/>
      <c r="J61" s="2"/>
      <c r="K61" s="2"/>
      <c r="L61" s="2"/>
      <c r="M61" s="20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34"/>
      <c r="AA61" s="2"/>
    </row>
    <row r="62" spans="1:27" x14ac:dyDescent="0.25">
      <c r="A62" s="33"/>
      <c r="B62" s="32">
        <v>6</v>
      </c>
      <c r="C62" s="31" t="s">
        <v>0</v>
      </c>
      <c r="D62" s="30"/>
      <c r="E62" s="30"/>
      <c r="F62" s="30"/>
      <c r="G62" s="28"/>
      <c r="H62" s="28"/>
      <c r="I62" s="28"/>
      <c r="J62" s="28"/>
      <c r="K62" s="29"/>
      <c r="L62" s="28"/>
      <c r="M62" s="27"/>
      <c r="N62" s="25">
        <v>1642</v>
      </c>
      <c r="O62" s="25">
        <v>1692</v>
      </c>
      <c r="P62" s="26">
        <v>-1328</v>
      </c>
      <c r="Q62" s="25">
        <v>4792</v>
      </c>
      <c r="R62" s="25">
        <v>2262</v>
      </c>
      <c r="S62" s="26">
        <v>-198</v>
      </c>
      <c r="T62" s="26">
        <v>-1888</v>
      </c>
      <c r="U62" s="25">
        <v>2352</v>
      </c>
      <c r="V62" s="25">
        <v>412</v>
      </c>
      <c r="W62" s="25">
        <v>2982</v>
      </c>
      <c r="X62" s="26">
        <v>-858</v>
      </c>
      <c r="Y62" s="25">
        <v>2102</v>
      </c>
      <c r="Z62" s="24">
        <v>14064</v>
      </c>
      <c r="AA62" s="23">
        <v>0.13070000000000001</v>
      </c>
    </row>
    <row r="63" spans="1:27" x14ac:dyDescent="0.25">
      <c r="A63" s="22"/>
      <c r="B63" s="21"/>
      <c r="C63" s="6"/>
      <c r="D63" s="6"/>
      <c r="E63" s="6"/>
      <c r="F63" s="6"/>
      <c r="G63" s="2"/>
      <c r="H63" s="2"/>
      <c r="I63" s="2"/>
      <c r="J63" s="2"/>
      <c r="K63" s="2"/>
      <c r="L63" s="2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19"/>
      <c r="AA63" s="2"/>
    </row>
    <row r="64" spans="1:27" ht="13.8" thickBot="1" x14ac:dyDescent="0.3">
      <c r="A64" s="18"/>
      <c r="B64" s="17"/>
      <c r="C64" s="16"/>
      <c r="D64" s="16"/>
      <c r="E64" s="16"/>
      <c r="F64" s="16"/>
      <c r="G64" s="15"/>
      <c r="H64" s="15"/>
      <c r="I64" s="15"/>
      <c r="J64" s="15"/>
      <c r="K64" s="15"/>
      <c r="L64" s="15"/>
      <c r="M64" s="14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2"/>
      <c r="AA64" s="11"/>
    </row>
    <row r="65" spans="1:27" x14ac:dyDescent="0.25">
      <c r="A65" s="2"/>
      <c r="B65" s="6"/>
      <c r="C65" s="6"/>
      <c r="D65" s="6"/>
      <c r="E65" s="6"/>
      <c r="F65" s="6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7"/>
      <c r="AA65" s="2"/>
    </row>
    <row r="66" spans="1:27" x14ac:dyDescent="0.25">
      <c r="A66" s="2"/>
      <c r="B66" s="6"/>
      <c r="C66" s="6"/>
      <c r="D66" s="6"/>
      <c r="E66" s="6"/>
      <c r="F66" s="6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6"/>
      <c r="X66" s="6"/>
      <c r="Y66" s="6"/>
      <c r="Z66" s="7"/>
      <c r="AA66" s="2"/>
    </row>
    <row r="67" spans="1:27" ht="17.399999999999999" x14ac:dyDescent="0.3">
      <c r="A67" s="2"/>
      <c r="B67" s="6"/>
      <c r="C67" s="6"/>
      <c r="D67" s="6"/>
      <c r="E67" s="6"/>
      <c r="F67" s="6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10"/>
      <c r="V67" s="10"/>
      <c r="W67" s="10"/>
      <c r="X67" s="10"/>
      <c r="Y67" s="10"/>
      <c r="Z67" s="9"/>
      <c r="AA67" s="2"/>
    </row>
    <row r="68" spans="1:27" x14ac:dyDescent="0.25">
      <c r="A68" s="2"/>
      <c r="B68" s="6"/>
      <c r="C68" s="6"/>
      <c r="D68" s="6"/>
      <c r="E68" s="6"/>
      <c r="F68" s="6"/>
      <c r="G68" s="2"/>
      <c r="H68" s="2"/>
      <c r="I68" s="2"/>
      <c r="J68" s="2"/>
      <c r="K68" s="2"/>
      <c r="L68" s="2"/>
      <c r="M68" s="2"/>
      <c r="N68" s="6"/>
      <c r="O68" s="6"/>
      <c r="P68" s="6"/>
      <c r="Q68" s="6"/>
      <c r="R68" s="6"/>
      <c r="S68" s="6"/>
      <c r="T68" s="6"/>
      <c r="U68" s="6"/>
      <c r="V68" s="6"/>
      <c r="W68" s="8"/>
      <c r="X68" s="6"/>
      <c r="Y68" s="6"/>
      <c r="Z68" s="7"/>
      <c r="AA68" s="2"/>
    </row>
    <row r="69" spans="1:27" ht="17.399999999999999" x14ac:dyDescent="0.3">
      <c r="A69" s="2"/>
      <c r="B69" s="6"/>
      <c r="C69" s="6"/>
      <c r="D69" s="6"/>
      <c r="E69" s="6"/>
      <c r="F69" s="6"/>
      <c r="G69" s="2"/>
      <c r="H69" s="2"/>
      <c r="I69" s="2"/>
      <c r="J69" s="2"/>
      <c r="K69" s="2"/>
      <c r="L69" s="2"/>
      <c r="M69" s="2"/>
      <c r="N69" s="6"/>
      <c r="O69" s="6"/>
      <c r="P69" s="6"/>
      <c r="Q69" s="6"/>
      <c r="R69" s="6"/>
      <c r="S69" s="6"/>
      <c r="T69" s="6"/>
      <c r="U69" s="5"/>
      <c r="V69" s="5"/>
      <c r="W69" s="5"/>
      <c r="X69" s="5"/>
      <c r="Y69" s="5"/>
      <c r="Z69" s="4"/>
      <c r="AA69" s="3"/>
    </row>
    <row r="70" spans="1:27" x14ac:dyDescent="0.25">
      <c r="AA70" s="2"/>
    </row>
    <row r="71" spans="1:27" x14ac:dyDescent="0.25">
      <c r="AA71" s="2"/>
    </row>
    <row r="72" spans="1:27" x14ac:dyDescent="0.25">
      <c r="AA72" s="2"/>
    </row>
    <row r="73" spans="1:27" x14ac:dyDescent="0.25">
      <c r="AA73" s="2"/>
    </row>
    <row r="74" spans="1:27" x14ac:dyDescent="0.25">
      <c r="AA74" s="2"/>
    </row>
    <row r="75" spans="1:27" x14ac:dyDescent="0.25">
      <c r="AA75" s="2"/>
    </row>
    <row r="76" spans="1:27" x14ac:dyDescent="0.25">
      <c r="AA76" s="2"/>
    </row>
  </sheetData>
  <mergeCells count="8">
    <mergeCell ref="U67:Y67"/>
    <mergeCell ref="U69:Y69"/>
    <mergeCell ref="P4:R4"/>
    <mergeCell ref="S4:T4"/>
    <mergeCell ref="V4:W4"/>
    <mergeCell ref="P36:R36"/>
    <mergeCell ref="S36:T36"/>
    <mergeCell ref="V36:W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 and P&amp;L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ASFI</dc:creator>
  <cp:lastModifiedBy>AHMED ASFI</cp:lastModifiedBy>
  <dcterms:created xsi:type="dcterms:W3CDTF">2023-12-28T17:11:44Z</dcterms:created>
  <dcterms:modified xsi:type="dcterms:W3CDTF">2023-12-28T17:14:58Z</dcterms:modified>
</cp:coreProperties>
</file>