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access_user_level\documents\"/>
    </mc:Choice>
  </mc:AlternateContent>
  <xr:revisionPtr revIDLastSave="0" documentId="13_ncr:1_{32C5FA83-8C99-4878-AD7A-A8FD512027ED}" xr6:coauthVersionLast="47" xr6:coauthVersionMax="47" xr10:uidLastSave="{00000000-0000-0000-0000-000000000000}"/>
  <bookViews>
    <workbookView xWindow="-10980" yWindow="-15870" windowWidth="25440" windowHeight="15390" activeTab="1" xr2:uid="{C6BF757B-DC8B-433A-8332-C93E01C8847F}"/>
  </bookViews>
  <sheets>
    <sheet name="Összerakni" sheetId="1" r:id="rId1"/>
    <sheet name=".env.mask" sheetId="2" r:id="rId2"/>
    <sheet name=".env.acce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C8" i="2"/>
  <c r="H8" i="2" s="1"/>
  <c r="C2" i="3"/>
  <c r="H2" i="3" s="1"/>
  <c r="C9" i="1"/>
  <c r="C10" i="1"/>
  <c r="C11" i="1"/>
  <c r="C12" i="1"/>
  <c r="C13" i="1"/>
  <c r="C14" i="1"/>
  <c r="C15" i="1"/>
  <c r="C16" i="1"/>
  <c r="C17" i="1"/>
  <c r="C3" i="1"/>
  <c r="C4" i="1"/>
  <c r="G19" i="1" s="1"/>
  <c r="G20" i="1" s="1"/>
  <c r="C5" i="1"/>
  <c r="C6" i="1"/>
  <c r="C7" i="1"/>
  <c r="C8" i="1"/>
  <c r="C2" i="1"/>
  <c r="H19" i="1" s="1"/>
  <c r="H20" i="1" s="1"/>
  <c r="C1" i="3" l="1"/>
  <c r="H1" i="3" s="1"/>
  <c r="B2" i="1"/>
  <c r="J19" i="1"/>
  <c r="I19" i="1"/>
  <c r="J20" i="1" l="1"/>
  <c r="C4" i="3"/>
  <c r="H4" i="3" s="1"/>
  <c r="I20" i="1"/>
  <c r="C3" i="3"/>
  <c r="H3" i="3" s="1"/>
  <c r="B3" i="1"/>
  <c r="E2" i="1"/>
  <c r="C1" i="2" s="1"/>
  <c r="H1" i="2" s="1"/>
  <c r="B4" i="1" l="1"/>
  <c r="E3" i="1"/>
  <c r="C2" i="2" s="1"/>
  <c r="H2" i="2" s="1"/>
  <c r="B5" i="1" l="1"/>
  <c r="E4" i="1"/>
  <c r="C3" i="2" s="1"/>
  <c r="H3" i="2" s="1"/>
  <c r="B6" i="1" l="1"/>
  <c r="E5" i="1"/>
  <c r="C4" i="2" s="1"/>
  <c r="H4" i="2" s="1"/>
  <c r="B7" i="1" l="1"/>
  <c r="E6" i="1"/>
  <c r="C5" i="2" s="1"/>
  <c r="H5" i="2" s="1"/>
  <c r="B8" i="1" l="1"/>
  <c r="E7" i="1"/>
  <c r="C6" i="2" s="1"/>
  <c r="H6" i="2" s="1"/>
  <c r="B9" i="1" l="1"/>
  <c r="E8" i="1"/>
  <c r="C7" i="2" s="1"/>
  <c r="H7" i="2" s="1"/>
  <c r="B10" i="1" l="1"/>
  <c r="E9" i="1"/>
  <c r="B11" i="1" l="1"/>
  <c r="E10" i="1"/>
  <c r="B12" i="1" l="1"/>
  <c r="E11" i="1"/>
  <c r="B13" i="1" l="1"/>
  <c r="E12" i="1"/>
  <c r="B14" i="1" l="1"/>
  <c r="E13" i="1"/>
  <c r="B15" i="1" l="1"/>
  <c r="E14" i="1"/>
  <c r="B16" i="1" l="1"/>
  <c r="E15" i="1"/>
  <c r="B17" i="1" l="1"/>
  <c r="E17" i="1" s="1"/>
  <c r="E16" i="1"/>
</calcChain>
</file>

<file path=xl/sharedStrings.xml><?xml version="1.0" encoding="utf-8"?>
<sst xmlns="http://schemas.openxmlformats.org/spreadsheetml/2006/main" count="46" uniqueCount="31">
  <si>
    <t>vásárlásokat nézhet (purchases)</t>
  </si>
  <si>
    <t>vásárolhat (buying)</t>
  </si>
  <si>
    <t>termékeket nézhet (view items)</t>
  </si>
  <si>
    <t>regisztrálhat (registration)</t>
  </si>
  <si>
    <t>beléphet (login)</t>
  </si>
  <si>
    <t>regisztrált felhasználó</t>
  </si>
  <si>
    <t>látogató</t>
  </si>
  <si>
    <t>termék feltöltő</t>
  </si>
  <si>
    <t>admin</t>
  </si>
  <si>
    <t>#</t>
  </si>
  <si>
    <t>terméket kezel</t>
  </si>
  <si>
    <t>kod (dec)</t>
  </si>
  <si>
    <t>kod (bin)</t>
  </si>
  <si>
    <t>felhasználókat kezel (users)</t>
  </si>
  <si>
    <t>tevékenység</t>
  </si>
  <si>
    <t>MASK_ITEMS_VIEW</t>
  </si>
  <si>
    <t>MASK_BUYING</t>
  </si>
  <si>
    <t>MASK_PURCHASES</t>
  </si>
  <si>
    <t>MASK_USERS_MANAGAMENT</t>
  </si>
  <si>
    <t>MASK_REGISTRATION</t>
  </si>
  <si>
    <t>MASK_LOGIN</t>
  </si>
  <si>
    <t>CONST</t>
  </si>
  <si>
    <t>MASK</t>
  </si>
  <si>
    <t>ACCESS_USER</t>
  </si>
  <si>
    <t>ACCESS_GUEST</t>
  </si>
  <si>
    <t>ACCESS_GOODS_UPLODER</t>
  </si>
  <si>
    <t>ACCESS_ADMIN</t>
  </si>
  <si>
    <t>=</t>
  </si>
  <si>
    <t>MASK_ITEMS_MANAGEMENT</t>
  </si>
  <si>
    <t>MASK_EXIT</t>
  </si>
  <si>
    <t>kilépés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</si>
</sst>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textRotation="90"/>
    </xf>
    <xf numFmtId="0" fontId="0" fillId="2" borderId="0" xfId="0" applyFill="1"/>
    <xf numFmtId="0" fontId="0" fillId="0" borderId="0" xfId="0" quotePrefix="1"/>
    <xf numFmtId="0" fontId="0" fillId="2" borderId="0" xfId="0" applyFill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D242-92A9-4BD2-9518-4408B15629A3}">
  <dimension ref="A1:J20"/>
  <sheetViews>
    <sheetView workbookViewId="0">
      <selection activeCell="D9" sqref="D9"/>
    </sheetView>
  </sheetViews>
  <sheetFormatPr defaultRowHeight="15" x14ac:dyDescent="0.25"/>
  <cols>
    <col min="2" max="2" width="17.28515625" bestFit="1" customWidth="1"/>
    <col min="4" max="4" width="27.5703125" bestFit="1" customWidth="1"/>
    <col min="5" max="5" width="19.42578125" bestFit="1" customWidth="1"/>
    <col min="6" max="6" width="30.28515625" bestFit="1" customWidth="1"/>
    <col min="7" max="7" width="13.140625" bestFit="1" customWidth="1"/>
    <col min="8" max="8" width="14.28515625" bestFit="1" customWidth="1"/>
    <col min="9" max="9" width="24.5703125" bestFit="1" customWidth="1"/>
    <col min="10" max="10" width="15" bestFit="1" customWidth="1"/>
  </cols>
  <sheetData>
    <row r="1" spans="1:10" ht="108.75" x14ac:dyDescent="0.25">
      <c r="A1" s="6" t="s">
        <v>9</v>
      </c>
      <c r="B1" s="6" t="s">
        <v>12</v>
      </c>
      <c r="C1" s="6" t="s">
        <v>11</v>
      </c>
      <c r="D1" s="6" t="s">
        <v>21</v>
      </c>
      <c r="E1" s="6" t="s">
        <v>22</v>
      </c>
      <c r="F1" s="6" t="s">
        <v>14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0" x14ac:dyDescent="0.25">
      <c r="A2">
        <v>0</v>
      </c>
      <c r="B2" s="1">
        <f>BIN2DEC(C2)</f>
        <v>1</v>
      </c>
      <c r="C2">
        <f>POWER(2,A2)</f>
        <v>1</v>
      </c>
      <c r="D2" s="8" t="s">
        <v>15</v>
      </c>
      <c r="E2" s="3" t="str">
        <f>"0b"&amp;B2</f>
        <v>0b1</v>
      </c>
      <c r="F2" t="s">
        <v>2</v>
      </c>
      <c r="G2" s="2">
        <v>1</v>
      </c>
      <c r="H2" s="2">
        <v>1</v>
      </c>
      <c r="I2" s="2">
        <v>1</v>
      </c>
      <c r="J2" s="2">
        <v>1</v>
      </c>
    </row>
    <row r="3" spans="1:10" x14ac:dyDescent="0.25">
      <c r="A3">
        <v>1</v>
      </c>
      <c r="B3" s="1" t="str">
        <f>B2&amp;"0"</f>
        <v>10</v>
      </c>
      <c r="C3">
        <f t="shared" ref="C3:C17" si="0">POWER(2,A3)</f>
        <v>2</v>
      </c>
      <c r="D3" s="8" t="s">
        <v>16</v>
      </c>
      <c r="E3" s="3" t="str">
        <f t="shared" ref="E3:E17" si="1">"0b"&amp;B3</f>
        <v>0b10</v>
      </c>
      <c r="F3" t="s">
        <v>1</v>
      </c>
      <c r="G3" s="2">
        <v>1</v>
      </c>
      <c r="H3" s="2">
        <v>0</v>
      </c>
      <c r="I3" s="2">
        <v>0</v>
      </c>
      <c r="J3" s="2">
        <v>0</v>
      </c>
    </row>
    <row r="4" spans="1:10" x14ac:dyDescent="0.25">
      <c r="A4">
        <v>2</v>
      </c>
      <c r="B4" s="1" t="str">
        <f t="shared" ref="B4:B17" si="2">B3&amp;"0"</f>
        <v>100</v>
      </c>
      <c r="C4">
        <f t="shared" si="0"/>
        <v>4</v>
      </c>
      <c r="D4" s="8" t="s">
        <v>17</v>
      </c>
      <c r="E4" s="3" t="str">
        <f t="shared" si="1"/>
        <v>0b100</v>
      </c>
      <c r="F4" t="s">
        <v>0</v>
      </c>
      <c r="G4" s="2">
        <v>0</v>
      </c>
      <c r="H4" s="2">
        <v>0</v>
      </c>
      <c r="I4" s="2">
        <v>0</v>
      </c>
      <c r="J4" s="2">
        <v>1</v>
      </c>
    </row>
    <row r="5" spans="1:10" x14ac:dyDescent="0.25">
      <c r="A5">
        <v>3</v>
      </c>
      <c r="B5" s="1" t="str">
        <f t="shared" si="2"/>
        <v>1000</v>
      </c>
      <c r="C5">
        <f t="shared" si="0"/>
        <v>8</v>
      </c>
      <c r="D5" s="8" t="s">
        <v>18</v>
      </c>
      <c r="E5" s="3" t="str">
        <f t="shared" si="1"/>
        <v>0b1000</v>
      </c>
      <c r="F5" t="s">
        <v>13</v>
      </c>
      <c r="G5" s="2">
        <v>0</v>
      </c>
      <c r="H5" s="2">
        <v>0</v>
      </c>
      <c r="I5" s="2">
        <v>0</v>
      </c>
      <c r="J5" s="2">
        <v>1</v>
      </c>
    </row>
    <row r="6" spans="1:10" x14ac:dyDescent="0.25">
      <c r="A6">
        <v>4</v>
      </c>
      <c r="B6" s="1" t="str">
        <f t="shared" si="2"/>
        <v>10000</v>
      </c>
      <c r="C6">
        <f t="shared" si="0"/>
        <v>16</v>
      </c>
      <c r="D6" s="8" t="s">
        <v>19</v>
      </c>
      <c r="E6" s="3" t="str">
        <f t="shared" si="1"/>
        <v>0b10000</v>
      </c>
      <c r="F6" t="s">
        <v>3</v>
      </c>
      <c r="G6" s="2">
        <v>0</v>
      </c>
      <c r="H6" s="2">
        <v>1</v>
      </c>
      <c r="I6" s="2">
        <v>0</v>
      </c>
      <c r="J6" s="2">
        <v>0</v>
      </c>
    </row>
    <row r="7" spans="1:10" x14ac:dyDescent="0.25">
      <c r="A7">
        <v>5</v>
      </c>
      <c r="B7" s="1" t="str">
        <f t="shared" si="2"/>
        <v>100000</v>
      </c>
      <c r="C7">
        <f t="shared" si="0"/>
        <v>32</v>
      </c>
      <c r="D7" s="8" t="s">
        <v>20</v>
      </c>
      <c r="E7" s="3" t="str">
        <f t="shared" si="1"/>
        <v>0b100000</v>
      </c>
      <c r="F7" t="s">
        <v>4</v>
      </c>
      <c r="G7" s="2">
        <v>1</v>
      </c>
      <c r="H7" s="2">
        <v>0</v>
      </c>
      <c r="I7" s="2">
        <v>1</v>
      </c>
      <c r="J7" s="2">
        <v>1</v>
      </c>
    </row>
    <row r="8" spans="1:10" x14ac:dyDescent="0.25">
      <c r="A8">
        <v>6</v>
      </c>
      <c r="B8" s="1" t="str">
        <f t="shared" si="2"/>
        <v>1000000</v>
      </c>
      <c r="C8">
        <f t="shared" si="0"/>
        <v>64</v>
      </c>
      <c r="D8" s="8" t="s">
        <v>28</v>
      </c>
      <c r="E8" s="3" t="str">
        <f t="shared" si="1"/>
        <v>0b1000000</v>
      </c>
      <c r="F8" t="s">
        <v>10</v>
      </c>
      <c r="G8" s="2">
        <v>0</v>
      </c>
      <c r="H8" s="2">
        <v>0</v>
      </c>
      <c r="I8" s="2">
        <v>1</v>
      </c>
      <c r="J8" s="2">
        <v>1</v>
      </c>
    </row>
    <row r="9" spans="1:10" x14ac:dyDescent="0.25">
      <c r="A9">
        <v>7</v>
      </c>
      <c r="B9" s="1" t="str">
        <f t="shared" si="2"/>
        <v>10000000</v>
      </c>
      <c r="C9">
        <f t="shared" si="0"/>
        <v>128</v>
      </c>
      <c r="D9" s="8" t="s">
        <v>29</v>
      </c>
      <c r="E9" s="3" t="str">
        <f t="shared" si="1"/>
        <v>0b10000000</v>
      </c>
      <c r="F9" t="s">
        <v>30</v>
      </c>
      <c r="G9" s="2">
        <v>1</v>
      </c>
      <c r="H9" s="2">
        <v>1</v>
      </c>
      <c r="I9" s="2">
        <v>0</v>
      </c>
      <c r="J9" s="2">
        <v>1</v>
      </c>
    </row>
    <row r="10" spans="1:10" x14ac:dyDescent="0.25">
      <c r="A10">
        <v>8</v>
      </c>
      <c r="B10" s="1" t="str">
        <f t="shared" si="2"/>
        <v>100000000</v>
      </c>
      <c r="C10">
        <f t="shared" si="0"/>
        <v>256</v>
      </c>
      <c r="E10" s="1" t="str">
        <f t="shared" si="1"/>
        <v>0b100000000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>
        <v>9</v>
      </c>
      <c r="B11" s="1" t="str">
        <f t="shared" si="2"/>
        <v>1000000000</v>
      </c>
      <c r="C11">
        <f t="shared" si="0"/>
        <v>512</v>
      </c>
      <c r="E11" s="1" t="str">
        <f t="shared" si="1"/>
        <v>0b1000000000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5">
      <c r="A12">
        <v>10</v>
      </c>
      <c r="B12" s="1" t="str">
        <f t="shared" si="2"/>
        <v>10000000000</v>
      </c>
      <c r="C12">
        <f t="shared" si="0"/>
        <v>1024</v>
      </c>
      <c r="E12" s="1" t="str">
        <f t="shared" si="1"/>
        <v>0b10000000000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5">
      <c r="A13">
        <v>11</v>
      </c>
      <c r="B13" s="1" t="str">
        <f t="shared" si="2"/>
        <v>100000000000</v>
      </c>
      <c r="C13">
        <f t="shared" si="0"/>
        <v>2048</v>
      </c>
      <c r="E13" s="1" t="str">
        <f t="shared" si="1"/>
        <v>0b100000000000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25">
      <c r="A14">
        <v>12</v>
      </c>
      <c r="B14" s="1" t="str">
        <f t="shared" si="2"/>
        <v>1000000000000</v>
      </c>
      <c r="C14">
        <f t="shared" si="0"/>
        <v>4096</v>
      </c>
      <c r="E14" s="1" t="str">
        <f t="shared" si="1"/>
        <v>0b1000000000000</v>
      </c>
      <c r="G14" s="2">
        <v>0</v>
      </c>
      <c r="H14" s="2">
        <v>0</v>
      </c>
      <c r="I14" s="2">
        <v>0</v>
      </c>
      <c r="J14" s="2">
        <v>0</v>
      </c>
    </row>
    <row r="15" spans="1:10" x14ac:dyDescent="0.25">
      <c r="A15">
        <v>13</v>
      </c>
      <c r="B15" s="1" t="str">
        <f t="shared" si="2"/>
        <v>10000000000000</v>
      </c>
      <c r="C15">
        <f t="shared" si="0"/>
        <v>8192</v>
      </c>
      <c r="E15" s="1" t="str">
        <f t="shared" si="1"/>
        <v>0b10000000000000</v>
      </c>
      <c r="G15" s="2">
        <v>0</v>
      </c>
      <c r="H15" s="2">
        <v>0</v>
      </c>
      <c r="I15" s="2">
        <v>0</v>
      </c>
      <c r="J15" s="2">
        <v>0</v>
      </c>
    </row>
    <row r="16" spans="1:10" x14ac:dyDescent="0.25">
      <c r="A16">
        <v>14</v>
      </c>
      <c r="B16" s="1" t="str">
        <f t="shared" si="2"/>
        <v>100000000000000</v>
      </c>
      <c r="C16">
        <f t="shared" si="0"/>
        <v>16384</v>
      </c>
      <c r="E16" s="1" t="str">
        <f t="shared" si="1"/>
        <v>0b100000000000000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5">
      <c r="A17">
        <v>15</v>
      </c>
      <c r="B17" s="1" t="str">
        <f t="shared" si="2"/>
        <v>1000000000000000</v>
      </c>
      <c r="C17">
        <f t="shared" si="0"/>
        <v>32768</v>
      </c>
      <c r="E17" s="1" t="str">
        <f t="shared" si="1"/>
        <v>0b1000000000000000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5">
      <c r="G18" s="4" t="s">
        <v>23</v>
      </c>
      <c r="H18" s="4" t="s">
        <v>24</v>
      </c>
      <c r="I18" s="4" t="s">
        <v>25</v>
      </c>
      <c r="J18" s="4" t="s">
        <v>26</v>
      </c>
    </row>
    <row r="19" spans="1:10" x14ac:dyDescent="0.25">
      <c r="G19" s="4">
        <f>SUMPRODUCT($C$2:$C$17,G2:G17)</f>
        <v>163</v>
      </c>
      <c r="H19" s="4">
        <f>SUMPRODUCT($C$2:$C$17,H2:H17)</f>
        <v>145</v>
      </c>
      <c r="I19" s="4">
        <f>SUMPRODUCT($C$2:$C$17,I2:I17)</f>
        <v>97</v>
      </c>
      <c r="J19" s="4">
        <f>SUMPRODUCT($C$2:$C$17,J2:J17)</f>
        <v>237</v>
      </c>
    </row>
    <row r="20" spans="1:10" x14ac:dyDescent="0.25">
      <c r="G20" s="5" t="str">
        <f>DEC2BIN(G19)</f>
        <v>10100011</v>
      </c>
      <c r="H20" s="5" t="str">
        <f t="shared" ref="H20:J20" si="3">DEC2BIN(H19)</f>
        <v>10010001</v>
      </c>
      <c r="I20" s="5" t="str">
        <f t="shared" si="3"/>
        <v>1100001</v>
      </c>
      <c r="J20" s="5" t="str">
        <f t="shared" si="3"/>
        <v>11101101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41304-73B3-4EAF-B8AB-2530F40865C7}">
  <dimension ref="A1:H20"/>
  <sheetViews>
    <sheetView tabSelected="1" workbookViewId="0">
      <selection activeCell="H8" sqref="H8"/>
    </sheetView>
  </sheetViews>
  <sheetFormatPr defaultRowHeight="15" x14ac:dyDescent="0.25"/>
  <cols>
    <col min="1" max="1" width="27.5703125" bestFit="1" customWidth="1"/>
    <col min="2" max="2" width="2" bestFit="1" customWidth="1"/>
    <col min="3" max="3" width="11.140625" bestFit="1" customWidth="1"/>
    <col min="8" max="8" width="43.5703125" bestFit="1" customWidth="1"/>
  </cols>
  <sheetData>
    <row r="1" spans="1:8" x14ac:dyDescent="0.25">
      <c r="A1" s="8" t="str">
        <f>Összerakni!D2</f>
        <v>MASK_ITEMS_VIEW</v>
      </c>
      <c r="B1" s="9" t="s">
        <v>27</v>
      </c>
      <c r="C1" s="1" t="str">
        <f>VLOOKUP(A1,Összerakni!$D$2:$E$17,2,0)</f>
        <v>0b1</v>
      </c>
      <c r="H1" t="str">
        <f>"const "&amp;A1&amp;"="&amp;C1&amp;";"</f>
        <v>const MASK_ITEMS_VIEW=0b1;</v>
      </c>
    </row>
    <row r="2" spans="1:8" x14ac:dyDescent="0.25">
      <c r="A2" s="8" t="str">
        <f>Összerakni!D3</f>
        <v>MASK_BUYING</v>
      </c>
      <c r="B2" s="9" t="s">
        <v>27</v>
      </c>
      <c r="C2" s="1" t="str">
        <f>VLOOKUP(A2,Összerakni!$D$2:$E$17,2,0)</f>
        <v>0b10</v>
      </c>
      <c r="H2" t="str">
        <f t="shared" ref="H2:H8" si="0">"const "&amp;A2&amp;"="&amp;C2&amp;";"</f>
        <v>const MASK_BUYING=0b10;</v>
      </c>
    </row>
    <row r="3" spans="1:8" x14ac:dyDescent="0.25">
      <c r="A3" s="8" t="str">
        <f>Összerakni!D4</f>
        <v>MASK_PURCHASES</v>
      </c>
      <c r="B3" s="9" t="s">
        <v>27</v>
      </c>
      <c r="C3" s="1" t="str">
        <f>VLOOKUP(A3,Összerakni!$D$2:$E$17,2,0)</f>
        <v>0b100</v>
      </c>
      <c r="H3" t="str">
        <f t="shared" si="0"/>
        <v>const MASK_PURCHASES=0b100;</v>
      </c>
    </row>
    <row r="4" spans="1:8" x14ac:dyDescent="0.25">
      <c r="A4" s="8" t="str">
        <f>Összerakni!D5</f>
        <v>MASK_USERS_MANAGAMENT</v>
      </c>
      <c r="B4" s="9" t="s">
        <v>27</v>
      </c>
      <c r="C4" s="1" t="str">
        <f>VLOOKUP(A4,Összerakni!$D$2:$E$17,2,0)</f>
        <v>0b1000</v>
      </c>
      <c r="H4" t="str">
        <f t="shared" si="0"/>
        <v>const MASK_USERS_MANAGAMENT=0b1000;</v>
      </c>
    </row>
    <row r="5" spans="1:8" x14ac:dyDescent="0.25">
      <c r="A5" s="8" t="str">
        <f>Összerakni!D6</f>
        <v>MASK_REGISTRATION</v>
      </c>
      <c r="B5" s="9" t="s">
        <v>27</v>
      </c>
      <c r="C5" s="1" t="str">
        <f>VLOOKUP(A5,Összerakni!$D$2:$E$17,2,0)</f>
        <v>0b10000</v>
      </c>
      <c r="H5" t="str">
        <f t="shared" si="0"/>
        <v>const MASK_REGISTRATION=0b10000;</v>
      </c>
    </row>
    <row r="6" spans="1:8" x14ac:dyDescent="0.25">
      <c r="A6" s="8" t="str">
        <f>Összerakni!D7</f>
        <v>MASK_LOGIN</v>
      </c>
      <c r="B6" s="9" t="s">
        <v>27</v>
      </c>
      <c r="C6" s="1" t="str">
        <f>VLOOKUP(A6,Összerakni!$D$2:$E$17,2,0)</f>
        <v>0b100000</v>
      </c>
      <c r="H6" t="str">
        <f t="shared" si="0"/>
        <v>const MASK_LOGIN=0b100000;</v>
      </c>
    </row>
    <row r="7" spans="1:8" x14ac:dyDescent="0.25">
      <c r="A7" s="8" t="str">
        <f>Összerakni!D8</f>
        <v>MASK_ITEMS_MANAGEMENT</v>
      </c>
      <c r="B7" s="9" t="s">
        <v>27</v>
      </c>
      <c r="C7" s="1" t="str">
        <f>VLOOKUP(A7,Összerakni!$D$2:$E$17,2,0)</f>
        <v>0b1000000</v>
      </c>
      <c r="H7" t="str">
        <f t="shared" si="0"/>
        <v>const MASK_ITEMS_MANAGEMENT=0b1000000;</v>
      </c>
    </row>
    <row r="8" spans="1:8" x14ac:dyDescent="0.25">
      <c r="A8" s="8" t="str">
        <f>Összerakni!D9</f>
        <v>MASK_EXIT</v>
      </c>
      <c r="B8" s="9" t="s">
        <v>27</v>
      </c>
      <c r="C8" s="1" t="str">
        <f>VLOOKUP(A8,Összerakni!$D$2:$E$17,2,0)</f>
        <v>0b10000000</v>
      </c>
      <c r="H8" t="str">
        <f t="shared" si="0"/>
        <v>const MASK_EXIT=0b10000000;</v>
      </c>
    </row>
    <row r="9" spans="1:8" x14ac:dyDescent="0.25">
      <c r="A9" s="8">
        <f>Összerakni!D10</f>
        <v>0</v>
      </c>
    </row>
    <row r="10" spans="1:8" x14ac:dyDescent="0.25">
      <c r="A10" s="8">
        <f>Összerakni!D11</f>
        <v>0</v>
      </c>
    </row>
    <row r="11" spans="1:8" x14ac:dyDescent="0.25">
      <c r="A11" s="8">
        <f>Összerakni!D12</f>
        <v>0</v>
      </c>
    </row>
    <row r="12" spans="1:8" x14ac:dyDescent="0.25">
      <c r="A12" s="8">
        <f>Összerakni!D13</f>
        <v>0</v>
      </c>
    </row>
    <row r="13" spans="1:8" x14ac:dyDescent="0.25">
      <c r="A13" s="8">
        <f>Összerakni!D14</f>
        <v>0</v>
      </c>
    </row>
    <row r="14" spans="1:8" x14ac:dyDescent="0.25">
      <c r="A14" s="8">
        <f>Összerakni!D15</f>
        <v>0</v>
      </c>
    </row>
    <row r="15" spans="1:8" x14ac:dyDescent="0.25">
      <c r="A15" s="8">
        <f>Összerakni!D16</f>
        <v>0</v>
      </c>
    </row>
    <row r="16" spans="1:8" x14ac:dyDescent="0.25">
      <c r="A16" s="8">
        <f>Összerakni!D17</f>
        <v>0</v>
      </c>
    </row>
    <row r="17" spans="1:1" x14ac:dyDescent="0.25">
      <c r="A17" s="8">
        <f>Összerakni!D18</f>
        <v>0</v>
      </c>
    </row>
    <row r="18" spans="1:1" x14ac:dyDescent="0.25">
      <c r="A18" s="8">
        <f>Összerakni!D19</f>
        <v>0</v>
      </c>
    </row>
    <row r="19" spans="1:1" x14ac:dyDescent="0.25">
      <c r="A19" s="8">
        <f>Összerakni!D20</f>
        <v>0</v>
      </c>
    </row>
    <row r="20" spans="1:1" x14ac:dyDescent="0.25">
      <c r="A20" s="8">
        <f>Összerakni!D21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7A0B-9C42-433C-BBDB-13F34773AEA8}">
  <dimension ref="A1:H4"/>
  <sheetViews>
    <sheetView workbookViewId="0">
      <selection activeCell="H1" sqref="H1:H4"/>
    </sheetView>
  </sheetViews>
  <sheetFormatPr defaultRowHeight="15" x14ac:dyDescent="0.25"/>
  <cols>
    <col min="1" max="1" width="24.5703125" bestFit="1" customWidth="1"/>
    <col min="2" max="2" width="2" bestFit="1" customWidth="1"/>
  </cols>
  <sheetData>
    <row r="1" spans="1:8" x14ac:dyDescent="0.25">
      <c r="A1" s="10" t="s">
        <v>23</v>
      </c>
      <c r="B1" s="9" t="s">
        <v>27</v>
      </c>
      <c r="C1">
        <f>HLOOKUP(A1,Összerakni!$G$18:$Q$19,2,0)</f>
        <v>163</v>
      </c>
      <c r="H1" t="str">
        <f>"const "&amp;A1&amp;"="&amp;C1&amp;";"</f>
        <v>const ACCESS_USER=163;</v>
      </c>
    </row>
    <row r="2" spans="1:8" x14ac:dyDescent="0.25">
      <c r="A2" s="10" t="s">
        <v>24</v>
      </c>
      <c r="B2" s="9" t="s">
        <v>27</v>
      </c>
      <c r="C2">
        <f>HLOOKUP(A2,Összerakni!$G$18:$Q$19,2,0)</f>
        <v>145</v>
      </c>
      <c r="H2" t="str">
        <f t="shared" ref="H2:H4" si="0">"const "&amp;A2&amp;"="&amp;C2&amp;";"</f>
        <v>const ACCESS_GUEST=145;</v>
      </c>
    </row>
    <row r="3" spans="1:8" x14ac:dyDescent="0.25">
      <c r="A3" s="10" t="s">
        <v>25</v>
      </c>
      <c r="B3" s="9" t="s">
        <v>27</v>
      </c>
      <c r="C3">
        <f>HLOOKUP(A3,Összerakni!$G$18:$Q$19,2,0)</f>
        <v>97</v>
      </c>
      <c r="H3" t="str">
        <f t="shared" si="0"/>
        <v>const ACCESS_GOODS_UPLODER=97;</v>
      </c>
    </row>
    <row r="4" spans="1:8" x14ac:dyDescent="0.25">
      <c r="A4" s="10" t="s">
        <v>26</v>
      </c>
      <c r="B4" s="9" t="s">
        <v>27</v>
      </c>
      <c r="C4">
        <f>HLOOKUP(A4,Összerakni!$G$18:$Q$19,2,0)</f>
        <v>237</v>
      </c>
      <c r="H4" t="str">
        <f t="shared" si="0"/>
        <v>const ACCESS_ADMIN=237;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Összerakni</vt:lpstr>
      <vt:lpstr>.env.mask</vt:lpstr>
      <vt:lpstr>.env.access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Sanyi</dc:creator>
  <cp:lastModifiedBy>Sanyi</cp:lastModifiedBy>
  <dcterms:created xsi:type="dcterms:W3CDTF">2022-01-07T20:45:06Z</dcterms:created>
  <dcterms:modified xsi:type="dcterms:W3CDTF">2022-01-14T18:04:27Z</dcterms:modified>
</cp:coreProperties>
</file>