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300" activeTab="4"/>
  </bookViews>
  <sheets>
    <sheet name="Лист1" sheetId="1" r:id="rId1"/>
    <sheet name="Полный" sheetId="4" r:id="rId2"/>
    <sheet name="Лист2" sheetId="2" r:id="rId3"/>
    <sheet name="Лист3" sheetId="3" r:id="rId4"/>
    <sheet name="Сокр" sheetId="5" r:id="rId5"/>
  </sheets>
  <calcPr calcId="145621"/>
</workbook>
</file>

<file path=xl/calcChain.xml><?xml version="1.0" encoding="utf-8"?>
<calcChain xmlns="http://schemas.openxmlformats.org/spreadsheetml/2006/main">
  <c r="G3" i="3" l="1"/>
  <c r="D2" i="3" s="1"/>
  <c r="E2" i="3" s="1"/>
  <c r="C3" i="3"/>
  <c r="C4" i="3" s="1"/>
  <c r="C5" i="3" l="1"/>
  <c r="D4" i="3"/>
  <c r="E4" i="3" s="1"/>
  <c r="D3" i="3"/>
  <c r="E3" i="3" s="1"/>
  <c r="D5" i="3" l="1"/>
  <c r="E5" i="3" s="1"/>
  <c r="C6" i="3"/>
  <c r="C7" i="3" l="1"/>
  <c r="D6" i="3"/>
  <c r="E6" i="3" s="1"/>
  <c r="C8" i="3" l="1"/>
  <c r="D7" i="3"/>
  <c r="E7" i="3" s="1"/>
  <c r="C9" i="3" l="1"/>
  <c r="D8" i="3"/>
  <c r="E8" i="3" s="1"/>
  <c r="C10" i="3" l="1"/>
  <c r="D9" i="3"/>
  <c r="E9" i="3" s="1"/>
  <c r="C11" i="3" l="1"/>
  <c r="D10" i="3"/>
  <c r="E10" i="3" s="1"/>
  <c r="C12" i="3" l="1"/>
  <c r="D11" i="3"/>
  <c r="E11" i="3" s="1"/>
  <c r="C13" i="3" l="1"/>
  <c r="D12" i="3"/>
  <c r="E12" i="3" s="1"/>
  <c r="C14" i="3" l="1"/>
  <c r="D13" i="3"/>
  <c r="E13" i="3" s="1"/>
  <c r="C15" i="3" l="1"/>
  <c r="D14" i="3"/>
  <c r="E14" i="3" s="1"/>
  <c r="C16" i="3" l="1"/>
  <c r="D15" i="3"/>
  <c r="E15" i="3" s="1"/>
  <c r="C17" i="3" l="1"/>
  <c r="D16" i="3"/>
  <c r="E16" i="3" s="1"/>
  <c r="C18" i="3" l="1"/>
  <c r="D17" i="3"/>
  <c r="E17" i="3" s="1"/>
  <c r="C19" i="3" l="1"/>
  <c r="D18" i="3"/>
  <c r="E18" i="3" s="1"/>
  <c r="C20" i="3" l="1"/>
  <c r="D19" i="3"/>
  <c r="E19" i="3" s="1"/>
  <c r="C21" i="3" l="1"/>
  <c r="D20" i="3"/>
  <c r="E20" i="3" s="1"/>
  <c r="C22" i="3" l="1"/>
  <c r="D21" i="3"/>
  <c r="E21" i="3" s="1"/>
  <c r="C23" i="3" l="1"/>
  <c r="D22" i="3"/>
  <c r="E22" i="3" s="1"/>
  <c r="C24" i="3" l="1"/>
  <c r="D23" i="3"/>
  <c r="E23" i="3" s="1"/>
  <c r="C25" i="3" l="1"/>
  <c r="D25" i="3" s="1"/>
  <c r="E25" i="3" s="1"/>
  <c r="D24" i="3"/>
  <c r="E24" i="3" s="1"/>
</calcChain>
</file>

<file path=xl/sharedStrings.xml><?xml version="1.0" encoding="utf-8"?>
<sst xmlns="http://schemas.openxmlformats.org/spreadsheetml/2006/main" count="536" uniqueCount="310">
  <si>
    <t>AVERAGE</t>
  </si>
  <si>
    <t>DIFFERENCE</t>
  </si>
  <si>
    <t>PERCENTAGE</t>
  </si>
  <si>
    <t>RATE</t>
  </si>
  <si>
    <t>PERF_100NSEC_MULTI_TIMTER</t>
  </si>
  <si>
    <t>PERF_100NSEC_MULTI_TIMTER_INV</t>
  </si>
  <si>
    <t>INSTANTANTANEOUS</t>
  </si>
  <si>
    <t>PERF_AVERAGE_BASE</t>
  </si>
  <si>
    <t>PERF_AVERAGE_BULK</t>
  </si>
  <si>
    <t>PERF_AVERAGE_TIMER</t>
  </si>
  <si>
    <t>PERF_COUNTER_100NS_QUEUELEN_TYPE</t>
  </si>
  <si>
    <t>PERF_COUNTER_BULK_COUNT</t>
  </si>
  <si>
    <t>PERF_COUNTER_COUNTER</t>
  </si>
  <si>
    <t>PERF_COUNTER_DELTA</t>
  </si>
  <si>
    <t>PERF_COUNTER_LARGE_DELTA</t>
  </si>
  <si>
    <t>PERF_COUNTER_LARGE_QUEUELEN_TYPE</t>
  </si>
  <si>
    <t>PERF_COUNTER_LARGE_RAWCOUNT</t>
  </si>
  <si>
    <t>PERF_COUNTER_LARGE_RAWCOUNT_HEX</t>
  </si>
  <si>
    <t>PERF_COUNTER_MULTI_TIMER</t>
  </si>
  <si>
    <t>PERF_COUNTER_MULTI_TIMER_INV</t>
  </si>
  <si>
    <t>PERF_COUNTER_OBJ_QUEUELEN_TYPE</t>
  </si>
  <si>
    <t>PERF_COUNTER_QUEUELEN_TYPE</t>
  </si>
  <si>
    <t>PERF_COUNTER_RAWCOUNT</t>
  </si>
  <si>
    <t>PERF_COUNTER_RAWCOUNT_HEX</t>
  </si>
  <si>
    <t>TEXT</t>
  </si>
  <si>
    <t>PERF_COUNTER_TEXT</t>
  </si>
  <si>
    <t>PERF_COUNTER_TIMER</t>
  </si>
  <si>
    <t>PERF_COUNTER_TIMER_INV</t>
  </si>
  <si>
    <t>PERF_ELAPSED_TIME</t>
  </si>
  <si>
    <t>PERF_LARGE_RAW_BASE</t>
  </si>
  <si>
    <t>PERF_OBJ_TIME_TIMER</t>
  </si>
  <si>
    <t>PERF_PRECISION_100NS_TIMER</t>
  </si>
  <si>
    <t>PERF_PRECISION_TIMER</t>
  </si>
  <si>
    <t>PERF_PRECISION_OBJECT_TIMER</t>
  </si>
  <si>
    <t>PERF_RAW_BASE</t>
  </si>
  <si>
    <t>PERF_RAW_FRACTION</t>
  </si>
  <si>
    <t>PERF_SAMPLE_COUNTER</t>
  </si>
  <si>
    <t>PERF_SAMPLE_FRACTION</t>
  </si>
  <si>
    <t>Processor\% User Time</t>
  </si>
  <si>
    <t>PERF_100NSEC_TIMER</t>
  </si>
  <si>
    <t>PERF_100NSEC_TIMER_INV</t>
  </si>
  <si>
    <t>Processor\% Processor Time</t>
  </si>
  <si>
    <t>PhysicalDisk\ Avg. Disk Bytes/Transfer</t>
  </si>
  <si>
    <t>System\File Read Bytes/sec</t>
  </si>
  <si>
    <t>System\File Read Operations/sec</t>
  </si>
  <si>
    <t>System\System Up Time</t>
  </si>
  <si>
    <t>Paging File\% Usage Peak</t>
  </si>
  <si>
    <t>Мгновенное отношение количества байт в использовании сейчас к общему кол-ву байт на диске</t>
  </si>
  <si>
    <t>(PDH-TSV 4.0) (Russia TZ 4 Standard Time)(-300)</t>
  </si>
  <si>
    <t>\\SNG-DRMWF-01\Paging File(_Total)\% Usage Peak</t>
  </si>
  <si>
    <t>\\SNG-DRMWF-01\PhysicalDisk(_Total)\Avg. Disk Bytes/Transfer</t>
  </si>
  <si>
    <t>\\SNG-DRMWF-01\Processor(_Total)\% User Time</t>
  </si>
  <si>
    <t>\\SNG-DRMWF-01\Processor(_Total)\% Processor Time</t>
  </si>
  <si>
    <t>\\SNG-DRMWF-01\System\File Read Bytes/sec</t>
  </si>
  <si>
    <t>09/21/2020 17:45:30.646</t>
  </si>
  <si>
    <t>34.40375077097039</t>
  </si>
  <si>
    <t xml:space="preserve"> </t>
  </si>
  <si>
    <t>09/21/2020 17:46:00.651</t>
  </si>
  <si>
    <t>13525.240780911063</t>
  </si>
  <si>
    <t>14.699783886644289</t>
  </si>
  <si>
    <t>17.218891768348833</t>
  </si>
  <si>
    <t>257861.27245257638</t>
  </si>
  <si>
    <t>09/21/2020 17:46:30.643</t>
  </si>
  <si>
    <t>10509.714285714286</t>
  </si>
  <si>
    <t>10.498346109696078</t>
  </si>
  <si>
    <t>12.049005051804617</t>
  </si>
  <si>
    <t>724738.78282693785</t>
  </si>
  <si>
    <t>09/21/2020 17:47:00.649</t>
  </si>
  <si>
    <t>9455.8215613382908</t>
  </si>
  <si>
    <t>14.787014659554931</t>
  </si>
  <si>
    <t>17.117640005579172</t>
  </si>
  <si>
    <t>771015.61407291051</t>
  </si>
  <si>
    <t>09/21/2020 17:47:30.638</t>
  </si>
  <si>
    <t>17248.659038901602</t>
  </si>
  <si>
    <t>14.979308567604185</t>
  </si>
  <si>
    <t>17.241604495248186</t>
  </si>
  <si>
    <t>178658.16696512085</t>
  </si>
  <si>
    <t>09/21/2020 17:48:00.646</t>
  </si>
  <si>
    <t>7510.7525987525987</t>
  </si>
  <si>
    <t>9.416480803038251</t>
  </si>
  <si>
    <t>10.556474588315346</t>
  </si>
  <si>
    <t>548247.20549253724</t>
  </si>
  <si>
    <t>09/21/2020 17:48:30.654</t>
  </si>
  <si>
    <t>9209.5655296229797</t>
  </si>
  <si>
    <t>12.30859867493969</t>
  </si>
  <si>
    <t>15.852106128727472</t>
  </si>
  <si>
    <t>282924.55512986169</t>
  </si>
  <si>
    <t>09/21/2020 17:49:00.641</t>
  </si>
  <si>
    <t>8392.1646090534978</t>
  </si>
  <si>
    <t>28.151084493684625</t>
  </si>
  <si>
    <t>32.809573006804506</t>
  </si>
  <si>
    <t>792203.6907345911</t>
  </si>
  <si>
    <t>09/21/2020 17:49:30.634</t>
  </si>
  <si>
    <t>7055.662447257384</t>
  </si>
  <si>
    <t>26.247699915398076</t>
  </si>
  <si>
    <t>29.79401114146042</t>
  </si>
  <si>
    <t>156918.44559811248</t>
  </si>
  <si>
    <t>09/21/2020 17:50:00.648</t>
  </si>
  <si>
    <t>25101.755223880598</t>
  </si>
  <si>
    <t>19.836375271221559</t>
  </si>
  <si>
    <t>24.280362375148577</t>
  </si>
  <si>
    <t>8104127.7228913112</t>
  </si>
  <si>
    <t>09/21/2020 17:50:30.647</t>
  </si>
  <si>
    <t>27708.422360248449</t>
  </si>
  <si>
    <t>24.950299462327127</t>
  </si>
  <si>
    <t>30.46114265369394</t>
  </si>
  <si>
    <t>2319102.2195594748</t>
  </si>
  <si>
    <t>09/21/2020 17:51:00.637</t>
  </si>
  <si>
    <t>9763.0967741935492</t>
  </si>
  <si>
    <t>27.020157235932672</t>
  </si>
  <si>
    <t>30.884732938975301</t>
  </si>
  <si>
    <t>246537.90357948805</t>
  </si>
  <si>
    <t>09/21/2020 17:51:30.641</t>
  </si>
  <si>
    <t>12.963766910205706</t>
  </si>
  <si>
    <t>14.90308460904407</t>
  </si>
  <si>
    <t>107972.81111505887</t>
  </si>
  <si>
    <t>09/21/2020 17:52:00.649</t>
  </si>
  <si>
    <t>10405.442176870749</t>
  </si>
  <si>
    <t>14.147247472546784</t>
  </si>
  <si>
    <t>16.083542990455346</t>
  </si>
  <si>
    <t>347555.44414880953</t>
  </si>
  <si>
    <t>09/21/2020 17:52:30.638</t>
  </si>
  <si>
    <t>9537.6842105263149</t>
  </si>
  <si>
    <t>16.982932054955398</t>
  </si>
  <si>
    <t>19.794673496246183</t>
  </si>
  <si>
    <t>390873.20849645924</t>
  </si>
  <si>
    <t>09/21/2020 17:53:00.650</t>
  </si>
  <si>
    <t>6948.0563380281692</t>
  </si>
  <si>
    <t>6.0224441241183913</t>
  </si>
  <si>
    <t>7.0818241087281297</t>
  </si>
  <si>
    <t>110366.02397081099</t>
  </si>
  <si>
    <t>09/21/2020 17:53:30.644</t>
  </si>
  <si>
    <t>15126.984520123839</t>
  </si>
  <si>
    <t>10.890775763301686</t>
  </si>
  <si>
    <t>13.473047105442825</t>
  </si>
  <si>
    <t>380509.35679829348</t>
  </si>
  <si>
    <t>09/21/2020 17:54:00.646</t>
  </si>
  <si>
    <t>12337.893271461717</t>
  </si>
  <si>
    <t>19.353879239823655</t>
  </si>
  <si>
    <t>22.385831118214206</t>
  </si>
  <si>
    <t>7973508.857742792</t>
  </si>
  <si>
    <t>09/21/2020 17:54:30.635</t>
  </si>
  <si>
    <t>44087.319540229888</t>
  </si>
  <si>
    <t>16.137254184793445</t>
  </si>
  <si>
    <t>19.424504268809915</t>
  </si>
  <si>
    <t>790459.66326418775</t>
  </si>
  <si>
    <t>09/21/2020 17:55:00.635</t>
  </si>
  <si>
    <t>10781.164556962025</t>
  </si>
  <si>
    <t>8.3163352111475497</t>
  </si>
  <si>
    <t>9.9237338354845157</t>
  </si>
  <si>
    <t>1937227.1104250844</t>
  </si>
  <si>
    <t>09/21/2020 17:55:30.637</t>
  </si>
  <si>
    <t>9488.9338521400787</t>
  </si>
  <si>
    <t>13.642810739089411</t>
  </si>
  <si>
    <t>17.664498203417377</t>
  </si>
  <si>
    <t>875172.6910463674</t>
  </si>
  <si>
    <t>09/21/2020 17:56:00.643</t>
  </si>
  <si>
    <t>6979.5641646489103</t>
  </si>
  <si>
    <t>9.8718826630398002</t>
  </si>
  <si>
    <t>11.807491650831537</t>
  </si>
  <si>
    <t>120536.28582358694</t>
  </si>
  <si>
    <t>Wf</t>
  </si>
  <si>
    <t>Среднее значение последних двух измерений</t>
  </si>
  <si>
    <t>Разница между последним измерением и предпосленим. Если &lt;0, то показывает 0</t>
  </si>
  <si>
    <t>Самое последнее значение</t>
  </si>
  <si>
    <t>Значение в процентах</t>
  </si>
  <si>
    <t>Счетчики производят выборку возрастающего количества событий с течением времени. Счет делится на изменение времени для отображения скорости активности</t>
  </si>
  <si>
    <t>Описание</t>
  </si>
  <si>
    <t>Счетчик</t>
  </si>
  <si>
    <t>Базовый тип</t>
  </si>
  <si>
    <t>PERF_COUNTER_MULTI_BASE</t>
  </si>
  <si>
    <t>PERF_SAMPLE_BASE</t>
  </si>
  <si>
    <t>(N1-N0) / (D1-D0)</t>
  </si>
  <si>
    <t>((N1-N0)/F) / (D1-D0)</t>
  </si>
  <si>
    <t>Сортировка по возрастанию</t>
  </si>
  <si>
    <t xml:space="preserve"> =(j-0,5)/n</t>
  </si>
  <si>
    <t>НОРМ.СТ.ОБР</t>
  </si>
  <si>
    <t>Порядковый номер (j)</t>
  </si>
  <si>
    <t>Кол-во выборок (n)</t>
  </si>
  <si>
    <t>Изначальные данные (Xj)</t>
  </si>
  <si>
    <t>Универсальный тип, тип счетчика</t>
  </si>
  <si>
    <t>Сколько элементов обрабатывается в среднем во время операции</t>
  </si>
  <si>
    <t>Используется в качестве знаменателя при вычислении средних значений времени или счета</t>
  </si>
  <si>
    <t>Формула текущего значения</t>
  </si>
  <si>
    <t>Среднее время, наобходимое для завершения процесса или операции</t>
  </si>
  <si>
    <t>Средняя длина очереди на ресурс во времени</t>
  </si>
  <si>
    <t xml:space="preserve"> 
PhysicalDisk\ Avg. Disk Queue Length</t>
  </si>
  <si>
    <t>Тоже самое, что и PERF_COUNTER_QUEUELEN_TYPE только пространство для хранения значений больше</t>
  </si>
  <si>
    <t>Среднее число операций, выполненных за 1 сеукнду</t>
  </si>
  <si>
    <t>(N1-N0) / ((D1-D0)/F)</t>
  </si>
  <si>
    <t>Числитель - количество обработанных элементов за интервал, знаменатель (базовый тип) - количество операций, выполненных за интервал</t>
  </si>
  <si>
    <t>Числитель - количество выполненных операций за интервал, знаменатель - время, прошеднее за интервал в тиках. F - количество тиков, которые происходят за одну секунду, чтобы получить результат для секунды</t>
  </si>
  <si>
    <t>Числитель - время, прошедшее  за интервал в тиках, знаменатель  (базовый тип) - количество выполненных операций за интервал. Этот тип измеряет время в засечках системных часов. F - количество тиков, которые происходят за одну секунду, чтобы получить результат в секундах</t>
  </si>
  <si>
    <t>Чисслитель - разница между длинами очереди, наблюдаемыми в двух выборках, знаменатель - длительность интервала между выборками</t>
  </si>
  <si>
    <t>PhysicalDisk\ Avg. Disk sec/Transfer</t>
  </si>
  <si>
    <t>Объяснение формулы</t>
  </si>
  <si>
    <t>Код</t>
  </si>
  <si>
    <t>0x40030402</t>
  </si>
  <si>
    <t>0x40030401</t>
  </si>
  <si>
    <t>0x42030500</t>
  </si>
  <si>
    <t>0x40030500</t>
  </si>
  <si>
    <t>0x40030403</t>
  </si>
  <si>
    <t>Отношение обработанных элементов (например, отправленных байтов) к количеству выполненных операций</t>
  </si>
  <si>
    <t>Среднее время, необходимое для завершения процесса или операции</t>
  </si>
  <si>
    <t>PERF_AVERAGE_BASE
AverageBase
1073939458</t>
  </si>
  <si>
    <t>PERF_AVERAGE_BULK
AverageCount64
1073874176</t>
  </si>
  <si>
    <t>PERF_AVERAGE_TIMER
AverageTimer32
805438464</t>
  </si>
  <si>
    <t>PERF_COUNTER_DELTA
CounterDelta32
4195328</t>
  </si>
  <si>
    <t>PERF_COUNTER_LARGE_DELTA
CounterDelta64
4195584</t>
  </si>
  <si>
    <t>PERF_COUNTER_MULTI_BASE
CounterMultiBase
1107494144</t>
  </si>
  <si>
    <t>PERF_COUNTER_MULTI_TIMER
CounterMultiTimer
574686464</t>
  </si>
  <si>
    <t>PERF_100NSEC_MULTI_TIMTER
CounterMultiTimer100Ns
575735040</t>
  </si>
  <si>
    <t>PERF_100NSEC_MULTI_TIMTER_INV
CounterMultiTimer100NsInverse
592512256</t>
  </si>
  <si>
    <t>PERF_COUNTER_MULTI_TIMER_INV
CounterMultiTimerInverse
591463680</t>
  </si>
  <si>
    <t>PERF_COUNTER_TIMER
CounterTimer
541132032</t>
  </si>
  <si>
    <t>PERF_COUNTER_TIMER_INV
CounterTimerInverse
557909248</t>
  </si>
  <si>
    <t>PERF_ELAPSED_TIME
ElapsedTime
807666944</t>
  </si>
  <si>
    <t>PERF_RAW_BASE
RawBase
1073939459</t>
  </si>
  <si>
    <t>PERF_RAW_FRACTION
RawFraction
537003008</t>
  </si>
  <si>
    <t>PERF_SAMPLE_BASE
SampleBase
1073939457</t>
  </si>
  <si>
    <t>PERF_SAMPLE_COUNTER
SampleCounter
4260864</t>
  </si>
  <si>
    <t>PERF_SAMPLE_FRACTION
SampleFraction
549585920</t>
  </si>
  <si>
    <t>PERF_COUNTER_100NS_QUEUELEN_TYPE
5571840</t>
  </si>
  <si>
    <t>PERF_COUNTER_OBJ_QUEUELEN_TYPE
6620416</t>
  </si>
  <si>
    <t>PERF_COUNTER_LARGE_QUEUELEN_TYPE
CountPerTimeInterval64
4523264</t>
  </si>
  <si>
    <t>PERF_COUNTER_QUEUELEN_TYPE
CountPerTimeInterval32
4523008</t>
  </si>
  <si>
    <t>PERF_OBJ_TIME_TIMER
543229184</t>
  </si>
  <si>
    <t>PERF_PRECISION_100NS_TIMER
542573824</t>
  </si>
  <si>
    <t>PERF_COUNTER_BULK_COUNT
RateOfCountsPerSecond64
272696576</t>
  </si>
  <si>
    <t>PERF_COUNTER_COUNTER
RateOfCountsPerSecond32
272696320</t>
  </si>
  <si>
    <t>PERF_COUNTER_LARGE_RAWCOUNT
NumberOfItems64
65792</t>
  </si>
  <si>
    <t>PERF_COUNTER_LARGE_RAWCOUNT_HEX
NumberOfItemsHEX64
256</t>
  </si>
  <si>
    <t>PERF_COUNTER_RAWCOUNT
NumberOfItems32
65536</t>
  </si>
  <si>
    <t>PERF_COUNTER_RAWCOUNT_HEX
NumberOfItemsHEX32
0</t>
  </si>
  <si>
    <t>PERF_100NSEC_TIMER
Timer100Ns
542180608</t>
  </si>
  <si>
    <t>PERF_100NSEC_TIMER_INV
Timer100NsInverse
558957824</t>
  </si>
  <si>
    <t>Используется в качестве знаменателя при вычислении времени или количества средних значений</t>
  </si>
  <si>
    <t>Счетчик разницы, показывающий изменение в измеряемом атрибуте между двумя последними интервалами измерения</t>
  </si>
  <si>
    <t>Как и PERF_COUNTER_DELTA, только используется большие поля</t>
  </si>
  <si>
    <t>Базовый счетчик, показывающий число измеренных элементов</t>
  </si>
  <si>
    <t>Процент отношения активности одного или более компонентов ко всему интервалу измерения. Поскольку числитель записывает время активности работающих компонентов одновременно, результат может превышать 100%. Этот тип счетчика отличается от CounterMultiTimer100Ns, в нем вычисляется время в тактах системного таймера производительности, а не в единицах измерения, равных 100 нс</t>
  </si>
  <si>
    <t>Счетчик процентов, показывающий процент активного времени одного или более компонентов за весь интервал измерения. Он получает активное время путем измерения времени, в котором компоненты не были активны, и вычитая результат из 100 процентов, умноженных на число исследуемых объектов</t>
  </si>
  <si>
    <t>Средняя длина очереди к ресурсу за все время наблюдения</t>
  </si>
  <si>
    <t>Показывает последнее наблюдавшееся значение</t>
  </si>
  <si>
    <t>Показывает последнее наблюдавшееся значение. Тоже, что и PERF_COUNTER_RAWCOUNT, но поля больше</t>
  </si>
  <si>
    <t>Показывает последнее наблюдавшееся значение в шестнадцатеричном формате</t>
  </si>
  <si>
    <t>Счетчик разницы, показывающий среднее число операций, завершенных в течение каждой секунды интервала измерения</t>
  </si>
  <si>
    <t>Идентичен PERF_COUNTER_COUNTER, но используются значения большего размера</t>
  </si>
  <si>
    <t>Базовый счетчик, который хранит знаменатель счетчика, представляющего обычную арифметическую дробь</t>
  </si>
  <si>
    <t>Базовый счетчик, который хранит число взятых выборочных прерываний и используется в качестве знаменателя дроби. Выборочная доля представляет собой число измерений, равных 1</t>
  </si>
  <si>
    <t>Счетчик процентов, показывающий среднее отношение обращений ко всем операциям за последние два интервала измерения</t>
  </si>
  <si>
    <t>Счетчик процентов, показывающий процент активного времени компонента за все прошедшее время интервала измерения</t>
  </si>
  <si>
    <t>Счетчик процентов, который показывает средний процент наблюдавшегося активного времени за интервал измерения</t>
  </si>
  <si>
    <t>PERF_PRECISION_SYSTEM_TIMER
541525248</t>
  </si>
  <si>
    <t>PERF_COUNTER_TEXT
2816</t>
  </si>
  <si>
    <t>PERF_DOUBLE_RAW
73728</t>
  </si>
  <si>
    <t>PERF_PRECISION_OBJECT_TIMER
543622400</t>
  </si>
  <si>
    <t>PERF_COUNTER_NODATA
1073742336</t>
  </si>
  <si>
    <t>PERF_LARGE_RAW_BASE
1073939715</t>
  </si>
  <si>
    <t>PERF_PRECISION_TIMESTAMP
1073939712</t>
  </si>
  <si>
    <t>PERF_COUNTER_HISTOGRAM_TYPE
2147483648</t>
  </si>
  <si>
    <t>НЕТ</t>
  </si>
  <si>
    <t>Пример</t>
  </si>
  <si>
    <t>PhysicalDisk\ Avg. Disk Bytes per Read</t>
  </si>
  <si>
    <t>Числитель - разница между длинами очереди, наблюдаемыми в двух выборках, знаменатель - длительность интервала между выборками</t>
  </si>
  <si>
    <t>Разница между последним измерением и предпосленим</t>
  </si>
  <si>
    <t>Числитель - количество операций, выполненных за интервал, знаменатель - время, прошедшее за интервал в тиках. F - кол-во тиков в сек</t>
  </si>
  <si>
    <t>(N1-N0) / (B1-B0)</t>
  </si>
  <si>
    <t>N - число прочитанных байт (накопительный, N0=55, N1=111, т.е. за интервал обработано 111-55 элем), D - количество операций чтения (накопительный, B0=10,B1=15). https://docs.microsoft.com/ru-ru/dotnet/api/system.diagnostics.performancecounter?view=dotnet-plat-ext-5.0#examples</t>
  </si>
  <si>
    <t>N-прошедшее время с установленного момента в тиках (накопительный, т.е. N0=0,N1=436854,N2=4534895083,D-кол-во выполненных операций на данный момент (накопительный, т.е. B0=565,B1=1243). https://docs.microsoft.com/ru-ru/dotnet/api/system.diagnostics.stopwatch.gettimestamp?view=net-5.0#-------</t>
  </si>
  <si>
    <t>((N1-N0)/F) / (B1-B0)</t>
  </si>
  <si>
    <t>N1-N0</t>
  </si>
  <si>
    <t>Изменение измеренного атрибута между двумя  выборками</t>
  </si>
  <si>
    <t>(D0-N0)/F</t>
  </si>
  <si>
    <t>D0-текущее время, N0-время запуска объекта,F-кол-во тиков в секунду</t>
  </si>
  <si>
    <t>Таймер разницы, который показывает полное время между началом работы компонента или процесса и вычислением значения (т.е. когда запросили значение счетчика)</t>
  </si>
  <si>
    <t>Memory\Available Bytes</t>
  </si>
  <si>
    <t>N</t>
  </si>
  <si>
    <t>N-значение</t>
  </si>
  <si>
    <t>N-16-ричное значение</t>
  </si>
  <si>
    <t>(N0/D0)*100</t>
  </si>
  <si>
    <t>D0-измеряемый атрибут базой,N0-один компонент этого атрибута</t>
  </si>
  <si>
    <t>Счетчик мгновенного значения в процентах, показывающий отношение подмножества к множеству в процентах.  Например, он позволяет сравнить число байтов, используемых на диске, и общее число байтов на этом диске</t>
  </si>
  <si>
    <t>https://docs.microsoft.com/ru-ru/dotnet/api/system.diagnostics.performancecountertype?view=dotnet-plat-ext-5.0#examples</t>
  </si>
  <si>
    <t>((N1-N0)/(D1-D0))*100/B</t>
  </si>
  <si>
    <t>N0,N1 - считывания счетчиков производительности, D0,D1 - время чтения в 100-ых нс., B - кол-во отслеживаемых компонентов</t>
  </si>
  <si>
    <t>Числитель - время в течение интервала, когда наблюдаемые компоненты были неактивны, знаменатель - общее время интервала выборки, В - число отслеживаемых компонентов</t>
  </si>
  <si>
    <t>Процент активного времени одного или нескольких компонентов от общего времени интервала выборки. Счетчики этого типа вычисляют время в единицах времени, равных 100 нс. Обратные счетчики измеряют время, в течение которого компонент не активен, и опрдеделяют время его активности на основе измерения времени бездействия</t>
  </si>
  <si>
    <t xml:space="preserve">Счетчик процентов, показывающий процент активного времени одного или более компонентов за весь интервал измерения. Вычисляет время в единицах времени, равных 100 нс. Мультитаймеры предназначены для отслеживания более чем одного экзмепляра компонента, такого как процессор или диск. </t>
  </si>
  <si>
    <t>Тоже что и PERF_100NSEC_MULTI_TIMTER_INV, только изерения времени в тактах, а не сотых нс</t>
  </si>
  <si>
    <t>Тоже что и PERF_100NSEC_MULTI_TIMTER, только изерения времени в тактах, а не сотых нс</t>
  </si>
  <si>
    <t>(N1-N0)/(D1-D0)*100</t>
  </si>
  <si>
    <t>Числитель-время в течение интервала, когда наблюдаемый компонент был активен, знаменатель - общее время интервала выборки</t>
  </si>
  <si>
    <t>(B-((N1-N0)/(D1-D0))*100 или
(100*B)-((N1-N0)/(D1-D0)*100)</t>
  </si>
  <si>
    <t>(1-((N1-N0)/(D1-D0))*100 или
100-((N1-N0)/(D1-D0)*100)</t>
  </si>
  <si>
    <t>Числитель - время в течение интервала, когда наблюдаемый компонент был активен, знаменатель - общее время интервала выборки</t>
  </si>
  <si>
    <t>К примеру есть 5 компонентов, время неактивности 1 сек, время интервала выборки 10 с, тогда 0.1 - это соотношение неактивности, теперь из 5 (это как 500%) вычитаем 0.1 (это как 10%) и получает 4,9. Умножаем на 100 получает 490% - время активности 5 компонентов</t>
  </si>
  <si>
    <t>(1-(N1-N0)/(D1-D0))*100</t>
  </si>
  <si>
    <t>Счетчик процентов, показывающий процент активного времени компонента за весь интервал измерения. Он получает активное время путем измерения времени, в котором компонент не был активен, и вычитая результат из 100 процентов</t>
  </si>
  <si>
    <t>((N1-N0)/(D1-D0))*100</t>
  </si>
  <si>
    <t>Числитель - кол-во успешных операций за интервал, знаменатель - кол-во всех операций за интервал</t>
  </si>
  <si>
    <t>64-битный таймер в объектно-зависимых единицах.</t>
  </si>
  <si>
    <t>(X1-X0)/(Y1-Y0)</t>
  </si>
  <si>
    <t>Числитель-данные счетчика, знаменатель-измерение времени производительности</t>
  </si>
  <si>
    <t>N1-N0/D1-D0</t>
  </si>
  <si>
    <t>Подобно PERF_COUNTER_TIMER, за исключением того, что он использует определенную счетчиком временную базу вместо системной временной метки.</t>
  </si>
  <si>
    <t>Подобен PERF_100NSEC_TIMER, за исключением того, что он использует определенную счетчиком временную базу 100 нс вместо системной отметки времени 100 нс.</t>
  </si>
  <si>
    <t>N0,N1 - считывания счетчиков производительности, D0,D1 - чтения в 100-ых нс., B - кол-во отслеживаемых компонентов</t>
  </si>
  <si>
    <t>Счетчик процентов, показывающий процент активного времени одного или более компонентов за весь интервал измерения. Вычисляет время в единицах времени, равных 100 нс. Мультитаймеры предназначены для отслеживания более чем одного экзмепляра компонента, такого как процессор или диск. Поскольку числитель записывает время активности работающих компонентов одновременно, результат может превышать 100%.</t>
  </si>
  <si>
    <t>Процент активного времени одного или нескольких компонентов от общего времени интервала выборки. Счетчики этого типа вычисляют время в единицах времени, равных 100 нс. Обратные счетчики измеряют время, в течение которого компонент не активен, и опрдеделяют время его активности на основе измерения времени бездействия. Он получает активное время путем измерения времени, в котором компоненты не были активны, и вычитая результат из 100 процентов, умноженных на число исследуемых объектов</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</si>
</sst>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b/>
      <sz val="11"/>
      <color theme="1"/>
      <name val="Calibri"/>
      <family val="2"/>
      <charset val="204"/>
      <scheme val="minor"/>
    </font>
    <font>
      <sz val="11"/>
      <color indexed="8"/>
      <name val="Calibri"/>
      <family val="2"/>
      <charset val="204"/>
    </font>
    <font>
      <sz val="11"/>
      <color rgb="FF171717"/>
      <name val="Segoe UI"/>
      <family val="2"/>
      <charset val="204"/>
    </font>
    <font>
      <sz val="11"/>
      <name val="Calibri"/>
      <family val="2"/>
      <charset val="204"/>
      <scheme val="minor"/>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2" fillId="0" borderId="0" xfId="0" applyNumberFormat="1" applyFont="1" applyFill="1" applyBorder="1" applyAlignment="1" applyProtection="1"/>
    <xf numFmtId="0" fontId="0" fillId="0" borderId="2" xfId="0" applyBorder="1"/>
    <xf numFmtId="0" fontId="0" fillId="0" borderId="3" xfId="0" applyBorder="1"/>
    <xf numFmtId="0" fontId="0" fillId="0" borderId="1" xfId="0" applyBorder="1" applyAlignment="1">
      <alignment vertical="center" wrapText="1"/>
    </xf>
    <xf numFmtId="0" fontId="1" fillId="0" borderId="1" xfId="0"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1" fillId="0" borderId="1" xfId="0" applyFont="1" applyFill="1" applyBorder="1" applyAlignment="1">
      <alignment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0" xfId="0" applyAlignment="1">
      <alignment vertical="center"/>
    </xf>
    <xf numFmtId="0" fontId="1" fillId="2" borderId="1" xfId="0" applyFont="1" applyFill="1" applyBorder="1" applyAlignment="1">
      <alignment vertical="center" wrapText="1"/>
    </xf>
    <xf numFmtId="0" fontId="0" fillId="2" borderId="1" xfId="0" applyFill="1" applyBorder="1" applyAlignment="1">
      <alignment vertical="center" wrapText="1"/>
    </xf>
    <xf numFmtId="0" fontId="3" fillId="2" borderId="1" xfId="0" applyFont="1" applyFill="1" applyBorder="1" applyAlignment="1">
      <alignment vertical="center" wrapText="1"/>
    </xf>
    <xf numFmtId="0" fontId="1" fillId="3" borderId="1" xfId="0" applyFont="1" applyFill="1" applyBorder="1" applyAlignment="1">
      <alignment vertical="center" wrapText="1"/>
    </xf>
    <xf numFmtId="0" fontId="0" fillId="3" borderId="1" xfId="0" applyFill="1" applyBorder="1" applyAlignment="1">
      <alignment vertical="center" wrapText="1"/>
    </xf>
    <xf numFmtId="0" fontId="1" fillId="4" borderId="1" xfId="0" applyFont="1" applyFill="1" applyBorder="1" applyAlignment="1">
      <alignment vertical="center" wrapText="1"/>
    </xf>
    <xf numFmtId="0" fontId="0" fillId="4" borderId="1" xfId="0" applyFill="1" applyBorder="1" applyAlignment="1">
      <alignment vertical="center" wrapText="1"/>
    </xf>
    <xf numFmtId="0" fontId="4" fillId="4" borderId="1" xfId="0" applyFont="1" applyFill="1" applyBorder="1" applyAlignment="1">
      <alignment vertical="center" wrapText="1"/>
    </xf>
    <xf numFmtId="0" fontId="3" fillId="4" borderId="1" xfId="0" applyFont="1" applyFill="1" applyBorder="1" applyAlignment="1">
      <alignment vertical="center" wrapText="1"/>
    </xf>
    <xf numFmtId="0" fontId="1" fillId="5" borderId="1" xfId="0" applyFont="1" applyFill="1" applyBorder="1" applyAlignment="1">
      <alignment vertical="center" wrapText="1"/>
    </xf>
    <xf numFmtId="0" fontId="0" fillId="5" borderId="1" xfId="0" applyFill="1" applyBorder="1" applyAlignment="1">
      <alignment vertical="center" wrapText="1"/>
    </xf>
    <xf numFmtId="0" fontId="1" fillId="6" borderId="1" xfId="0" applyFont="1" applyFill="1" applyBorder="1" applyAlignment="1">
      <alignment vertical="center" wrapText="1"/>
    </xf>
    <xf numFmtId="0" fontId="0" fillId="6" borderId="1" xfId="0" applyFill="1" applyBorder="1" applyAlignment="1">
      <alignment vertical="center" wrapText="1"/>
    </xf>
    <xf numFmtId="0" fontId="3" fillId="6" borderId="1" xfId="0" applyFont="1" applyFill="1" applyBorder="1" applyAlignment="1">
      <alignment vertical="center" wrapText="1"/>
    </xf>
    <xf numFmtId="0" fontId="4" fillId="6" borderId="1" xfId="0" applyFont="1" applyFill="1" applyBorder="1" applyAlignment="1">
      <alignment vertical="center" wrapText="1"/>
    </xf>
    <xf numFmtId="0" fontId="0" fillId="5" borderId="1" xfId="0" applyFill="1" applyBorder="1" applyAlignment="1">
      <alignment horizontal="center" vertical="center" wrapText="1"/>
    </xf>
    <xf numFmtId="0" fontId="0" fillId="3" borderId="1" xfId="0" applyFill="1" applyBorder="1" applyAlignment="1">
      <alignment vertical="center"/>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title>
    <c:autoTitleDeleted val="0"/>
    <c:plotArea>
      <c:layout>
        <c:manualLayout>
          <c:layoutTarget val="inner"/>
          <c:xMode val="edge"/>
          <c:yMode val="edge"/>
          <c:x val="2.0883533416120027E-2"/>
          <c:y val="0.47365831262841118"/>
          <c:w val="0.8847997325950997"/>
          <c:h val="0.49243090897153435"/>
        </c:manualLayout>
      </c:layout>
      <c:scatterChart>
        <c:scatterStyle val="lineMarker"/>
        <c:varyColors val="0"/>
        <c:ser>
          <c:idx val="0"/>
          <c:order val="0"/>
          <c:tx>
            <c:strRef>
              <c:f>Лист3!$E$1</c:f>
              <c:strCache>
                <c:ptCount val="1"/>
                <c:pt idx="0">
                  <c:v>НОРМ.СТ.ОБР</c:v>
                </c:pt>
              </c:strCache>
            </c:strRef>
          </c:tx>
          <c:spPr>
            <a:ln w="28575">
              <a:noFill/>
            </a:ln>
          </c:spPr>
          <c:marker>
            <c:symbol val="circle"/>
            <c:size val="2"/>
            <c:spPr>
              <a:solidFill>
                <a:schemeClr val="tx1"/>
              </a:solidFill>
            </c:spPr>
          </c:marker>
          <c:dPt>
            <c:idx val="17"/>
            <c:marker>
              <c:spPr>
                <a:solidFill>
                  <a:schemeClr val="tx1"/>
                </a:solidFill>
                <a:ln w="50800"/>
              </c:spPr>
            </c:marker>
            <c:bubble3D val="0"/>
            <c:extLst xmlns:c16r2="http://schemas.microsoft.com/office/drawing/2015/06/chart">
              <c:ext xmlns:c16="http://schemas.microsoft.com/office/drawing/2014/chart" uri="{C3380CC4-5D6E-409C-BE32-E72D297353CC}">
                <c16:uniqueId val="{00000000-3E95-43E3-90CB-523B5ACB197F}"/>
              </c:ext>
            </c:extLst>
          </c:dPt>
          <c:xVal>
            <c:numRef>
              <c:f>Лист3!$B$2:$B$25</c:f>
              <c:numCache>
                <c:formatCode>General</c:formatCode>
                <c:ptCount val="24"/>
                <c:pt idx="0">
                  <c:v>-3</c:v>
                </c:pt>
                <c:pt idx="1">
                  <c:v>-1</c:v>
                </c:pt>
                <c:pt idx="2">
                  <c:v>-1</c:v>
                </c:pt>
                <c:pt idx="3">
                  <c:v>0</c:v>
                </c:pt>
                <c:pt idx="4">
                  <c:v>1</c:v>
                </c:pt>
                <c:pt idx="5">
                  <c:v>2</c:v>
                </c:pt>
                <c:pt idx="6">
                  <c:v>3</c:v>
                </c:pt>
                <c:pt idx="7">
                  <c:v>5</c:v>
                </c:pt>
                <c:pt idx="8">
                  <c:v>5</c:v>
                </c:pt>
                <c:pt idx="9">
                  <c:v>5</c:v>
                </c:pt>
                <c:pt idx="10">
                  <c:v>5</c:v>
                </c:pt>
                <c:pt idx="11">
                  <c:v>5</c:v>
                </c:pt>
                <c:pt idx="12">
                  <c:v>5</c:v>
                </c:pt>
                <c:pt idx="13">
                  <c:v>6</c:v>
                </c:pt>
                <c:pt idx="14">
                  <c:v>6</c:v>
                </c:pt>
                <c:pt idx="15">
                  <c:v>6</c:v>
                </c:pt>
                <c:pt idx="16">
                  <c:v>6</c:v>
                </c:pt>
                <c:pt idx="17">
                  <c:v>6</c:v>
                </c:pt>
                <c:pt idx="18">
                  <c:v>7</c:v>
                </c:pt>
                <c:pt idx="19">
                  <c:v>7</c:v>
                </c:pt>
                <c:pt idx="20">
                  <c:v>7</c:v>
                </c:pt>
                <c:pt idx="21">
                  <c:v>8</c:v>
                </c:pt>
                <c:pt idx="22">
                  <c:v>8</c:v>
                </c:pt>
                <c:pt idx="23">
                  <c:v>9</c:v>
                </c:pt>
              </c:numCache>
            </c:numRef>
          </c:xVal>
          <c:yVal>
            <c:numRef>
              <c:f>Лист3!$E$2:$E$25</c:f>
              <c:numCache>
                <c:formatCode>General</c:formatCode>
                <c:ptCount val="24"/>
                <c:pt idx="0">
                  <c:v>-2.0368341317013887</c:v>
                </c:pt>
                <c:pt idx="1">
                  <c:v>-1.5341205443525459</c:v>
                </c:pt>
                <c:pt idx="2">
                  <c:v>-1.258161561063097</c:v>
                </c:pt>
                <c:pt idx="3">
                  <c:v>-1.054472451770053</c:v>
                </c:pt>
                <c:pt idx="4">
                  <c:v>-0.88714655901887607</c:v>
                </c:pt>
                <c:pt idx="5">
                  <c:v>-0.74159404386151673</c:v>
                </c:pt>
                <c:pt idx="6">
                  <c:v>-0.6102946101863328</c:v>
                </c:pt>
                <c:pt idx="7">
                  <c:v>-0.48877641111466941</c:v>
                </c:pt>
                <c:pt idx="8">
                  <c:v>-0.37409541019772358</c:v>
                </c:pt>
                <c:pt idx="9">
                  <c:v>-0.26414697682592364</c:v>
                </c:pt>
                <c:pt idx="10">
                  <c:v>-0.1573106846101707</c:v>
                </c:pt>
                <c:pt idx="11">
                  <c:v>-5.2245180375940357E-2</c:v>
                </c:pt>
                <c:pt idx="12">
                  <c:v>5.2245180375940489E-2</c:v>
                </c:pt>
                <c:pt idx="13">
                  <c:v>0.1573106846101707</c:v>
                </c:pt>
                <c:pt idx="14">
                  <c:v>0.26414697682592353</c:v>
                </c:pt>
                <c:pt idx="15">
                  <c:v>0.37409541019772363</c:v>
                </c:pt>
                <c:pt idx="16">
                  <c:v>0.48877641111466941</c:v>
                </c:pt>
                <c:pt idx="17">
                  <c:v>0.61029461018633246</c:v>
                </c:pt>
                <c:pt idx="18">
                  <c:v>0.74159404386151673</c:v>
                </c:pt>
                <c:pt idx="19">
                  <c:v>0.88714655901887607</c:v>
                </c:pt>
                <c:pt idx="20">
                  <c:v>1.054472451770053</c:v>
                </c:pt>
                <c:pt idx="21">
                  <c:v>1.2581615610630965</c:v>
                </c:pt>
                <c:pt idx="22">
                  <c:v>1.5341205443525465</c:v>
                </c:pt>
                <c:pt idx="23">
                  <c:v>2.0368341317013874</c:v>
                </c:pt>
              </c:numCache>
            </c:numRef>
          </c:yVal>
          <c:smooth val="0"/>
          <c:extLst xmlns:c16r2="http://schemas.microsoft.com/office/drawing/2015/06/chart">
            <c:ext xmlns:c16="http://schemas.microsoft.com/office/drawing/2014/chart" uri="{C3380CC4-5D6E-409C-BE32-E72D297353CC}">
              <c16:uniqueId val="{00000001-3E95-43E3-90CB-523B5ACB197F}"/>
            </c:ext>
          </c:extLst>
        </c:ser>
        <c:dLbls>
          <c:showLegendKey val="0"/>
          <c:showVal val="0"/>
          <c:showCatName val="0"/>
          <c:showSerName val="0"/>
          <c:showPercent val="0"/>
          <c:showBubbleSize val="0"/>
        </c:dLbls>
        <c:axId val="167616896"/>
        <c:axId val="167618432"/>
      </c:scatterChart>
      <c:valAx>
        <c:axId val="167616896"/>
        <c:scaling>
          <c:orientation val="minMax"/>
        </c:scaling>
        <c:delete val="0"/>
        <c:axPos val="b"/>
        <c:majorGridlines>
          <c:spPr>
            <a:ln>
              <a:solidFill>
                <a:schemeClr val="tx1"/>
              </a:solidFill>
            </a:ln>
          </c:spPr>
        </c:majorGridlines>
        <c:numFmt formatCode="#,##0" sourceLinked="0"/>
        <c:majorTickMark val="out"/>
        <c:minorTickMark val="in"/>
        <c:tickLblPos val="nextTo"/>
        <c:spPr>
          <a:noFill/>
          <a:ln w="22225">
            <a:solidFill>
              <a:schemeClr val="tx1"/>
            </a:solidFill>
            <a:tailEnd type="triangle"/>
          </a:ln>
        </c:spPr>
        <c:txPr>
          <a:bodyPr rot="0" vert="horz" anchor="ctr" anchorCtr="0"/>
          <a:lstStyle/>
          <a:p>
            <a:pPr>
              <a:defRPr sz="800"/>
            </a:pPr>
            <a:endParaRPr lang="ru-RU"/>
          </a:p>
        </c:txPr>
        <c:crossAx val="167618432"/>
        <c:crossesAt val="0"/>
        <c:crossBetween val="midCat"/>
        <c:majorUnit val="1"/>
        <c:minorUnit val="1"/>
      </c:valAx>
      <c:valAx>
        <c:axId val="167618432"/>
        <c:scaling>
          <c:orientation val="minMax"/>
        </c:scaling>
        <c:delete val="0"/>
        <c:axPos val="l"/>
        <c:majorGridlines>
          <c:spPr>
            <a:ln>
              <a:solidFill>
                <a:schemeClr val="tx1"/>
              </a:solidFill>
            </a:ln>
          </c:spPr>
        </c:majorGridlines>
        <c:numFmt formatCode="#,##0.0" sourceLinked="0"/>
        <c:majorTickMark val="out"/>
        <c:minorTickMark val="in"/>
        <c:tickLblPos val="nextTo"/>
        <c:spPr>
          <a:noFill/>
          <a:ln w="22225">
            <a:solidFill>
              <a:schemeClr val="tx1"/>
            </a:solidFill>
            <a:headEnd type="none"/>
            <a:tailEnd type="triangle"/>
          </a:ln>
        </c:spPr>
        <c:txPr>
          <a:bodyPr/>
          <a:lstStyle/>
          <a:p>
            <a:pPr>
              <a:defRPr sz="800"/>
            </a:pPr>
            <a:endParaRPr lang="ru-RU"/>
          </a:p>
        </c:txPr>
        <c:crossAx val="167616896"/>
        <c:crossesAt val="0"/>
        <c:crossBetween val="midCat"/>
        <c:majorUnit val="0.5"/>
        <c:minorUnit val="0.1"/>
      </c:valAx>
      <c:spPr>
        <a:noFill/>
        <a:ln w="12700" cap="rnd">
          <a:solidFill>
            <a:schemeClr val="accent1"/>
          </a:solid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581025</xdr:colOff>
      <xdr:row>13</xdr:row>
      <xdr:rowOff>142874</xdr:rowOff>
    </xdr:from>
    <xdr:to>
      <xdr:col>16</xdr:col>
      <xdr:colOff>581025</xdr:colOff>
      <xdr:row>35</xdr:row>
      <xdr:rowOff>95249</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pane ySplit="1" topLeftCell="A2" activePane="bottomLeft" state="frozen"/>
      <selection pane="bottomLeft" activeCell="A13" sqref="A13"/>
    </sheetView>
  </sheetViews>
  <sheetFormatPr defaultRowHeight="15" x14ac:dyDescent="0.25"/>
  <cols>
    <col min="1" max="1" width="37.5703125" style="9" bestFit="1" customWidth="1"/>
    <col min="2" max="2" width="32.85546875" style="9" customWidth="1"/>
    <col min="3" max="3" width="21.7109375" style="9" customWidth="1"/>
    <col min="4" max="4" width="29.140625" style="9" bestFit="1" customWidth="1"/>
    <col min="5" max="5" width="28.140625" style="9" bestFit="1" customWidth="1"/>
    <col min="6" max="6" width="48.7109375" style="9" customWidth="1"/>
    <col min="7" max="7" width="27.5703125" style="9" bestFit="1" customWidth="1"/>
    <col min="8" max="16384" width="9.140625" style="9"/>
  </cols>
  <sheetData>
    <row r="1" spans="1:7" x14ac:dyDescent="0.25">
      <c r="A1" s="5" t="s">
        <v>180</v>
      </c>
      <c r="B1" s="5" t="s">
        <v>167</v>
      </c>
      <c r="C1" s="5" t="s">
        <v>168</v>
      </c>
      <c r="D1" s="8" t="s">
        <v>169</v>
      </c>
      <c r="E1" s="8" t="s">
        <v>183</v>
      </c>
      <c r="F1" s="5" t="s">
        <v>195</v>
      </c>
      <c r="G1" s="5" t="s">
        <v>196</v>
      </c>
    </row>
    <row r="2" spans="1:7" ht="30" customHeight="1" x14ac:dyDescent="0.25">
      <c r="A2" s="5" t="s">
        <v>0</v>
      </c>
      <c r="B2" s="33" t="s">
        <v>162</v>
      </c>
      <c r="C2" s="33"/>
      <c r="D2" s="33"/>
      <c r="E2" s="33"/>
      <c r="F2" s="4"/>
      <c r="G2" s="4"/>
    </row>
    <row r="3" spans="1:7" ht="45" x14ac:dyDescent="0.25">
      <c r="A3" s="4" t="s">
        <v>8</v>
      </c>
      <c r="B3" s="4" t="s">
        <v>181</v>
      </c>
      <c r="C3" s="4" t="s">
        <v>42</v>
      </c>
      <c r="D3" s="6" t="s">
        <v>7</v>
      </c>
      <c r="E3" s="4" t="s">
        <v>172</v>
      </c>
      <c r="F3" s="4" t="s">
        <v>190</v>
      </c>
      <c r="G3" s="4"/>
    </row>
    <row r="4" spans="1:7" ht="90" x14ac:dyDescent="0.25">
      <c r="A4" s="4" t="s">
        <v>9</v>
      </c>
      <c r="B4" s="4" t="s">
        <v>184</v>
      </c>
      <c r="C4" s="4" t="s">
        <v>194</v>
      </c>
      <c r="D4" s="6" t="s">
        <v>7</v>
      </c>
      <c r="E4" s="4" t="s">
        <v>173</v>
      </c>
      <c r="F4" s="4" t="s">
        <v>192</v>
      </c>
      <c r="G4" s="4"/>
    </row>
    <row r="5" spans="1:7" ht="60" x14ac:dyDescent="0.25">
      <c r="A5" s="4" t="s">
        <v>15</v>
      </c>
      <c r="B5" s="4" t="s">
        <v>187</v>
      </c>
      <c r="C5" s="4" t="s">
        <v>186</v>
      </c>
      <c r="D5" s="4"/>
      <c r="E5" s="4"/>
      <c r="F5" s="4"/>
      <c r="G5" s="4"/>
    </row>
    <row r="6" spans="1:7" ht="45" x14ac:dyDescent="0.25">
      <c r="A6" s="4" t="s">
        <v>21</v>
      </c>
      <c r="B6" s="4" t="s">
        <v>185</v>
      </c>
      <c r="D6" s="4"/>
      <c r="E6" s="4" t="s">
        <v>172</v>
      </c>
      <c r="F6" s="4" t="s">
        <v>193</v>
      </c>
      <c r="G6" s="4"/>
    </row>
    <row r="7" spans="1:7" ht="75" x14ac:dyDescent="0.25">
      <c r="A7" s="4" t="s">
        <v>36</v>
      </c>
      <c r="B7" s="4" t="s">
        <v>188</v>
      </c>
      <c r="C7" s="4"/>
      <c r="D7" s="4" t="s">
        <v>171</v>
      </c>
      <c r="E7" s="4" t="s">
        <v>189</v>
      </c>
      <c r="F7" s="4" t="s">
        <v>191</v>
      </c>
      <c r="G7" s="4"/>
    </row>
    <row r="8" spans="1:7" ht="45" customHeight="1" x14ac:dyDescent="0.25">
      <c r="A8" s="5" t="s">
        <v>1</v>
      </c>
      <c r="B8" s="33" t="s">
        <v>163</v>
      </c>
      <c r="C8" s="33"/>
      <c r="D8" s="33"/>
      <c r="E8" s="33"/>
      <c r="F8" s="4"/>
      <c r="G8" s="4"/>
    </row>
    <row r="9" spans="1:7" ht="30" x14ac:dyDescent="0.25">
      <c r="A9" s="4" t="s">
        <v>11</v>
      </c>
      <c r="B9" s="4"/>
      <c r="C9" s="4" t="s">
        <v>43</v>
      </c>
      <c r="D9" s="4"/>
      <c r="E9" s="4"/>
      <c r="F9" s="4"/>
      <c r="G9" s="4"/>
    </row>
    <row r="10" spans="1:7" ht="30" x14ac:dyDescent="0.25">
      <c r="A10" s="4" t="s">
        <v>12</v>
      </c>
      <c r="B10" s="4"/>
      <c r="C10" s="4" t="s">
        <v>44</v>
      </c>
      <c r="D10" s="4"/>
      <c r="E10" s="4"/>
      <c r="F10" s="4"/>
      <c r="G10" s="4"/>
    </row>
    <row r="11" spans="1:7" x14ac:dyDescent="0.25">
      <c r="A11" s="4" t="s">
        <v>13</v>
      </c>
      <c r="B11" s="4"/>
      <c r="C11" s="4"/>
      <c r="D11" s="4"/>
      <c r="E11" s="4"/>
      <c r="F11" s="4"/>
      <c r="G11" s="4"/>
    </row>
    <row r="12" spans="1:7" x14ac:dyDescent="0.25">
      <c r="A12" s="4" t="s">
        <v>14</v>
      </c>
      <c r="B12" s="4"/>
      <c r="C12" s="4"/>
      <c r="D12" s="4"/>
      <c r="E12" s="4"/>
      <c r="F12" s="4"/>
      <c r="G12" s="4"/>
    </row>
    <row r="13" spans="1:7" ht="45" x14ac:dyDescent="0.25">
      <c r="A13" s="4" t="s">
        <v>28</v>
      </c>
      <c r="B13" s="4"/>
      <c r="C13" s="4" t="s">
        <v>45</v>
      </c>
      <c r="D13" s="4"/>
      <c r="E13" s="4"/>
      <c r="F13" s="4"/>
      <c r="G13" s="4"/>
    </row>
    <row r="14" spans="1:7" x14ac:dyDescent="0.25">
      <c r="A14" s="5" t="s">
        <v>6</v>
      </c>
      <c r="B14" s="33" t="s">
        <v>164</v>
      </c>
      <c r="C14" s="33"/>
      <c r="D14" s="33"/>
      <c r="E14" s="33"/>
      <c r="F14" s="4"/>
      <c r="G14" s="4"/>
    </row>
    <row r="15" spans="1:7" ht="60" x14ac:dyDescent="0.25">
      <c r="A15" s="4" t="s">
        <v>7</v>
      </c>
      <c r="B15" s="4" t="s">
        <v>182</v>
      </c>
      <c r="C15" s="4"/>
      <c r="D15" s="4"/>
      <c r="E15" s="4"/>
      <c r="F15" s="4"/>
      <c r="G15" s="4" t="s">
        <v>197</v>
      </c>
    </row>
    <row r="16" spans="1:7" x14ac:dyDescent="0.25">
      <c r="A16" s="9" t="s">
        <v>171</v>
      </c>
      <c r="G16" s="9" t="s">
        <v>198</v>
      </c>
    </row>
    <row r="17" spans="1:7" x14ac:dyDescent="0.25">
      <c r="A17" s="9" t="s">
        <v>170</v>
      </c>
      <c r="G17" s="9" t="s">
        <v>199</v>
      </c>
    </row>
    <row r="18" spans="1:7" x14ac:dyDescent="0.25">
      <c r="A18" s="9" t="s">
        <v>34</v>
      </c>
      <c r="G18" s="9" t="s">
        <v>201</v>
      </c>
    </row>
    <row r="19" spans="1:7" x14ac:dyDescent="0.25">
      <c r="A19" s="9" t="s">
        <v>29</v>
      </c>
      <c r="G19" s="9" t="s">
        <v>200</v>
      </c>
    </row>
    <row r="20" spans="1:7" x14ac:dyDescent="0.25">
      <c r="A20" s="4" t="s">
        <v>16</v>
      </c>
      <c r="B20" s="4"/>
      <c r="C20" s="4"/>
      <c r="D20" s="4"/>
      <c r="E20" s="4"/>
      <c r="F20" s="4"/>
      <c r="G20" s="4"/>
    </row>
    <row r="21" spans="1:7" ht="30" x14ac:dyDescent="0.25">
      <c r="A21" s="4" t="s">
        <v>17</v>
      </c>
      <c r="B21" s="4"/>
      <c r="C21" s="4"/>
      <c r="D21" s="4"/>
      <c r="E21" s="4"/>
      <c r="F21" s="4"/>
      <c r="G21" s="4"/>
    </row>
    <row r="22" spans="1:7" x14ac:dyDescent="0.25">
      <c r="A22" s="4" t="s">
        <v>22</v>
      </c>
      <c r="B22" s="4"/>
      <c r="C22" s="4"/>
      <c r="D22" s="4"/>
      <c r="E22" s="4"/>
      <c r="F22" s="4"/>
      <c r="G22" s="4"/>
    </row>
    <row r="23" spans="1:7" x14ac:dyDescent="0.25">
      <c r="A23" s="4" t="s">
        <v>23</v>
      </c>
      <c r="B23" s="4"/>
      <c r="C23" s="4"/>
      <c r="D23" s="4"/>
      <c r="E23" s="4"/>
      <c r="F23" s="4"/>
      <c r="G23" s="4"/>
    </row>
    <row r="24" spans="1:7" ht="16.5" x14ac:dyDescent="0.25">
      <c r="A24" s="7" t="s">
        <v>35</v>
      </c>
      <c r="B24" s="4"/>
      <c r="C24" s="4"/>
      <c r="D24" s="6" t="s">
        <v>34</v>
      </c>
      <c r="E24" s="4"/>
      <c r="F24" s="4"/>
      <c r="G24" s="4"/>
    </row>
    <row r="25" spans="1:7" x14ac:dyDescent="0.25">
      <c r="A25" s="5" t="s">
        <v>2</v>
      </c>
      <c r="B25" s="12" t="s">
        <v>165</v>
      </c>
      <c r="C25" s="13"/>
      <c r="D25" s="13"/>
      <c r="E25" s="14"/>
      <c r="F25" s="4"/>
      <c r="G25" s="4"/>
    </row>
    <row r="26" spans="1:7" ht="16.5" x14ac:dyDescent="0.25">
      <c r="A26" s="4" t="s">
        <v>4</v>
      </c>
      <c r="B26" s="4"/>
      <c r="C26" s="4"/>
      <c r="D26" s="6" t="s">
        <v>170</v>
      </c>
      <c r="E26" s="4"/>
      <c r="F26" s="4"/>
      <c r="G26" s="4"/>
    </row>
    <row r="27" spans="1:7" ht="16.5" x14ac:dyDescent="0.25">
      <c r="A27" s="4" t="s">
        <v>5</v>
      </c>
      <c r="B27" s="4"/>
      <c r="C27" s="4"/>
      <c r="D27" s="6" t="s">
        <v>170</v>
      </c>
      <c r="E27" s="4"/>
      <c r="F27" s="4"/>
      <c r="G27" s="4"/>
    </row>
    <row r="28" spans="1:7" x14ac:dyDescent="0.25">
      <c r="A28" s="4" t="s">
        <v>39</v>
      </c>
      <c r="B28" s="4"/>
      <c r="C28" s="4" t="s">
        <v>38</v>
      </c>
      <c r="D28" s="4"/>
      <c r="E28" s="4"/>
      <c r="F28" s="4"/>
      <c r="G28" s="4"/>
    </row>
    <row r="29" spans="1:7" ht="30" x14ac:dyDescent="0.25">
      <c r="A29" s="4" t="s">
        <v>40</v>
      </c>
      <c r="B29" s="4"/>
      <c r="C29" s="4" t="s">
        <v>41</v>
      </c>
      <c r="D29" s="4"/>
      <c r="E29" s="4"/>
      <c r="F29" s="4"/>
      <c r="G29" s="4"/>
    </row>
    <row r="30" spans="1:7" ht="16.5" x14ac:dyDescent="0.25">
      <c r="A30" s="4" t="s">
        <v>18</v>
      </c>
      <c r="B30" s="4"/>
      <c r="C30" s="4"/>
      <c r="D30" s="6" t="s">
        <v>170</v>
      </c>
      <c r="E30" s="4"/>
      <c r="F30" s="4"/>
      <c r="G30" s="4"/>
    </row>
    <row r="31" spans="1:7" ht="16.5" x14ac:dyDescent="0.25">
      <c r="A31" s="4" t="s">
        <v>19</v>
      </c>
      <c r="B31" s="4"/>
      <c r="C31" s="4"/>
      <c r="D31" s="6" t="s">
        <v>170</v>
      </c>
      <c r="E31" s="4"/>
      <c r="F31" s="4"/>
      <c r="G31" s="4"/>
    </row>
    <row r="32" spans="1:7" x14ac:dyDescent="0.25">
      <c r="A32" s="4" t="s">
        <v>20</v>
      </c>
      <c r="B32" s="4"/>
      <c r="C32" s="4"/>
      <c r="D32" s="4"/>
      <c r="E32" s="4"/>
      <c r="F32" s="4"/>
      <c r="G32" s="4"/>
    </row>
    <row r="33" spans="1:7" x14ac:dyDescent="0.25">
      <c r="A33" s="4" t="s">
        <v>26</v>
      </c>
      <c r="B33" s="4"/>
      <c r="C33" s="4"/>
      <c r="D33" s="4"/>
      <c r="E33" s="4"/>
      <c r="F33" s="4"/>
      <c r="G33" s="4"/>
    </row>
    <row r="34" spans="1:7" x14ac:dyDescent="0.25">
      <c r="A34" s="4" t="s">
        <v>27</v>
      </c>
      <c r="B34" s="4"/>
      <c r="C34" s="4"/>
      <c r="D34" s="4"/>
      <c r="E34" s="4"/>
      <c r="F34" s="4"/>
      <c r="G34" s="4"/>
    </row>
    <row r="35" spans="1:7" x14ac:dyDescent="0.25">
      <c r="A35" s="4" t="s">
        <v>30</v>
      </c>
      <c r="B35" s="4"/>
      <c r="C35" s="4"/>
      <c r="D35" s="4"/>
      <c r="E35" s="4"/>
      <c r="F35" s="4"/>
      <c r="G35" s="4"/>
    </row>
    <row r="36" spans="1:7" x14ac:dyDescent="0.25">
      <c r="A36" s="4" t="s">
        <v>31</v>
      </c>
      <c r="B36" s="4"/>
      <c r="C36" s="4"/>
      <c r="D36" s="4"/>
      <c r="E36" s="4"/>
      <c r="F36" s="4"/>
      <c r="G36" s="4"/>
    </row>
    <row r="37" spans="1:7" x14ac:dyDescent="0.25">
      <c r="A37" s="4" t="s">
        <v>32</v>
      </c>
      <c r="B37" s="4"/>
      <c r="C37" s="4"/>
      <c r="D37" s="4"/>
      <c r="E37" s="4"/>
      <c r="F37" s="4"/>
      <c r="G37" s="4"/>
    </row>
    <row r="38" spans="1:7" x14ac:dyDescent="0.25">
      <c r="A38" s="4" t="s">
        <v>33</v>
      </c>
      <c r="B38" s="4"/>
      <c r="C38" s="4"/>
      <c r="D38" s="4"/>
      <c r="E38" s="4"/>
      <c r="F38" s="4"/>
      <c r="G38" s="4"/>
    </row>
    <row r="39" spans="1:7" ht="90" customHeight="1" x14ac:dyDescent="0.25">
      <c r="A39" s="7" t="s">
        <v>35</v>
      </c>
      <c r="B39" s="4" t="s">
        <v>47</v>
      </c>
      <c r="C39" s="4" t="s">
        <v>46</v>
      </c>
      <c r="D39" s="4"/>
      <c r="E39" s="4"/>
      <c r="F39" s="4"/>
      <c r="G39" s="4"/>
    </row>
    <row r="40" spans="1:7" ht="16.5" x14ac:dyDescent="0.25">
      <c r="A40" s="4" t="s">
        <v>37</v>
      </c>
      <c r="B40" s="4"/>
      <c r="C40" s="4"/>
      <c r="D40" s="6" t="s">
        <v>171</v>
      </c>
      <c r="E40" s="4"/>
      <c r="F40" s="4"/>
      <c r="G40" s="4"/>
    </row>
    <row r="41" spans="1:7" ht="14.25" customHeight="1" x14ac:dyDescent="0.25">
      <c r="A41" s="5" t="s">
        <v>3</v>
      </c>
      <c r="B41" s="10" t="s">
        <v>166</v>
      </c>
      <c r="C41" s="10"/>
      <c r="D41" s="10"/>
      <c r="E41" s="10"/>
      <c r="F41" s="4"/>
      <c r="G41" s="4"/>
    </row>
    <row r="42" spans="1:7" x14ac:dyDescent="0.25">
      <c r="A42" s="4" t="s">
        <v>10</v>
      </c>
      <c r="B42" s="4"/>
      <c r="C42" s="4"/>
      <c r="D42" s="4"/>
      <c r="E42" s="4"/>
      <c r="F42" s="4"/>
      <c r="G42" s="4"/>
    </row>
    <row r="43" spans="1:7" x14ac:dyDescent="0.25">
      <c r="A43" s="5" t="s">
        <v>24</v>
      </c>
      <c r="B43" s="11"/>
      <c r="C43" s="11"/>
      <c r="D43" s="11"/>
      <c r="E43" s="11"/>
      <c r="F43" s="4"/>
      <c r="G43" s="4"/>
    </row>
    <row r="44" spans="1:7" x14ac:dyDescent="0.25">
      <c r="A44" s="4" t="s">
        <v>25</v>
      </c>
      <c r="B44" s="4"/>
      <c r="C44" s="4"/>
      <c r="D44" s="4"/>
      <c r="E44" s="4"/>
      <c r="F44" s="4"/>
      <c r="G44" s="4"/>
    </row>
  </sheetData>
  <mergeCells count="3">
    <mergeCell ref="B2:E2"/>
    <mergeCell ref="B8:E8"/>
    <mergeCell ref="B14:E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zoomScale="85" zoomScaleNormal="85" workbookViewId="0">
      <pane ySplit="1" topLeftCell="A38" activePane="bottomLeft" state="frozen"/>
      <selection pane="bottomLeft" activeCell="A41" sqref="A41:G48"/>
    </sheetView>
  </sheetViews>
  <sheetFormatPr defaultRowHeight="15" x14ac:dyDescent="0.25"/>
  <cols>
    <col min="1" max="1" width="38" style="15" customWidth="1"/>
    <col min="2" max="2" width="38.42578125" style="15" customWidth="1"/>
    <col min="3" max="3" width="33.42578125" style="15" customWidth="1"/>
    <col min="4" max="4" width="42.28515625" style="15" customWidth="1"/>
    <col min="5" max="5" width="31.28515625" style="15" customWidth="1"/>
    <col min="6" max="6" width="38.5703125" style="15" customWidth="1"/>
    <col min="7" max="7" width="37" style="15" customWidth="1"/>
    <col min="8" max="8" width="113.7109375" style="15" bestFit="1" customWidth="1"/>
    <col min="9" max="16384" width="9.140625" style="15"/>
  </cols>
  <sheetData>
    <row r="1" spans="1:7" x14ac:dyDescent="0.25">
      <c r="A1" s="5" t="s">
        <v>180</v>
      </c>
      <c r="B1" s="5" t="s">
        <v>167</v>
      </c>
      <c r="C1" s="5" t="s">
        <v>168</v>
      </c>
      <c r="D1" s="8" t="s">
        <v>169</v>
      </c>
      <c r="E1" s="8" t="s">
        <v>183</v>
      </c>
      <c r="F1" s="5" t="s">
        <v>195</v>
      </c>
      <c r="G1" s="5" t="s">
        <v>262</v>
      </c>
    </row>
    <row r="2" spans="1:7" x14ac:dyDescent="0.25">
      <c r="A2" s="16" t="s">
        <v>0</v>
      </c>
      <c r="B2" s="34" t="s">
        <v>162</v>
      </c>
      <c r="C2" s="34"/>
      <c r="D2" s="34"/>
      <c r="E2" s="34"/>
      <c r="F2" s="17"/>
      <c r="G2" s="17"/>
    </row>
    <row r="3" spans="1:7" ht="135" x14ac:dyDescent="0.25">
      <c r="A3" s="17" t="s">
        <v>205</v>
      </c>
      <c r="B3" s="17" t="s">
        <v>202</v>
      </c>
      <c r="C3" s="17" t="s">
        <v>263</v>
      </c>
      <c r="D3" s="18" t="s">
        <v>7</v>
      </c>
      <c r="E3" s="17" t="s">
        <v>267</v>
      </c>
      <c r="F3" s="17" t="s">
        <v>190</v>
      </c>
      <c r="G3" s="17" t="s">
        <v>268</v>
      </c>
    </row>
    <row r="4" spans="1:7" ht="165" x14ac:dyDescent="0.25">
      <c r="A4" s="17" t="s">
        <v>206</v>
      </c>
      <c r="B4" s="17" t="s">
        <v>203</v>
      </c>
      <c r="C4" s="17" t="s">
        <v>194</v>
      </c>
      <c r="D4" s="18" t="s">
        <v>7</v>
      </c>
      <c r="E4" s="17" t="s">
        <v>270</v>
      </c>
      <c r="F4" s="17" t="s">
        <v>192</v>
      </c>
      <c r="G4" s="17" t="s">
        <v>269</v>
      </c>
    </row>
    <row r="5" spans="1:7" ht="60" x14ac:dyDescent="0.25">
      <c r="A5" s="17" t="s">
        <v>224</v>
      </c>
      <c r="B5" s="17" t="s">
        <v>187</v>
      </c>
      <c r="C5" s="17" t="s">
        <v>261</v>
      </c>
      <c r="D5" s="17"/>
      <c r="E5" s="17"/>
      <c r="F5" s="17"/>
      <c r="G5" s="17"/>
    </row>
    <row r="6" spans="1:7" ht="60" x14ac:dyDescent="0.25">
      <c r="A6" s="17" t="s">
        <v>225</v>
      </c>
      <c r="B6" s="17" t="s">
        <v>242</v>
      </c>
      <c r="C6" s="17" t="s">
        <v>261</v>
      </c>
      <c r="D6" s="17"/>
      <c r="E6" s="17" t="s">
        <v>172</v>
      </c>
      <c r="F6" s="17" t="s">
        <v>264</v>
      </c>
      <c r="G6" s="17"/>
    </row>
    <row r="7" spans="1:7" ht="90" x14ac:dyDescent="0.25">
      <c r="A7" s="17" t="s">
        <v>220</v>
      </c>
      <c r="B7" s="17" t="s">
        <v>188</v>
      </c>
      <c r="C7" s="17" t="s">
        <v>261</v>
      </c>
      <c r="D7" s="17"/>
      <c r="E7" s="17" t="s">
        <v>189</v>
      </c>
      <c r="F7" s="17" t="s">
        <v>191</v>
      </c>
      <c r="G7" s="17"/>
    </row>
    <row r="8" spans="1:7" x14ac:dyDescent="0.25">
      <c r="A8" s="19" t="s">
        <v>1</v>
      </c>
      <c r="B8" s="35" t="s">
        <v>265</v>
      </c>
      <c r="C8" s="35"/>
      <c r="D8" s="35"/>
      <c r="E8" s="35"/>
      <c r="F8" s="20"/>
      <c r="G8" s="20"/>
    </row>
    <row r="9" spans="1:7" ht="45" x14ac:dyDescent="0.25">
      <c r="A9" s="20" t="s">
        <v>228</v>
      </c>
      <c r="B9" s="20" t="s">
        <v>247</v>
      </c>
      <c r="C9" s="20" t="s">
        <v>43</v>
      </c>
      <c r="D9" s="20"/>
      <c r="E9" s="32"/>
      <c r="F9" s="32"/>
      <c r="G9" s="20"/>
    </row>
    <row r="10" spans="1:7" ht="60" x14ac:dyDescent="0.25">
      <c r="A10" s="20" t="s">
        <v>229</v>
      </c>
      <c r="B10" s="20" t="s">
        <v>246</v>
      </c>
      <c r="C10" s="20" t="s">
        <v>44</v>
      </c>
      <c r="D10" s="20"/>
      <c r="E10" s="20" t="s">
        <v>189</v>
      </c>
      <c r="F10" s="20" t="s">
        <v>266</v>
      </c>
      <c r="G10" s="20"/>
    </row>
    <row r="11" spans="1:7" ht="60" x14ac:dyDescent="0.25">
      <c r="A11" s="20" t="s">
        <v>207</v>
      </c>
      <c r="B11" s="20" t="s">
        <v>237</v>
      </c>
      <c r="C11" s="20"/>
      <c r="D11" s="20"/>
      <c r="E11" s="20" t="s">
        <v>271</v>
      </c>
      <c r="F11" s="20" t="s">
        <v>272</v>
      </c>
      <c r="G11" s="20"/>
    </row>
    <row r="12" spans="1:7" ht="45" x14ac:dyDescent="0.25">
      <c r="A12" s="20" t="s">
        <v>208</v>
      </c>
      <c r="B12" s="20" t="s">
        <v>238</v>
      </c>
      <c r="C12" s="20"/>
      <c r="D12" s="20"/>
      <c r="E12" s="20"/>
      <c r="F12" s="20"/>
      <c r="G12" s="20"/>
    </row>
    <row r="13" spans="1:7" ht="75" x14ac:dyDescent="0.25">
      <c r="A13" s="20" t="s">
        <v>216</v>
      </c>
      <c r="B13" s="20" t="s">
        <v>275</v>
      </c>
      <c r="C13" s="20"/>
      <c r="D13" s="20"/>
      <c r="E13" s="20" t="s">
        <v>273</v>
      </c>
      <c r="F13" s="20" t="s">
        <v>274</v>
      </c>
      <c r="G13" s="20"/>
    </row>
    <row r="14" spans="1:7" x14ac:dyDescent="0.25">
      <c r="A14" s="21" t="s">
        <v>6</v>
      </c>
      <c r="B14" s="36" t="s">
        <v>164</v>
      </c>
      <c r="C14" s="36"/>
      <c r="D14" s="36"/>
      <c r="E14" s="36"/>
      <c r="F14" s="22"/>
      <c r="G14" s="22"/>
    </row>
    <row r="15" spans="1:7" ht="45" x14ac:dyDescent="0.25">
      <c r="A15" s="22" t="s">
        <v>204</v>
      </c>
      <c r="B15" s="22" t="s">
        <v>236</v>
      </c>
      <c r="C15" s="22"/>
      <c r="D15" s="22"/>
      <c r="E15" s="22"/>
      <c r="F15" s="22"/>
      <c r="G15" s="22" t="s">
        <v>197</v>
      </c>
    </row>
    <row r="16" spans="1:7" ht="75" x14ac:dyDescent="0.25">
      <c r="A16" s="22" t="s">
        <v>219</v>
      </c>
      <c r="B16" s="22" t="s">
        <v>249</v>
      </c>
      <c r="C16" s="22"/>
      <c r="D16" s="22"/>
      <c r="E16" s="22"/>
      <c r="F16" s="22"/>
      <c r="G16" s="22" t="s">
        <v>198</v>
      </c>
    </row>
    <row r="17" spans="1:7" ht="45" x14ac:dyDescent="0.25">
      <c r="A17" s="22" t="s">
        <v>209</v>
      </c>
      <c r="B17" s="22" t="s">
        <v>239</v>
      </c>
      <c r="C17" s="22"/>
      <c r="D17" s="22"/>
      <c r="E17" s="22"/>
      <c r="F17" s="22"/>
      <c r="G17" s="22" t="s">
        <v>199</v>
      </c>
    </row>
    <row r="18" spans="1:7" ht="60" x14ac:dyDescent="0.25">
      <c r="A18" s="22" t="s">
        <v>217</v>
      </c>
      <c r="B18" s="22" t="s">
        <v>248</v>
      </c>
      <c r="C18" s="22"/>
      <c r="D18" s="22"/>
      <c r="E18" s="22"/>
      <c r="F18" s="22"/>
      <c r="G18" s="22" t="s">
        <v>201</v>
      </c>
    </row>
    <row r="19" spans="1:7" ht="45" x14ac:dyDescent="0.25">
      <c r="A19" s="22" t="s">
        <v>258</v>
      </c>
      <c r="B19" s="22"/>
      <c r="C19" s="22"/>
      <c r="D19" s="22"/>
      <c r="E19" s="22"/>
      <c r="F19" s="22"/>
      <c r="G19" s="22" t="s">
        <v>200</v>
      </c>
    </row>
    <row r="20" spans="1:7" ht="60" x14ac:dyDescent="0.25">
      <c r="A20" s="22" t="s">
        <v>230</v>
      </c>
      <c r="B20" s="22" t="s">
        <v>244</v>
      </c>
      <c r="C20" s="22"/>
      <c r="D20" s="22"/>
      <c r="E20" s="22"/>
      <c r="F20" s="22"/>
      <c r="G20" s="22"/>
    </row>
    <row r="21" spans="1:7" ht="60" x14ac:dyDescent="0.25">
      <c r="A21" s="22" t="s">
        <v>231</v>
      </c>
      <c r="B21" s="22" t="s">
        <v>243</v>
      </c>
      <c r="C21" s="22"/>
      <c r="D21" s="22"/>
      <c r="E21" s="22"/>
      <c r="F21" s="22"/>
      <c r="G21" s="22"/>
    </row>
    <row r="22" spans="1:7" ht="45" x14ac:dyDescent="0.25">
      <c r="A22" s="22" t="s">
        <v>232</v>
      </c>
      <c r="B22" s="22" t="s">
        <v>243</v>
      </c>
      <c r="C22" s="22" t="s">
        <v>276</v>
      </c>
      <c r="D22" s="22"/>
      <c r="E22" s="22" t="s">
        <v>277</v>
      </c>
      <c r="F22" s="22" t="s">
        <v>278</v>
      </c>
      <c r="G22" s="22"/>
    </row>
    <row r="23" spans="1:7" ht="45" x14ac:dyDescent="0.25">
      <c r="A23" s="22" t="s">
        <v>233</v>
      </c>
      <c r="B23" s="22" t="s">
        <v>245</v>
      </c>
      <c r="C23" s="22"/>
      <c r="D23" s="22"/>
      <c r="E23" s="22" t="s">
        <v>277</v>
      </c>
      <c r="F23" s="22" t="s">
        <v>279</v>
      </c>
      <c r="G23" s="22"/>
    </row>
    <row r="24" spans="1:7" ht="105" x14ac:dyDescent="0.25">
      <c r="A24" s="23" t="s">
        <v>218</v>
      </c>
      <c r="B24" s="22" t="s">
        <v>282</v>
      </c>
      <c r="C24" s="22"/>
      <c r="D24" s="24" t="s">
        <v>34</v>
      </c>
      <c r="E24" s="22" t="s">
        <v>280</v>
      </c>
      <c r="F24" s="22" t="s">
        <v>281</v>
      </c>
      <c r="G24" s="22" t="s">
        <v>283</v>
      </c>
    </row>
    <row r="25" spans="1:7" x14ac:dyDescent="0.25">
      <c r="A25" s="27" t="s">
        <v>2</v>
      </c>
      <c r="B25" s="38" t="s">
        <v>165</v>
      </c>
      <c r="C25" s="38"/>
      <c r="D25" s="38"/>
      <c r="E25" s="38"/>
      <c r="F25" s="38"/>
      <c r="G25" s="38"/>
    </row>
    <row r="26" spans="1:7" ht="135" x14ac:dyDescent="0.25">
      <c r="A26" s="28" t="s">
        <v>211</v>
      </c>
      <c r="B26" s="28" t="s">
        <v>288</v>
      </c>
      <c r="C26" s="28"/>
      <c r="D26" s="29" t="s">
        <v>170</v>
      </c>
      <c r="E26" s="28" t="s">
        <v>284</v>
      </c>
      <c r="F26" s="28" t="s">
        <v>285</v>
      </c>
      <c r="G26" s="28"/>
    </row>
    <row r="27" spans="1:7" ht="150" x14ac:dyDescent="0.25">
      <c r="A27" s="28" t="s">
        <v>212</v>
      </c>
      <c r="B27" s="28" t="s">
        <v>287</v>
      </c>
      <c r="C27" s="28"/>
      <c r="D27" s="29" t="s">
        <v>170</v>
      </c>
      <c r="E27" s="28" t="s">
        <v>293</v>
      </c>
      <c r="F27" s="28" t="s">
        <v>286</v>
      </c>
      <c r="G27" s="28" t="s">
        <v>296</v>
      </c>
    </row>
    <row r="28" spans="1:7" ht="60" x14ac:dyDescent="0.25">
      <c r="A28" s="28" t="s">
        <v>234</v>
      </c>
      <c r="B28" s="28" t="s">
        <v>251</v>
      </c>
      <c r="C28" s="28" t="s">
        <v>38</v>
      </c>
      <c r="D28" s="28"/>
      <c r="E28" s="28" t="s">
        <v>291</v>
      </c>
      <c r="F28" s="28" t="s">
        <v>292</v>
      </c>
      <c r="G28" s="28"/>
    </row>
    <row r="29" spans="1:7" ht="60" x14ac:dyDescent="0.25">
      <c r="A29" s="28" t="s">
        <v>235</v>
      </c>
      <c r="B29" s="28" t="s">
        <v>252</v>
      </c>
      <c r="C29" s="28" t="s">
        <v>41</v>
      </c>
      <c r="D29" s="28"/>
      <c r="E29" s="28" t="s">
        <v>294</v>
      </c>
      <c r="F29" s="28" t="s">
        <v>295</v>
      </c>
      <c r="G29" s="28"/>
    </row>
    <row r="30" spans="1:7" ht="180" x14ac:dyDescent="0.25">
      <c r="A30" s="28" t="s">
        <v>210</v>
      </c>
      <c r="B30" s="28" t="s">
        <v>240</v>
      </c>
      <c r="C30" s="28" t="s">
        <v>290</v>
      </c>
      <c r="D30" s="29" t="s">
        <v>170</v>
      </c>
      <c r="E30" s="28"/>
      <c r="F30" s="28"/>
      <c r="G30" s="28"/>
    </row>
    <row r="31" spans="1:7" ht="135" x14ac:dyDescent="0.25">
      <c r="A31" s="28" t="s">
        <v>213</v>
      </c>
      <c r="B31" s="28" t="s">
        <v>241</v>
      </c>
      <c r="C31" s="28" t="s">
        <v>289</v>
      </c>
      <c r="D31" s="29" t="s">
        <v>170</v>
      </c>
      <c r="E31" s="28"/>
      <c r="F31" s="28"/>
      <c r="G31" s="28"/>
    </row>
    <row r="32" spans="1:7" ht="45" x14ac:dyDescent="0.25">
      <c r="A32" s="28" t="s">
        <v>223</v>
      </c>
      <c r="B32" s="28"/>
      <c r="C32" s="28"/>
      <c r="D32" s="28"/>
      <c r="E32" s="28"/>
      <c r="F32" s="28"/>
      <c r="G32" s="28"/>
    </row>
    <row r="33" spans="1:7" ht="60" x14ac:dyDescent="0.25">
      <c r="A33" s="28" t="s">
        <v>214</v>
      </c>
      <c r="B33" s="28" t="s">
        <v>252</v>
      </c>
      <c r="C33" s="28"/>
      <c r="D33" s="28"/>
      <c r="E33" s="28" t="s">
        <v>291</v>
      </c>
      <c r="F33" s="28"/>
      <c r="G33" s="28"/>
    </row>
    <row r="34" spans="1:7" ht="105" x14ac:dyDescent="0.25">
      <c r="A34" s="28" t="s">
        <v>215</v>
      </c>
      <c r="B34" s="28" t="s">
        <v>298</v>
      </c>
      <c r="C34" s="28"/>
      <c r="D34" s="28"/>
      <c r="E34" s="28" t="s">
        <v>297</v>
      </c>
      <c r="F34" s="28"/>
      <c r="G34" s="28"/>
    </row>
    <row r="35" spans="1:7" ht="45" x14ac:dyDescent="0.25">
      <c r="A35" s="28" t="s">
        <v>226</v>
      </c>
      <c r="B35" s="28" t="s">
        <v>301</v>
      </c>
      <c r="C35" s="28"/>
      <c r="D35" s="28"/>
      <c r="E35" s="28" t="s">
        <v>302</v>
      </c>
      <c r="F35" s="28" t="s">
        <v>303</v>
      </c>
      <c r="G35" s="28"/>
    </row>
    <row r="36" spans="1:7" ht="75" x14ac:dyDescent="0.25">
      <c r="A36" s="28" t="s">
        <v>227</v>
      </c>
      <c r="B36" s="28" t="s">
        <v>306</v>
      </c>
      <c r="C36" s="28"/>
      <c r="D36" s="28"/>
      <c r="E36" s="28" t="s">
        <v>304</v>
      </c>
      <c r="F36" s="28"/>
      <c r="G36" s="28"/>
    </row>
    <row r="37" spans="1:7" ht="75" x14ac:dyDescent="0.25">
      <c r="A37" s="28" t="s">
        <v>253</v>
      </c>
      <c r="B37" s="28" t="s">
        <v>305</v>
      </c>
      <c r="C37" s="28"/>
      <c r="D37" s="28"/>
      <c r="E37" s="28"/>
      <c r="F37" s="28"/>
      <c r="G37" s="28"/>
    </row>
    <row r="38" spans="1:7" ht="45" x14ac:dyDescent="0.25">
      <c r="A38" s="28" t="s">
        <v>256</v>
      </c>
      <c r="B38" s="28"/>
      <c r="C38" s="28"/>
      <c r="D38" s="28"/>
      <c r="E38" s="28"/>
      <c r="F38" s="28"/>
      <c r="G38" s="28"/>
    </row>
    <row r="39" spans="1:7" x14ac:dyDescent="0.25">
      <c r="A39" s="30"/>
      <c r="B39" s="28"/>
      <c r="C39" s="28"/>
      <c r="D39" s="28"/>
      <c r="E39" s="28"/>
      <c r="F39" s="28"/>
      <c r="G39" s="28"/>
    </row>
    <row r="40" spans="1:7" ht="60" x14ac:dyDescent="0.25">
      <c r="A40" s="28" t="s">
        <v>221</v>
      </c>
      <c r="B40" s="28" t="s">
        <v>250</v>
      </c>
      <c r="C40" s="28"/>
      <c r="D40" s="29" t="s">
        <v>171</v>
      </c>
      <c r="E40" s="28" t="s">
        <v>299</v>
      </c>
      <c r="F40" s="28" t="s">
        <v>300</v>
      </c>
      <c r="G40" s="28"/>
    </row>
    <row r="41" spans="1:7" x14ac:dyDescent="0.25">
      <c r="A41" s="25" t="s">
        <v>3</v>
      </c>
      <c r="B41" s="37" t="s">
        <v>166</v>
      </c>
      <c r="C41" s="37"/>
      <c r="D41" s="37"/>
      <c r="E41" s="37"/>
      <c r="F41" s="37"/>
      <c r="G41" s="37"/>
    </row>
    <row r="42" spans="1:7" ht="45" x14ac:dyDescent="0.25">
      <c r="A42" s="26" t="s">
        <v>222</v>
      </c>
      <c r="B42" s="26"/>
      <c r="C42" s="26"/>
      <c r="D42" s="26"/>
      <c r="E42" s="26"/>
      <c r="F42" s="26"/>
      <c r="G42" s="26"/>
    </row>
    <row r="43" spans="1:7" x14ac:dyDescent="0.25">
      <c r="A43" s="25" t="s">
        <v>24</v>
      </c>
      <c r="B43" s="31"/>
      <c r="C43" s="31"/>
      <c r="D43" s="31"/>
      <c r="E43" s="31"/>
      <c r="F43" s="26"/>
      <c r="G43" s="26"/>
    </row>
    <row r="44" spans="1:7" ht="45" x14ac:dyDescent="0.25">
      <c r="A44" s="26" t="s">
        <v>254</v>
      </c>
      <c r="B44" s="26"/>
      <c r="C44" s="26"/>
      <c r="D44" s="26"/>
      <c r="E44" s="26"/>
      <c r="F44" s="26"/>
      <c r="G44" s="26"/>
    </row>
    <row r="45" spans="1:7" ht="45" x14ac:dyDescent="0.25">
      <c r="A45" s="9" t="s">
        <v>255</v>
      </c>
    </row>
    <row r="46" spans="1:7" ht="45" x14ac:dyDescent="0.25">
      <c r="A46" s="9" t="s">
        <v>257</v>
      </c>
    </row>
    <row r="47" spans="1:7" ht="45" x14ac:dyDescent="0.25">
      <c r="A47" s="9" t="s">
        <v>259</v>
      </c>
    </row>
    <row r="48" spans="1:7" ht="45" x14ac:dyDescent="0.25">
      <c r="A48" s="9" t="s">
        <v>260</v>
      </c>
    </row>
  </sheetData>
  <mergeCells count="5">
    <mergeCell ref="B2:E2"/>
    <mergeCell ref="B8:E8"/>
    <mergeCell ref="B14:E14"/>
    <mergeCell ref="B41:G41"/>
    <mergeCell ref="B25:G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C1" workbookViewId="0">
      <selection activeCell="G1" sqref="G1"/>
    </sheetView>
  </sheetViews>
  <sheetFormatPr defaultRowHeight="15" x14ac:dyDescent="0.25"/>
  <cols>
    <col min="2" max="2" width="43.85546875" style="1" bestFit="1" customWidth="1"/>
    <col min="3" max="3" width="48.28515625" style="1" bestFit="1" customWidth="1"/>
    <col min="4" max="4" width="59.42578125" style="1" bestFit="1" customWidth="1"/>
    <col min="5" max="5" width="46" style="1" bestFit="1" customWidth="1"/>
    <col min="6" max="6" width="50.85546875" style="1" bestFit="1" customWidth="1"/>
    <col min="7" max="7" width="43.28515625" style="1" bestFit="1" customWidth="1"/>
    <col min="8" max="16384" width="9.140625" style="1"/>
  </cols>
  <sheetData>
    <row r="1" spans="1:7" x14ac:dyDescent="0.25">
      <c r="A1" s="1" t="s">
        <v>161</v>
      </c>
      <c r="B1" s="1" t="s">
        <v>48</v>
      </c>
      <c r="C1" s="1" t="s">
        <v>49</v>
      </c>
      <c r="D1" s="1" t="s">
        <v>50</v>
      </c>
      <c r="E1" s="1" t="s">
        <v>51</v>
      </c>
      <c r="F1" s="1" t="s">
        <v>52</v>
      </c>
      <c r="G1" s="1" t="s">
        <v>53</v>
      </c>
    </row>
    <row r="2" spans="1:7" x14ac:dyDescent="0.25">
      <c r="A2">
        <v>101</v>
      </c>
      <c r="B2" s="1" t="s">
        <v>54</v>
      </c>
      <c r="C2" s="1" t="s">
        <v>55</v>
      </c>
      <c r="D2" s="1" t="s">
        <v>56</v>
      </c>
      <c r="E2" s="1" t="s">
        <v>56</v>
      </c>
      <c r="F2" s="1" t="s">
        <v>56</v>
      </c>
      <c r="G2" s="1" t="s">
        <v>56</v>
      </c>
    </row>
    <row r="3" spans="1:7" x14ac:dyDescent="0.25">
      <c r="A3">
        <v>97</v>
      </c>
      <c r="B3" s="1" t="s">
        <v>57</v>
      </c>
      <c r="C3" s="1" t="s">
        <v>55</v>
      </c>
      <c r="D3" s="1" t="s">
        <v>58</v>
      </c>
      <c r="E3" s="1" t="s">
        <v>59</v>
      </c>
      <c r="F3" s="1" t="s">
        <v>60</v>
      </c>
      <c r="G3" s="1" t="s">
        <v>61</v>
      </c>
    </row>
    <row r="4" spans="1:7" x14ac:dyDescent="0.25">
      <c r="A4">
        <v>96</v>
      </c>
      <c r="B4" s="1" t="s">
        <v>62</v>
      </c>
      <c r="C4" s="1" t="s">
        <v>55</v>
      </c>
      <c r="D4" s="1" t="s">
        <v>63</v>
      </c>
      <c r="E4" s="1" t="s">
        <v>64</v>
      </c>
      <c r="F4" s="1" t="s">
        <v>65</v>
      </c>
      <c r="G4" s="1" t="s">
        <v>66</v>
      </c>
    </row>
    <row r="5" spans="1:7" x14ac:dyDescent="0.25">
      <c r="A5">
        <v>103</v>
      </c>
      <c r="B5" s="1" t="s">
        <v>67</v>
      </c>
      <c r="C5" s="1" t="s">
        <v>55</v>
      </c>
      <c r="D5" s="1" t="s">
        <v>68</v>
      </c>
      <c r="E5" s="1" t="s">
        <v>69</v>
      </c>
      <c r="F5" s="1" t="s">
        <v>70</v>
      </c>
      <c r="G5" s="1" t="s">
        <v>71</v>
      </c>
    </row>
    <row r="6" spans="1:7" x14ac:dyDescent="0.25">
      <c r="A6">
        <v>95</v>
      </c>
      <c r="B6" s="1" t="s">
        <v>72</v>
      </c>
      <c r="C6" s="1" t="s">
        <v>55</v>
      </c>
      <c r="D6" s="1" t="s">
        <v>73</v>
      </c>
      <c r="E6" s="1" t="s">
        <v>74</v>
      </c>
      <c r="F6" s="1" t="s">
        <v>75</v>
      </c>
      <c r="G6" s="1" t="s">
        <v>76</v>
      </c>
    </row>
    <row r="7" spans="1:7" x14ac:dyDescent="0.25">
      <c r="A7">
        <v>106</v>
      </c>
      <c r="B7" s="1" t="s">
        <v>77</v>
      </c>
      <c r="C7" s="1" t="s">
        <v>55</v>
      </c>
      <c r="D7" s="1" t="s">
        <v>78</v>
      </c>
      <c r="E7" s="1" t="s">
        <v>79</v>
      </c>
      <c r="F7" s="1" t="s">
        <v>80</v>
      </c>
      <c r="G7" s="1" t="s">
        <v>81</v>
      </c>
    </row>
    <row r="8" spans="1:7" x14ac:dyDescent="0.25">
      <c r="A8">
        <v>98</v>
      </c>
      <c r="B8" s="1" t="s">
        <v>82</v>
      </c>
      <c r="C8" s="1" t="s">
        <v>55</v>
      </c>
      <c r="D8" s="1" t="s">
        <v>83</v>
      </c>
      <c r="E8" s="1" t="s">
        <v>84</v>
      </c>
      <c r="F8" s="1" t="s">
        <v>85</v>
      </c>
      <c r="G8" s="1" t="s">
        <v>86</v>
      </c>
    </row>
    <row r="9" spans="1:7" x14ac:dyDescent="0.25">
      <c r="A9">
        <v>107</v>
      </c>
      <c r="B9" s="1" t="s">
        <v>87</v>
      </c>
      <c r="C9" s="1" t="s">
        <v>55</v>
      </c>
      <c r="D9" s="1" t="s">
        <v>88</v>
      </c>
      <c r="E9" s="1" t="s">
        <v>89</v>
      </c>
      <c r="F9" s="1" t="s">
        <v>90</v>
      </c>
      <c r="G9" s="1" t="s">
        <v>91</v>
      </c>
    </row>
    <row r="10" spans="1:7" x14ac:dyDescent="0.25">
      <c r="A10">
        <v>103</v>
      </c>
      <c r="B10" s="1" t="s">
        <v>92</v>
      </c>
      <c r="C10" s="1" t="s">
        <v>55</v>
      </c>
      <c r="D10" s="1" t="s">
        <v>93</v>
      </c>
      <c r="E10" s="1" t="s">
        <v>94</v>
      </c>
      <c r="F10" s="1" t="s">
        <v>95</v>
      </c>
      <c r="G10" s="1" t="s">
        <v>96</v>
      </c>
    </row>
    <row r="11" spans="1:7" x14ac:dyDescent="0.25">
      <c r="A11">
        <v>106</v>
      </c>
      <c r="B11" s="1" t="s">
        <v>97</v>
      </c>
      <c r="C11" s="1" t="s">
        <v>55</v>
      </c>
      <c r="D11" s="1" t="s">
        <v>98</v>
      </c>
      <c r="E11" s="1" t="s">
        <v>99</v>
      </c>
      <c r="F11" s="1" t="s">
        <v>100</v>
      </c>
      <c r="G11" s="1" t="s">
        <v>101</v>
      </c>
    </row>
    <row r="12" spans="1:7" x14ac:dyDescent="0.25">
      <c r="A12">
        <v>104</v>
      </c>
      <c r="B12" s="1" t="s">
        <v>102</v>
      </c>
      <c r="C12" s="1" t="s">
        <v>55</v>
      </c>
      <c r="D12" s="1" t="s">
        <v>103</v>
      </c>
      <c r="E12" s="1" t="s">
        <v>104</v>
      </c>
      <c r="F12" s="1" t="s">
        <v>105</v>
      </c>
      <c r="G12" s="1" t="s">
        <v>106</v>
      </c>
    </row>
    <row r="13" spans="1:7" x14ac:dyDescent="0.25">
      <c r="A13">
        <v>103</v>
      </c>
      <c r="B13" s="1" t="s">
        <v>107</v>
      </c>
      <c r="C13" s="1" t="s">
        <v>55</v>
      </c>
      <c r="D13" s="1" t="s">
        <v>108</v>
      </c>
      <c r="E13" s="1" t="s">
        <v>109</v>
      </c>
      <c r="F13" s="1" t="s">
        <v>110</v>
      </c>
      <c r="G13" s="1" t="s">
        <v>111</v>
      </c>
    </row>
    <row r="14" spans="1:7" x14ac:dyDescent="0.25">
      <c r="A14">
        <v>94</v>
      </c>
      <c r="B14" s="1" t="s">
        <v>112</v>
      </c>
      <c r="C14" s="1" t="s">
        <v>55</v>
      </c>
      <c r="D14" s="1">
        <v>7408</v>
      </c>
      <c r="E14" s="1" t="s">
        <v>113</v>
      </c>
      <c r="F14" s="1" t="s">
        <v>114</v>
      </c>
      <c r="G14" s="1" t="s">
        <v>115</v>
      </c>
    </row>
    <row r="15" spans="1:7" x14ac:dyDescent="0.25">
      <c r="A15">
        <v>110</v>
      </c>
      <c r="B15" s="1" t="s">
        <v>116</v>
      </c>
      <c r="C15" s="1" t="s">
        <v>55</v>
      </c>
      <c r="D15" s="1" t="s">
        <v>117</v>
      </c>
      <c r="E15" s="1" t="s">
        <v>118</v>
      </c>
      <c r="F15" s="1" t="s">
        <v>119</v>
      </c>
      <c r="G15" s="1" t="s">
        <v>120</v>
      </c>
    </row>
    <row r="16" spans="1:7" x14ac:dyDescent="0.25">
      <c r="A16">
        <v>99</v>
      </c>
      <c r="B16" s="1" t="s">
        <v>121</v>
      </c>
      <c r="C16" s="1" t="s">
        <v>55</v>
      </c>
      <c r="D16" s="1" t="s">
        <v>122</v>
      </c>
      <c r="E16" s="1" t="s">
        <v>123</v>
      </c>
      <c r="F16" s="1" t="s">
        <v>124</v>
      </c>
      <c r="G16" s="1" t="s">
        <v>125</v>
      </c>
    </row>
    <row r="17" spans="1:7" x14ac:dyDescent="0.25">
      <c r="A17">
        <v>102</v>
      </c>
      <c r="B17" s="1" t="s">
        <v>126</v>
      </c>
      <c r="C17" s="1" t="s">
        <v>55</v>
      </c>
      <c r="D17" s="1" t="s">
        <v>127</v>
      </c>
      <c r="E17" s="1" t="s">
        <v>128</v>
      </c>
      <c r="F17" s="1" t="s">
        <v>129</v>
      </c>
      <c r="G17" s="1" t="s">
        <v>130</v>
      </c>
    </row>
    <row r="18" spans="1:7" x14ac:dyDescent="0.25">
      <c r="A18">
        <v>89</v>
      </c>
      <c r="B18" s="1" t="s">
        <v>131</v>
      </c>
      <c r="C18" s="1" t="s">
        <v>55</v>
      </c>
      <c r="D18" s="1" t="s">
        <v>132</v>
      </c>
      <c r="E18" s="1" t="s">
        <v>133</v>
      </c>
      <c r="F18" s="1" t="s">
        <v>134</v>
      </c>
      <c r="G18" s="1" t="s">
        <v>135</v>
      </c>
    </row>
    <row r="19" spans="1:7" x14ac:dyDescent="0.25">
      <c r="A19">
        <v>90</v>
      </c>
      <c r="B19" s="1" t="s">
        <v>136</v>
      </c>
      <c r="C19" s="1" t="s">
        <v>55</v>
      </c>
      <c r="D19" s="1" t="s">
        <v>137</v>
      </c>
      <c r="E19" s="1" t="s">
        <v>138</v>
      </c>
      <c r="F19" s="1" t="s">
        <v>139</v>
      </c>
      <c r="G19" s="1" t="s">
        <v>140</v>
      </c>
    </row>
    <row r="20" spans="1:7" x14ac:dyDescent="0.25">
      <c r="A20">
        <v>85</v>
      </c>
      <c r="B20" s="1" t="s">
        <v>141</v>
      </c>
      <c r="C20" s="1" t="s">
        <v>55</v>
      </c>
      <c r="D20" s="1" t="s">
        <v>142</v>
      </c>
      <c r="E20" s="1" t="s">
        <v>143</v>
      </c>
      <c r="F20" s="1" t="s">
        <v>144</v>
      </c>
      <c r="G20" s="1" t="s">
        <v>145</v>
      </c>
    </row>
    <row r="21" spans="1:7" x14ac:dyDescent="0.25">
      <c r="A21">
        <v>94</v>
      </c>
      <c r="B21" s="1" t="s">
        <v>146</v>
      </c>
      <c r="C21" s="1" t="s">
        <v>55</v>
      </c>
      <c r="D21" s="1" t="s">
        <v>147</v>
      </c>
      <c r="E21" s="1" t="s">
        <v>148</v>
      </c>
      <c r="F21" s="1" t="s">
        <v>149</v>
      </c>
      <c r="G21" s="1" t="s">
        <v>150</v>
      </c>
    </row>
    <row r="22" spans="1:7" x14ac:dyDescent="0.25">
      <c r="A22">
        <v>104</v>
      </c>
      <c r="B22" s="1" t="s">
        <v>151</v>
      </c>
      <c r="C22" s="1" t="s">
        <v>55</v>
      </c>
      <c r="D22" s="1" t="s">
        <v>152</v>
      </c>
      <c r="E22" s="1" t="s">
        <v>153</v>
      </c>
      <c r="F22" s="1" t="s">
        <v>154</v>
      </c>
      <c r="G22" s="1" t="s">
        <v>155</v>
      </c>
    </row>
    <row r="23" spans="1:7" x14ac:dyDescent="0.25">
      <c r="A23">
        <v>108</v>
      </c>
      <c r="B23" s="1" t="s">
        <v>156</v>
      </c>
      <c r="C23" s="1" t="s">
        <v>55</v>
      </c>
      <c r="D23" s="1" t="s">
        <v>157</v>
      </c>
      <c r="E23" s="1" t="s">
        <v>158</v>
      </c>
      <c r="F23" s="1" t="s">
        <v>159</v>
      </c>
      <c r="G23" s="1" t="s">
        <v>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130" zoomScaleNormal="130" workbookViewId="0">
      <selection activeCell="B11" sqref="B11"/>
    </sheetView>
  </sheetViews>
  <sheetFormatPr defaultRowHeight="15" x14ac:dyDescent="0.25"/>
  <cols>
    <col min="1" max="1" width="24.7109375" bestFit="1" customWidth="1"/>
    <col min="2" max="2" width="27.140625" bestFit="1" customWidth="1"/>
    <col min="3" max="3" width="21.7109375" bestFit="1" customWidth="1"/>
    <col min="5" max="5" width="13.7109375" bestFit="1" customWidth="1"/>
    <col min="7" max="7" width="19" bestFit="1" customWidth="1"/>
  </cols>
  <sheetData>
    <row r="1" spans="1:7" ht="15.75" thickBot="1" x14ac:dyDescent="0.3">
      <c r="A1" t="s">
        <v>179</v>
      </c>
      <c r="B1" t="s">
        <v>174</v>
      </c>
      <c r="C1" t="s">
        <v>177</v>
      </c>
      <c r="D1" t="s">
        <v>175</v>
      </c>
      <c r="E1" t="s">
        <v>176</v>
      </c>
    </row>
    <row r="2" spans="1:7" x14ac:dyDescent="0.25">
      <c r="A2">
        <v>1</v>
      </c>
      <c r="B2">
        <v>-3</v>
      </c>
      <c r="C2">
        <v>1</v>
      </c>
      <c r="D2">
        <f t="shared" ref="D2:D25" si="0">(C2-0.5)/$G$3</f>
        <v>2.0833333333333332E-2</v>
      </c>
      <c r="E2">
        <f>_xlfn.NORM.S.INV(D2)</f>
        <v>-2.0368341317013887</v>
      </c>
      <c r="G2" s="2" t="s">
        <v>178</v>
      </c>
    </row>
    <row r="3" spans="1:7" ht="15.75" thickBot="1" x14ac:dyDescent="0.3">
      <c r="A3">
        <v>5</v>
      </c>
      <c r="B3">
        <v>-1</v>
      </c>
      <c r="C3">
        <f>C2+1</f>
        <v>2</v>
      </c>
      <c r="D3">
        <f t="shared" si="0"/>
        <v>6.25E-2</v>
      </c>
      <c r="E3">
        <f t="shared" ref="E3:E25" si="1">_xlfn.NORM.S.INV(D3)</f>
        <v>-1.5341205443525459</v>
      </c>
      <c r="G3" s="3">
        <f>COUNT(A2:A26)</f>
        <v>24</v>
      </c>
    </row>
    <row r="4" spans="1:7" x14ac:dyDescent="0.25">
      <c r="A4">
        <v>7</v>
      </c>
      <c r="B4">
        <v>-1</v>
      </c>
      <c r="C4">
        <f t="shared" ref="C4:C25" si="2">C3+1</f>
        <v>3</v>
      </c>
      <c r="D4">
        <f t="shared" si="0"/>
        <v>0.10416666666666667</v>
      </c>
      <c r="E4">
        <f t="shared" si="1"/>
        <v>-1.258161561063097</v>
      </c>
    </row>
    <row r="5" spans="1:7" x14ac:dyDescent="0.25">
      <c r="A5">
        <v>3</v>
      </c>
      <c r="B5">
        <v>0</v>
      </c>
      <c r="C5">
        <f t="shared" si="2"/>
        <v>4</v>
      </c>
      <c r="D5">
        <f t="shared" si="0"/>
        <v>0.14583333333333334</v>
      </c>
      <c r="E5">
        <f t="shared" si="1"/>
        <v>-1.054472451770053</v>
      </c>
    </row>
    <row r="6" spans="1:7" x14ac:dyDescent="0.25">
      <c r="A6">
        <v>6</v>
      </c>
      <c r="B6">
        <v>1</v>
      </c>
      <c r="C6">
        <f t="shared" si="2"/>
        <v>5</v>
      </c>
      <c r="D6">
        <f t="shared" si="0"/>
        <v>0.1875</v>
      </c>
      <c r="E6">
        <f t="shared" si="1"/>
        <v>-0.88714655901887607</v>
      </c>
    </row>
    <row r="7" spans="1:7" x14ac:dyDescent="0.25">
      <c r="A7">
        <v>6</v>
      </c>
      <c r="B7">
        <v>2</v>
      </c>
      <c r="C7">
        <f t="shared" si="2"/>
        <v>6</v>
      </c>
      <c r="D7">
        <f t="shared" si="0"/>
        <v>0.22916666666666666</v>
      </c>
      <c r="E7">
        <f t="shared" si="1"/>
        <v>-0.74159404386151673</v>
      </c>
    </row>
    <row r="8" spans="1:7" x14ac:dyDescent="0.25">
      <c r="A8">
        <v>8</v>
      </c>
      <c r="B8">
        <v>3</v>
      </c>
      <c r="C8">
        <f t="shared" si="2"/>
        <v>7</v>
      </c>
      <c r="D8">
        <f t="shared" si="0"/>
        <v>0.27083333333333331</v>
      </c>
      <c r="E8">
        <f t="shared" si="1"/>
        <v>-0.6102946101863328</v>
      </c>
    </row>
    <row r="9" spans="1:7" x14ac:dyDescent="0.25">
      <c r="A9">
        <v>6</v>
      </c>
      <c r="B9">
        <v>5</v>
      </c>
      <c r="C9">
        <f t="shared" si="2"/>
        <v>8</v>
      </c>
      <c r="D9">
        <f t="shared" si="0"/>
        <v>0.3125</v>
      </c>
      <c r="E9">
        <f t="shared" si="1"/>
        <v>-0.48877641111466941</v>
      </c>
    </row>
    <row r="10" spans="1:7" x14ac:dyDescent="0.25">
      <c r="A10">
        <v>9</v>
      </c>
      <c r="B10">
        <v>5</v>
      </c>
      <c r="C10">
        <f t="shared" si="2"/>
        <v>9</v>
      </c>
      <c r="D10">
        <f t="shared" si="0"/>
        <v>0.35416666666666669</v>
      </c>
      <c r="E10">
        <f t="shared" si="1"/>
        <v>-0.37409541019772358</v>
      </c>
    </row>
    <row r="11" spans="1:7" x14ac:dyDescent="0.25">
      <c r="A11">
        <v>6</v>
      </c>
      <c r="B11">
        <v>5</v>
      </c>
      <c r="C11">
        <f t="shared" si="2"/>
        <v>10</v>
      </c>
      <c r="D11">
        <f t="shared" si="0"/>
        <v>0.39583333333333331</v>
      </c>
      <c r="E11">
        <f t="shared" si="1"/>
        <v>-0.26414697682592364</v>
      </c>
    </row>
    <row r="12" spans="1:7" x14ac:dyDescent="0.25">
      <c r="A12">
        <v>5</v>
      </c>
      <c r="B12">
        <v>5</v>
      </c>
      <c r="C12">
        <f t="shared" si="2"/>
        <v>11</v>
      </c>
      <c r="D12">
        <f t="shared" si="0"/>
        <v>0.4375</v>
      </c>
      <c r="E12">
        <f t="shared" si="1"/>
        <v>-0.1573106846101707</v>
      </c>
    </row>
    <row r="13" spans="1:7" x14ac:dyDescent="0.25">
      <c r="A13">
        <v>5</v>
      </c>
      <c r="B13">
        <v>5</v>
      </c>
      <c r="C13">
        <f t="shared" si="2"/>
        <v>12</v>
      </c>
      <c r="D13">
        <f t="shared" si="0"/>
        <v>0.47916666666666669</v>
      </c>
      <c r="E13">
        <f t="shared" si="1"/>
        <v>-5.2245180375940357E-2</v>
      </c>
    </row>
    <row r="14" spans="1:7" x14ac:dyDescent="0.25">
      <c r="A14">
        <v>7</v>
      </c>
      <c r="B14">
        <v>5</v>
      </c>
      <c r="C14">
        <f t="shared" si="2"/>
        <v>13</v>
      </c>
      <c r="D14">
        <f t="shared" si="0"/>
        <v>0.52083333333333337</v>
      </c>
      <c r="E14">
        <f t="shared" si="1"/>
        <v>5.2245180375940489E-2</v>
      </c>
    </row>
    <row r="15" spans="1:7" x14ac:dyDescent="0.25">
      <c r="A15">
        <v>8</v>
      </c>
      <c r="B15">
        <v>6</v>
      </c>
      <c r="C15">
        <f t="shared" si="2"/>
        <v>14</v>
      </c>
      <c r="D15">
        <f t="shared" si="0"/>
        <v>0.5625</v>
      </c>
      <c r="E15">
        <f t="shared" si="1"/>
        <v>0.1573106846101707</v>
      </c>
    </row>
    <row r="16" spans="1:7" x14ac:dyDescent="0.25">
      <c r="A16">
        <v>5</v>
      </c>
      <c r="B16">
        <v>6</v>
      </c>
      <c r="C16">
        <f t="shared" si="2"/>
        <v>15</v>
      </c>
      <c r="D16">
        <f t="shared" si="0"/>
        <v>0.60416666666666663</v>
      </c>
      <c r="E16">
        <f t="shared" si="1"/>
        <v>0.26414697682592353</v>
      </c>
    </row>
    <row r="17" spans="1:5" x14ac:dyDescent="0.25">
      <c r="A17">
        <v>2</v>
      </c>
      <c r="B17">
        <v>6</v>
      </c>
      <c r="C17">
        <f t="shared" si="2"/>
        <v>16</v>
      </c>
      <c r="D17">
        <f t="shared" si="0"/>
        <v>0.64583333333333337</v>
      </c>
      <c r="E17">
        <f t="shared" si="1"/>
        <v>0.37409541019772363</v>
      </c>
    </row>
    <row r="18" spans="1:5" x14ac:dyDescent="0.25">
      <c r="A18">
        <v>5</v>
      </c>
      <c r="B18">
        <v>6</v>
      </c>
      <c r="C18">
        <f t="shared" si="2"/>
        <v>17</v>
      </c>
      <c r="D18">
        <f t="shared" si="0"/>
        <v>0.6875</v>
      </c>
      <c r="E18">
        <f t="shared" si="1"/>
        <v>0.48877641111466941</v>
      </c>
    </row>
    <row r="19" spans="1:5" x14ac:dyDescent="0.25">
      <c r="A19">
        <v>6</v>
      </c>
      <c r="B19">
        <v>6</v>
      </c>
      <c r="C19">
        <f t="shared" si="2"/>
        <v>18</v>
      </c>
      <c r="D19">
        <f t="shared" si="0"/>
        <v>0.72916666666666663</v>
      </c>
      <c r="E19">
        <f t="shared" si="1"/>
        <v>0.61029461018633246</v>
      </c>
    </row>
    <row r="20" spans="1:5" x14ac:dyDescent="0.25">
      <c r="A20">
        <v>7</v>
      </c>
      <c r="B20">
        <v>7</v>
      </c>
      <c r="C20">
        <f t="shared" si="2"/>
        <v>19</v>
      </c>
      <c r="D20">
        <f t="shared" si="0"/>
        <v>0.77083333333333337</v>
      </c>
      <c r="E20">
        <f t="shared" si="1"/>
        <v>0.74159404386151673</v>
      </c>
    </row>
    <row r="21" spans="1:5" x14ac:dyDescent="0.25">
      <c r="A21">
        <v>5</v>
      </c>
      <c r="B21">
        <v>7</v>
      </c>
      <c r="C21">
        <f t="shared" si="2"/>
        <v>20</v>
      </c>
      <c r="D21">
        <f t="shared" si="0"/>
        <v>0.8125</v>
      </c>
      <c r="E21">
        <f t="shared" si="1"/>
        <v>0.88714655901887607</v>
      </c>
    </row>
    <row r="22" spans="1:5" x14ac:dyDescent="0.25">
      <c r="A22">
        <v>-1</v>
      </c>
      <c r="B22">
        <v>7</v>
      </c>
      <c r="C22">
        <f t="shared" si="2"/>
        <v>21</v>
      </c>
      <c r="D22">
        <f t="shared" si="0"/>
        <v>0.85416666666666663</v>
      </c>
      <c r="E22">
        <f t="shared" si="1"/>
        <v>1.054472451770053</v>
      </c>
    </row>
    <row r="23" spans="1:5" x14ac:dyDescent="0.25">
      <c r="A23">
        <v>-3</v>
      </c>
      <c r="B23">
        <v>8</v>
      </c>
      <c r="C23">
        <f t="shared" si="2"/>
        <v>22</v>
      </c>
      <c r="D23">
        <f t="shared" si="0"/>
        <v>0.89583333333333337</v>
      </c>
      <c r="E23">
        <f t="shared" si="1"/>
        <v>1.2581615610630965</v>
      </c>
    </row>
    <row r="24" spans="1:5" x14ac:dyDescent="0.25">
      <c r="A24">
        <v>0</v>
      </c>
      <c r="B24">
        <v>8</v>
      </c>
      <c r="C24">
        <f t="shared" si="2"/>
        <v>23</v>
      </c>
      <c r="D24">
        <f t="shared" si="0"/>
        <v>0.9375</v>
      </c>
      <c r="E24">
        <f t="shared" si="1"/>
        <v>1.5341205443525465</v>
      </c>
    </row>
    <row r="25" spans="1:5" x14ac:dyDescent="0.25">
      <c r="A25">
        <v>-1</v>
      </c>
      <c r="B25">
        <v>9</v>
      </c>
      <c r="C25">
        <f t="shared" si="2"/>
        <v>24</v>
      </c>
      <c r="D25">
        <f t="shared" si="0"/>
        <v>0.97916666666666663</v>
      </c>
      <c r="E25">
        <f t="shared" si="1"/>
        <v>2.0368341317013874</v>
      </c>
    </row>
  </sheetData>
  <sortState ref="B2:B25">
    <sortCondition ref="B2"/>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tabSelected="1" topLeftCell="A21" workbookViewId="0">
      <selection activeCell="G27" sqref="A27:G27"/>
    </sheetView>
  </sheetViews>
  <sheetFormatPr defaultRowHeight="15" x14ac:dyDescent="0.25"/>
  <cols>
    <col min="1" max="1" width="40.7109375" customWidth="1"/>
    <col min="2" max="2" width="40.28515625" customWidth="1"/>
    <col min="3" max="3" width="39" customWidth="1"/>
    <col min="4" max="4" width="29" customWidth="1"/>
    <col min="5" max="5" width="25.140625" customWidth="1"/>
    <col min="6" max="6" width="34.7109375" customWidth="1"/>
    <col min="7" max="7" width="56.5703125" customWidth="1"/>
  </cols>
  <sheetData>
    <row r="1" spans="1:7" ht="30" x14ac:dyDescent="0.25">
      <c r="A1" s="5" t="s">
        <v>180</v>
      </c>
      <c r="B1" s="5" t="s">
        <v>167</v>
      </c>
      <c r="C1" s="5" t="s">
        <v>168</v>
      </c>
      <c r="D1" s="8" t="s">
        <v>169</v>
      </c>
      <c r="E1" s="8" t="s">
        <v>183</v>
      </c>
      <c r="F1" s="5" t="s">
        <v>195</v>
      </c>
      <c r="G1" s="5" t="s">
        <v>262</v>
      </c>
    </row>
    <row r="2" spans="1:7" x14ac:dyDescent="0.25">
      <c r="A2" s="16" t="s">
        <v>0</v>
      </c>
      <c r="B2" s="34" t="s">
        <v>162</v>
      </c>
      <c r="C2" s="34"/>
      <c r="D2" s="34"/>
      <c r="E2" s="34"/>
      <c r="F2" s="17"/>
      <c r="G2" s="17"/>
    </row>
    <row r="3" spans="1:7" ht="90" x14ac:dyDescent="0.25">
      <c r="A3" s="17" t="s">
        <v>205</v>
      </c>
      <c r="B3" s="17" t="s">
        <v>202</v>
      </c>
      <c r="C3" s="17" t="s">
        <v>263</v>
      </c>
      <c r="D3" s="18" t="s">
        <v>7</v>
      </c>
      <c r="E3" s="17" t="s">
        <v>267</v>
      </c>
      <c r="F3" s="17" t="s">
        <v>190</v>
      </c>
      <c r="G3" s="17" t="s">
        <v>268</v>
      </c>
    </row>
    <row r="4" spans="1:7" ht="135" x14ac:dyDescent="0.25">
      <c r="A4" s="17" t="s">
        <v>206</v>
      </c>
      <c r="B4" s="17" t="s">
        <v>203</v>
      </c>
      <c r="C4" s="17" t="s">
        <v>194</v>
      </c>
      <c r="D4" s="18" t="s">
        <v>7</v>
      </c>
      <c r="E4" s="17" t="s">
        <v>270</v>
      </c>
      <c r="F4" s="17" t="s">
        <v>192</v>
      </c>
      <c r="G4" s="17" t="s">
        <v>269</v>
      </c>
    </row>
    <row r="5" spans="1:7" ht="60" x14ac:dyDescent="0.25">
      <c r="A5" s="17" t="s">
        <v>224</v>
      </c>
      <c r="B5" s="17" t="s">
        <v>187</v>
      </c>
      <c r="C5" s="17" t="s">
        <v>261</v>
      </c>
      <c r="D5" s="17"/>
      <c r="E5" s="17"/>
      <c r="F5" s="17"/>
      <c r="G5" s="17"/>
    </row>
    <row r="6" spans="1:7" ht="75" x14ac:dyDescent="0.25">
      <c r="A6" s="17" t="s">
        <v>225</v>
      </c>
      <c r="B6" s="17" t="s">
        <v>242</v>
      </c>
      <c r="C6" s="17" t="s">
        <v>261</v>
      </c>
      <c r="D6" s="17"/>
      <c r="E6" s="17" t="s">
        <v>172</v>
      </c>
      <c r="F6" s="17" t="s">
        <v>264</v>
      </c>
      <c r="G6" s="17"/>
    </row>
    <row r="7" spans="1:7" ht="105" x14ac:dyDescent="0.25">
      <c r="A7" s="17" t="s">
        <v>220</v>
      </c>
      <c r="B7" s="17" t="s">
        <v>188</v>
      </c>
      <c r="C7" s="17" t="s">
        <v>261</v>
      </c>
      <c r="D7" s="17"/>
      <c r="E7" s="17" t="s">
        <v>189</v>
      </c>
      <c r="F7" s="17" t="s">
        <v>191</v>
      </c>
      <c r="G7" s="17"/>
    </row>
    <row r="8" spans="1:7" x14ac:dyDescent="0.25">
      <c r="A8" s="19" t="s">
        <v>1</v>
      </c>
      <c r="B8" s="35" t="s">
        <v>265</v>
      </c>
      <c r="C8" s="35"/>
      <c r="D8" s="35"/>
      <c r="E8" s="35"/>
      <c r="F8" s="20"/>
      <c r="G8" s="20"/>
    </row>
    <row r="9" spans="1:7" ht="45" x14ac:dyDescent="0.25">
      <c r="A9" s="20" t="s">
        <v>228</v>
      </c>
      <c r="B9" s="20" t="s">
        <v>247</v>
      </c>
      <c r="C9" s="20" t="s">
        <v>43</v>
      </c>
      <c r="D9" s="20"/>
      <c r="E9" s="32"/>
      <c r="F9" s="32"/>
      <c r="G9" s="20"/>
    </row>
    <row r="10" spans="1:7" ht="75" x14ac:dyDescent="0.25">
      <c r="A10" s="20" t="s">
        <v>229</v>
      </c>
      <c r="B10" s="20" t="s">
        <v>246</v>
      </c>
      <c r="C10" s="20" t="s">
        <v>44</v>
      </c>
      <c r="D10" s="20"/>
      <c r="E10" s="20" t="s">
        <v>189</v>
      </c>
      <c r="F10" s="20" t="s">
        <v>266</v>
      </c>
      <c r="G10" s="20"/>
    </row>
    <row r="11" spans="1:7" ht="60" x14ac:dyDescent="0.25">
      <c r="A11" s="20" t="s">
        <v>207</v>
      </c>
      <c r="B11" s="20" t="s">
        <v>237</v>
      </c>
      <c r="C11" s="20"/>
      <c r="D11" s="20"/>
      <c r="E11" s="20" t="s">
        <v>271</v>
      </c>
      <c r="F11" s="20" t="s">
        <v>272</v>
      </c>
      <c r="G11" s="20"/>
    </row>
    <row r="12" spans="1:7" ht="45" x14ac:dyDescent="0.25">
      <c r="A12" s="20" t="s">
        <v>208</v>
      </c>
      <c r="B12" s="20" t="s">
        <v>238</v>
      </c>
      <c r="C12" s="20"/>
      <c r="D12" s="20"/>
      <c r="E12" s="20"/>
      <c r="F12" s="20"/>
      <c r="G12" s="20"/>
    </row>
    <row r="13" spans="1:7" ht="75" x14ac:dyDescent="0.25">
      <c r="A13" s="20" t="s">
        <v>216</v>
      </c>
      <c r="B13" s="20" t="s">
        <v>275</v>
      </c>
      <c r="C13" s="20"/>
      <c r="D13" s="20"/>
      <c r="E13" s="20" t="s">
        <v>273</v>
      </c>
      <c r="F13" s="20" t="s">
        <v>274</v>
      </c>
      <c r="G13" s="20"/>
    </row>
    <row r="14" spans="1:7" x14ac:dyDescent="0.25">
      <c r="A14" s="21" t="s">
        <v>6</v>
      </c>
      <c r="B14" s="36" t="s">
        <v>164</v>
      </c>
      <c r="C14" s="36"/>
      <c r="D14" s="36"/>
      <c r="E14" s="36"/>
      <c r="F14" s="22"/>
      <c r="G14" s="22"/>
    </row>
    <row r="15" spans="1:7" ht="45" x14ac:dyDescent="0.25">
      <c r="A15" s="22" t="s">
        <v>204</v>
      </c>
      <c r="B15" s="22" t="s">
        <v>236</v>
      </c>
      <c r="C15" s="22"/>
      <c r="D15" s="22"/>
      <c r="E15" s="22"/>
      <c r="F15" s="22"/>
      <c r="G15" s="22" t="s">
        <v>197</v>
      </c>
    </row>
    <row r="16" spans="1:7" ht="75" x14ac:dyDescent="0.25">
      <c r="A16" s="22" t="s">
        <v>219</v>
      </c>
      <c r="B16" s="22" t="s">
        <v>249</v>
      </c>
      <c r="C16" s="22"/>
      <c r="D16" s="22"/>
      <c r="E16" s="22"/>
      <c r="F16" s="22"/>
      <c r="G16" s="22" t="s">
        <v>198</v>
      </c>
    </row>
    <row r="17" spans="1:7" ht="45" x14ac:dyDescent="0.25">
      <c r="A17" s="22" t="s">
        <v>209</v>
      </c>
      <c r="B17" s="22" t="s">
        <v>239</v>
      </c>
      <c r="C17" s="22"/>
      <c r="D17" s="22"/>
      <c r="E17" s="22"/>
      <c r="F17" s="22"/>
      <c r="G17" s="22" t="s">
        <v>199</v>
      </c>
    </row>
    <row r="18" spans="1:7" ht="45" x14ac:dyDescent="0.25">
      <c r="A18" s="22" t="s">
        <v>217</v>
      </c>
      <c r="B18" s="22" t="s">
        <v>248</v>
      </c>
      <c r="C18" s="22"/>
      <c r="D18" s="22"/>
      <c r="E18" s="22"/>
      <c r="F18" s="22"/>
      <c r="G18" s="22" t="s">
        <v>201</v>
      </c>
    </row>
    <row r="19" spans="1:7" ht="45" x14ac:dyDescent="0.25">
      <c r="A19" s="22" t="s">
        <v>258</v>
      </c>
      <c r="B19" s="22"/>
      <c r="C19" s="22"/>
      <c r="D19" s="22"/>
      <c r="E19" s="22"/>
      <c r="F19" s="22"/>
      <c r="G19" s="22" t="s">
        <v>200</v>
      </c>
    </row>
    <row r="20" spans="1:7" ht="60" x14ac:dyDescent="0.25">
      <c r="A20" s="22" t="s">
        <v>230</v>
      </c>
      <c r="B20" s="22" t="s">
        <v>244</v>
      </c>
      <c r="C20" s="22"/>
      <c r="D20" s="22"/>
      <c r="E20" s="22"/>
      <c r="F20" s="22"/>
      <c r="G20" s="22"/>
    </row>
    <row r="21" spans="1:7" ht="45" x14ac:dyDescent="0.25">
      <c r="A21" s="22" t="s">
        <v>231</v>
      </c>
      <c r="B21" s="22" t="s">
        <v>243</v>
      </c>
      <c r="C21" s="22"/>
      <c r="D21" s="22"/>
      <c r="E21" s="22"/>
      <c r="F21" s="22"/>
      <c r="G21" s="22"/>
    </row>
    <row r="22" spans="1:7" ht="45" x14ac:dyDescent="0.25">
      <c r="A22" s="22" t="s">
        <v>232</v>
      </c>
      <c r="B22" s="22" t="s">
        <v>243</v>
      </c>
      <c r="C22" s="22" t="s">
        <v>276</v>
      </c>
      <c r="D22" s="22"/>
      <c r="E22" s="22" t="s">
        <v>277</v>
      </c>
      <c r="F22" s="22" t="s">
        <v>278</v>
      </c>
      <c r="G22" s="22"/>
    </row>
    <row r="23" spans="1:7" ht="45" x14ac:dyDescent="0.25">
      <c r="A23" s="22" t="s">
        <v>233</v>
      </c>
      <c r="B23" s="22" t="s">
        <v>245</v>
      </c>
      <c r="C23" s="22"/>
      <c r="D23" s="22"/>
      <c r="E23" s="22" t="s">
        <v>277</v>
      </c>
      <c r="F23" s="22" t="s">
        <v>279</v>
      </c>
      <c r="G23" s="22"/>
    </row>
    <row r="24" spans="1:7" ht="90" x14ac:dyDescent="0.25">
      <c r="A24" s="23" t="s">
        <v>218</v>
      </c>
      <c r="B24" s="22" t="s">
        <v>282</v>
      </c>
      <c r="C24" s="22"/>
      <c r="D24" s="24" t="s">
        <v>34</v>
      </c>
      <c r="E24" s="22" t="s">
        <v>280</v>
      </c>
      <c r="F24" s="22" t="s">
        <v>281</v>
      </c>
      <c r="G24" s="22" t="s">
        <v>283</v>
      </c>
    </row>
    <row r="25" spans="1:7" x14ac:dyDescent="0.25">
      <c r="A25" s="27" t="s">
        <v>2</v>
      </c>
      <c r="B25" s="38" t="s">
        <v>165</v>
      </c>
      <c r="C25" s="38"/>
      <c r="D25" s="38"/>
      <c r="E25" s="38"/>
      <c r="F25" s="38"/>
      <c r="G25" s="38"/>
    </row>
    <row r="26" spans="1:7" ht="60" x14ac:dyDescent="0.25">
      <c r="A26" s="28" t="s">
        <v>214</v>
      </c>
      <c r="B26" s="28" t="s">
        <v>252</v>
      </c>
      <c r="C26" s="28"/>
      <c r="D26" s="28"/>
      <c r="E26" s="28" t="s">
        <v>291</v>
      </c>
      <c r="F26" s="28"/>
      <c r="G26" s="28"/>
    </row>
    <row r="27" spans="1:7" x14ac:dyDescent="0.25">
      <c r="A27" s="28"/>
      <c r="B27" s="28"/>
      <c r="C27" s="28"/>
      <c r="D27" s="28"/>
      <c r="E27" s="28"/>
      <c r="F27" s="28"/>
      <c r="G27" s="28"/>
    </row>
    <row r="28" spans="1:7" ht="180" x14ac:dyDescent="0.25">
      <c r="A28" s="28" t="s">
        <v>211</v>
      </c>
      <c r="B28" s="28" t="s">
        <v>308</v>
      </c>
      <c r="C28" s="28"/>
      <c r="D28" s="29" t="s">
        <v>170</v>
      </c>
      <c r="E28" s="28" t="s">
        <v>284</v>
      </c>
      <c r="F28" s="28" t="s">
        <v>307</v>
      </c>
      <c r="G28" s="28"/>
    </row>
    <row r="29" spans="1:7" ht="60" x14ac:dyDescent="0.25">
      <c r="A29" s="28" t="s">
        <v>210</v>
      </c>
      <c r="B29" s="28"/>
      <c r="C29" s="28" t="s">
        <v>290</v>
      </c>
      <c r="D29" s="29" t="s">
        <v>170</v>
      </c>
      <c r="E29" s="28"/>
      <c r="F29" s="28"/>
      <c r="G29" s="28"/>
    </row>
    <row r="30" spans="1:7" ht="210" x14ac:dyDescent="0.25">
      <c r="A30" s="28" t="s">
        <v>212</v>
      </c>
      <c r="B30" s="28" t="s">
        <v>309</v>
      </c>
      <c r="C30" s="28"/>
      <c r="D30" s="29" t="s">
        <v>170</v>
      </c>
      <c r="E30" s="28" t="s">
        <v>293</v>
      </c>
      <c r="F30" s="28" t="s">
        <v>286</v>
      </c>
      <c r="G30" s="28" t="s">
        <v>296</v>
      </c>
    </row>
    <row r="31" spans="1:7" ht="60" x14ac:dyDescent="0.25">
      <c r="A31" s="28" t="s">
        <v>213</v>
      </c>
      <c r="B31" s="28"/>
      <c r="C31" s="28" t="s">
        <v>289</v>
      </c>
      <c r="D31" s="29" t="s">
        <v>170</v>
      </c>
      <c r="E31" s="28"/>
      <c r="F31" s="28"/>
      <c r="G31" s="28"/>
    </row>
    <row r="32" spans="1:7" ht="75" x14ac:dyDescent="0.25">
      <c r="A32" s="28" t="s">
        <v>234</v>
      </c>
      <c r="B32" s="28" t="s">
        <v>251</v>
      </c>
      <c r="C32" s="28" t="s">
        <v>38</v>
      </c>
      <c r="D32" s="28"/>
      <c r="E32" s="28" t="s">
        <v>291</v>
      </c>
      <c r="F32" s="28" t="s">
        <v>292</v>
      </c>
      <c r="G32" s="28"/>
    </row>
    <row r="33" spans="1:7" ht="75" x14ac:dyDescent="0.25">
      <c r="A33" s="28" t="s">
        <v>235</v>
      </c>
      <c r="B33" s="28" t="s">
        <v>252</v>
      </c>
      <c r="C33" s="28" t="s">
        <v>41</v>
      </c>
      <c r="D33" s="28"/>
      <c r="E33" s="28" t="s">
        <v>294</v>
      </c>
      <c r="F33" s="28" t="s">
        <v>295</v>
      </c>
      <c r="G33" s="28"/>
    </row>
    <row r="36" spans="1:7" ht="45" x14ac:dyDescent="0.25">
      <c r="A36" s="28" t="s">
        <v>223</v>
      </c>
      <c r="B36" s="28"/>
      <c r="C36" s="28"/>
      <c r="D36" s="28"/>
      <c r="E36" s="28"/>
      <c r="F36" s="28"/>
      <c r="G36" s="28"/>
    </row>
    <row r="38" spans="1:7" ht="105" x14ac:dyDescent="0.25">
      <c r="A38" s="28" t="s">
        <v>215</v>
      </c>
      <c r="B38" s="28" t="s">
        <v>298</v>
      </c>
      <c r="C38" s="28"/>
      <c r="D38" s="28"/>
      <c r="E38" s="28" t="s">
        <v>297</v>
      </c>
      <c r="F38" s="28"/>
      <c r="G38" s="28"/>
    </row>
    <row r="39" spans="1:7" ht="45" x14ac:dyDescent="0.25">
      <c r="A39" s="28" t="s">
        <v>226</v>
      </c>
      <c r="B39" s="28" t="s">
        <v>301</v>
      </c>
      <c r="C39" s="28"/>
      <c r="D39" s="28"/>
      <c r="E39" s="28" t="s">
        <v>302</v>
      </c>
      <c r="F39" s="28" t="s">
        <v>303</v>
      </c>
      <c r="G39" s="28"/>
    </row>
    <row r="40" spans="1:7" ht="75" x14ac:dyDescent="0.25">
      <c r="A40" s="28" t="s">
        <v>227</v>
      </c>
      <c r="B40" s="28" t="s">
        <v>306</v>
      </c>
      <c r="C40" s="28"/>
      <c r="D40" s="28"/>
      <c r="E40" s="28" t="s">
        <v>304</v>
      </c>
      <c r="F40" s="28"/>
      <c r="G40" s="28"/>
    </row>
    <row r="41" spans="1:7" ht="75" x14ac:dyDescent="0.25">
      <c r="A41" s="28" t="s">
        <v>253</v>
      </c>
      <c r="B41" s="28" t="s">
        <v>305</v>
      </c>
      <c r="C41" s="28"/>
      <c r="D41" s="28"/>
      <c r="E41" s="28"/>
      <c r="F41" s="28"/>
      <c r="G41" s="28"/>
    </row>
    <row r="42" spans="1:7" ht="45" x14ac:dyDescent="0.25">
      <c r="A42" s="28" t="s">
        <v>256</v>
      </c>
      <c r="B42" s="28"/>
      <c r="C42" s="28"/>
      <c r="D42" s="28"/>
      <c r="E42" s="28"/>
      <c r="F42" s="28"/>
      <c r="G42" s="28"/>
    </row>
    <row r="43" spans="1:7" x14ac:dyDescent="0.25">
      <c r="A43" s="25" t="s">
        <v>3</v>
      </c>
      <c r="B43" s="37" t="s">
        <v>166</v>
      </c>
      <c r="C43" s="37"/>
      <c r="D43" s="37"/>
      <c r="E43" s="37"/>
      <c r="F43" s="37"/>
      <c r="G43" s="37"/>
    </row>
    <row r="44" spans="1:7" ht="45" x14ac:dyDescent="0.25">
      <c r="A44" s="26" t="s">
        <v>222</v>
      </c>
      <c r="B44" s="26"/>
      <c r="C44" s="26"/>
      <c r="D44" s="26"/>
      <c r="E44" s="26"/>
      <c r="F44" s="26"/>
      <c r="G44" s="26"/>
    </row>
    <row r="45" spans="1:7" x14ac:dyDescent="0.25">
      <c r="A45" s="25" t="s">
        <v>24</v>
      </c>
      <c r="B45" s="31"/>
      <c r="C45" s="31"/>
      <c r="D45" s="31"/>
      <c r="E45" s="31"/>
      <c r="F45" s="26"/>
      <c r="G45" s="26"/>
    </row>
    <row r="46" spans="1:7" ht="45" x14ac:dyDescent="0.25">
      <c r="A46" s="26" t="s">
        <v>254</v>
      </c>
      <c r="B46" s="26"/>
      <c r="C46" s="26"/>
      <c r="D46" s="26"/>
      <c r="E46" s="26"/>
      <c r="F46" s="26"/>
      <c r="G46" s="26"/>
    </row>
    <row r="47" spans="1:7" ht="45" x14ac:dyDescent="0.25">
      <c r="A47" s="9" t="s">
        <v>255</v>
      </c>
      <c r="B47" s="15"/>
      <c r="C47" s="15"/>
      <c r="D47" s="15"/>
      <c r="E47" s="15"/>
      <c r="F47" s="15"/>
      <c r="G47" s="15"/>
    </row>
    <row r="48" spans="1:7" ht="45" x14ac:dyDescent="0.25">
      <c r="A48" s="9" t="s">
        <v>257</v>
      </c>
      <c r="B48" s="15"/>
      <c r="C48" s="15"/>
      <c r="D48" s="15"/>
      <c r="E48" s="15"/>
      <c r="F48" s="15"/>
      <c r="G48" s="15"/>
    </row>
    <row r="49" spans="1:7" ht="45" x14ac:dyDescent="0.25">
      <c r="A49" s="9" t="s">
        <v>259</v>
      </c>
      <c r="B49" s="15"/>
      <c r="C49" s="15"/>
      <c r="D49" s="15"/>
      <c r="E49" s="15"/>
      <c r="F49" s="15"/>
      <c r="G49" s="15"/>
    </row>
    <row r="50" spans="1:7" ht="45" x14ac:dyDescent="0.25">
      <c r="A50" s="9" t="s">
        <v>260</v>
      </c>
      <c r="B50" s="15"/>
      <c r="C50" s="15"/>
      <c r="D50" s="15"/>
      <c r="E50" s="15"/>
      <c r="F50" s="15"/>
      <c r="G50" s="15"/>
    </row>
  </sheetData>
  <mergeCells count="5">
    <mergeCell ref="B2:E2"/>
    <mergeCell ref="B8:E8"/>
    <mergeCell ref="B14:E14"/>
    <mergeCell ref="B25:G25"/>
    <mergeCell ref="B43:G4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Полный</vt:lpstr>
      <vt:lpstr>Лист2</vt:lpstr>
      <vt:lpstr>Лист3</vt:lpstr>
      <vt:lpstr>Сокр</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Боровков Дмитрий Евгеньевич</dc:creator>
  <cp:lastModifiedBy>Боровков Дмитрий Евгеньевич</cp:lastModifiedBy>
  <dcterms:created xsi:type="dcterms:W3CDTF">2020-09-17T11:05:12Z</dcterms:created>
  <dcterms:modified xsi:type="dcterms:W3CDTF">2021-01-30T20:12:56Z</dcterms:modified>
</cp:coreProperties>
</file>