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filterPrivacy="1" defaultThemeVersion="124226"/>
  <xr:revisionPtr revIDLastSave="0" documentId="8_{373C4747-A254-CC40-AA19-06358C520D31}" xr6:coauthVersionLast="47" xr6:coauthVersionMax="47" xr10:uidLastSave="{00000000-0000-0000-0000-000000000000}"/>
  <bookViews>
    <workbookView xWindow="17900" yWindow="1020" windowWidth="16300" windowHeight="19740" xr2:uid="{00000000-000D-0000-FFFF-FFFF00000000}"/>
  </bookViews>
  <sheets>
    <sheet name="iPhone" sheetId="1" r:id="rId1"/>
    <sheet name="macbook" sheetId="2" r:id="rId2"/>
    <sheet name="iPad" sheetId="3" r:id="rId3"/>
    <sheet name="Apple Watch" sheetId="4" r:id="rId4"/>
    <sheet name="AirPods" sheetId="5" r:id="rId5"/>
    <sheet name="Samsung S" sheetId="6" r:id="rId6"/>
    <sheet name="PlayStation" sheetId="9" r:id="rId7"/>
    <sheet name="Google" sheetId="13" r:id="rId8"/>
    <sheet name="Ray-Ban" sheetId="14" r:id="rId9"/>
    <sheet name="Xiaomi" sheetId="15" r:id="rId10"/>
    <sheet name="Fujifilm" sheetId="16" r:id="rId11"/>
    <sheet name="Dyson" sheetId="10" r:id="rId12"/>
    <sheet name="Yandex" sheetId="11" r:id="rId13"/>
    <sheet name="Marshall , JBL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9" i="14"/>
  <c r="C8" i="14"/>
  <c r="C7" i="14"/>
  <c r="C5" i="14"/>
  <c r="C4" i="14"/>
  <c r="C2" i="14"/>
  <c r="C1" i="14"/>
  <c r="C58" i="6"/>
  <c r="C34" i="6"/>
  <c r="C35" i="6"/>
  <c r="C36" i="6"/>
  <c r="C37" i="6"/>
  <c r="C39" i="6"/>
  <c r="C40" i="6"/>
  <c r="C41" i="6"/>
  <c r="C43" i="6"/>
  <c r="C44" i="6"/>
  <c r="C45" i="6"/>
  <c r="C49" i="6"/>
  <c r="C50" i="6"/>
  <c r="C51" i="6"/>
  <c r="C53" i="6"/>
  <c r="C54" i="6"/>
  <c r="C56" i="6"/>
  <c r="C57" i="6"/>
  <c r="C12" i="3"/>
  <c r="C13" i="3"/>
  <c r="D77" i="1" l="1"/>
  <c r="E77" i="1" s="1"/>
  <c r="D78" i="1"/>
  <c r="E78" i="1" s="1"/>
  <c r="D79" i="1"/>
  <c r="E79" i="1" s="1"/>
  <c r="D80" i="1"/>
  <c r="E80" i="1" s="1"/>
  <c r="D81" i="1"/>
  <c r="E81" i="1" s="1"/>
  <c r="D26" i="1"/>
  <c r="E26" i="1" s="1"/>
  <c r="D27" i="1"/>
  <c r="E27" i="1" s="1"/>
  <c r="D28" i="1"/>
  <c r="E28" i="1" s="1"/>
  <c r="D29" i="1"/>
  <c r="E29" i="1" s="1"/>
  <c r="D31" i="1"/>
  <c r="E31" i="1" s="1"/>
  <c r="D32" i="1"/>
  <c r="E32" i="1" s="1"/>
  <c r="D33" i="1"/>
  <c r="E33" i="1" s="1"/>
  <c r="D34" i="1"/>
  <c r="E34" i="1" s="1"/>
  <c r="D35" i="1"/>
  <c r="E35" i="1" s="1"/>
  <c r="D71" i="1"/>
  <c r="E71" i="1" s="1"/>
  <c r="D72" i="1"/>
  <c r="E72" i="1" s="1"/>
  <c r="D73" i="1"/>
  <c r="E73" i="1" s="1"/>
  <c r="D74" i="1"/>
  <c r="E74" i="1" s="1"/>
  <c r="C11" i="16"/>
  <c r="C12" i="16"/>
  <c r="C9" i="16"/>
  <c r="C10" i="16"/>
  <c r="D11" i="16"/>
  <c r="D12" i="16"/>
  <c r="D9" i="16"/>
  <c r="D10" i="16"/>
  <c r="D6" i="16"/>
  <c r="C6" i="16"/>
  <c r="C3" i="16"/>
  <c r="D3" i="16" s="1"/>
  <c r="D67" i="15"/>
  <c r="D68" i="15"/>
  <c r="D71" i="15"/>
  <c r="D72" i="15"/>
  <c r="D75" i="15"/>
  <c r="D76" i="15"/>
  <c r="D77" i="15"/>
  <c r="C67" i="15"/>
  <c r="C68" i="15"/>
  <c r="C71" i="15"/>
  <c r="C72" i="15"/>
  <c r="C75" i="15"/>
  <c r="C76" i="15"/>
  <c r="C77" i="15"/>
  <c r="D52" i="15"/>
  <c r="D53" i="15"/>
  <c r="D54" i="15"/>
  <c r="D57" i="15"/>
  <c r="D60" i="15"/>
  <c r="D61" i="15"/>
  <c r="D64" i="15"/>
  <c r="C48" i="15"/>
  <c r="C49" i="15"/>
  <c r="D49" i="15" s="1"/>
  <c r="C52" i="15"/>
  <c r="C53" i="15"/>
  <c r="C54" i="15"/>
  <c r="C57" i="15"/>
  <c r="C60" i="15"/>
  <c r="C61" i="15"/>
  <c r="C64" i="15"/>
  <c r="D48" i="15"/>
  <c r="C4" i="15"/>
  <c r="D4" i="15" s="1"/>
  <c r="C8" i="15"/>
  <c r="D8" i="15" s="1"/>
  <c r="C9" i="15"/>
  <c r="D9" i="15" s="1"/>
  <c r="C12" i="15"/>
  <c r="D12" i="15" s="1"/>
  <c r="C13" i="15"/>
  <c r="D13" i="15" s="1"/>
  <c r="C16" i="15"/>
  <c r="D16" i="15" s="1"/>
  <c r="C17" i="15"/>
  <c r="D17" i="15" s="1"/>
  <c r="C20" i="15"/>
  <c r="D20" i="15" s="1"/>
  <c r="C23" i="15"/>
  <c r="D23" i="15" s="1"/>
  <c r="C24" i="15"/>
  <c r="D24" i="15" s="1"/>
  <c r="C27" i="15"/>
  <c r="D27" i="15" s="1"/>
  <c r="C28" i="15"/>
  <c r="D28" i="15" s="1"/>
  <c r="C31" i="15"/>
  <c r="D31" i="15" s="1"/>
  <c r="C32" i="15"/>
  <c r="D32" i="15" s="1"/>
  <c r="C35" i="15"/>
  <c r="D35" i="15" s="1"/>
  <c r="C38" i="15"/>
  <c r="D38" i="15" s="1"/>
  <c r="C39" i="15"/>
  <c r="D39" i="15" s="1"/>
  <c r="C40" i="15"/>
  <c r="D40" i="15" s="1"/>
  <c r="C43" i="15"/>
  <c r="D43" i="15" s="1"/>
  <c r="C44" i="15"/>
  <c r="D44" i="15" s="1"/>
  <c r="C45" i="15"/>
  <c r="D45" i="15" s="1"/>
  <c r="C3" i="15"/>
  <c r="D3" i="15" s="1"/>
  <c r="C3" i="13"/>
  <c r="D3" i="13" s="1"/>
  <c r="C6" i="13"/>
  <c r="D6" i="13" s="1"/>
  <c r="C9" i="13"/>
  <c r="D9" i="13" s="1"/>
  <c r="C3" i="9"/>
  <c r="C84" i="1" l="1"/>
  <c r="D102" i="1"/>
  <c r="E102" i="1" s="1"/>
  <c r="C4" i="5"/>
  <c r="C10" i="3"/>
  <c r="C9" i="2"/>
  <c r="C10" i="2"/>
  <c r="C11" i="2"/>
  <c r="C13" i="2"/>
  <c r="C14" i="2"/>
  <c r="C15" i="2"/>
  <c r="C7" i="9" l="1"/>
  <c r="C5" i="9"/>
  <c r="C8" i="9"/>
  <c r="C9" i="3"/>
  <c r="C6" i="3"/>
  <c r="C7" i="3"/>
  <c r="D41" i="1"/>
  <c r="E41" i="1" s="1"/>
  <c r="C32" i="1"/>
  <c r="C6" i="2" l="1"/>
  <c r="C7" i="2"/>
  <c r="C23" i="6"/>
  <c r="C24" i="6"/>
  <c r="C26" i="6"/>
  <c r="C27" i="6"/>
  <c r="C29" i="6"/>
  <c r="C30" i="6"/>
  <c r="C31" i="6"/>
  <c r="D37" i="1"/>
  <c r="E37" i="1" s="1"/>
  <c r="D38" i="1"/>
  <c r="E38" i="1" s="1"/>
  <c r="D39" i="1"/>
  <c r="E39" i="1" s="1"/>
  <c r="D43" i="1"/>
  <c r="E43" i="1" s="1"/>
  <c r="D44" i="1"/>
  <c r="E44" i="1" s="1"/>
  <c r="D45" i="1"/>
  <c r="E45" i="1" s="1"/>
  <c r="D47" i="1"/>
  <c r="E47" i="1" s="1"/>
  <c r="D48" i="1"/>
  <c r="E48" i="1" s="1"/>
  <c r="D49" i="1"/>
  <c r="E49" i="1" s="1"/>
  <c r="D51" i="1"/>
  <c r="E51" i="1" s="1"/>
  <c r="D52" i="1"/>
  <c r="E52" i="1" s="1"/>
  <c r="D53" i="1"/>
  <c r="E53" i="1" s="1"/>
  <c r="D55" i="1"/>
  <c r="E55" i="1" s="1"/>
  <c r="D56" i="1"/>
  <c r="E56" i="1" s="1"/>
  <c r="D57" i="1"/>
  <c r="E57" i="1" s="1"/>
  <c r="D59" i="1"/>
  <c r="E59" i="1" s="1"/>
  <c r="D60" i="1"/>
  <c r="E60" i="1" s="1"/>
  <c r="D61" i="1"/>
  <c r="E61" i="1" s="1"/>
  <c r="D63" i="1"/>
  <c r="E63" i="1" s="1"/>
  <c r="D64" i="1"/>
  <c r="E64" i="1" s="1"/>
  <c r="D65" i="1"/>
  <c r="E65" i="1" s="1"/>
  <c r="D67" i="1"/>
  <c r="E67" i="1" s="1"/>
  <c r="D68" i="1"/>
  <c r="E68" i="1" s="1"/>
  <c r="D69" i="1"/>
  <c r="E69" i="1" s="1"/>
  <c r="D75" i="1"/>
  <c r="E75" i="1" s="1"/>
  <c r="D83" i="1"/>
  <c r="E83" i="1" s="1"/>
  <c r="D84" i="1"/>
  <c r="E84" i="1" s="1"/>
  <c r="D85" i="1"/>
  <c r="E85" i="1" s="1"/>
  <c r="D87" i="1"/>
  <c r="E87" i="1" s="1"/>
  <c r="D88" i="1"/>
  <c r="E88" i="1" s="1"/>
  <c r="D89" i="1"/>
  <c r="E89" i="1" s="1"/>
  <c r="D91" i="1"/>
  <c r="E91" i="1" s="1"/>
  <c r="D92" i="1"/>
  <c r="E92" i="1" s="1"/>
  <c r="D93" i="1"/>
  <c r="E93" i="1" s="1"/>
  <c r="D95" i="1"/>
  <c r="E95" i="1" s="1"/>
  <c r="D96" i="1"/>
  <c r="E96" i="1" s="1"/>
  <c r="D97" i="1"/>
  <c r="E97" i="1" s="1"/>
  <c r="D99" i="1"/>
  <c r="E99" i="1" s="1"/>
  <c r="D100" i="1"/>
  <c r="E100" i="1" s="1"/>
  <c r="D101" i="1"/>
  <c r="E101" i="1" s="1"/>
  <c r="D103" i="1"/>
  <c r="E103" i="1" s="1"/>
  <c r="D104" i="1"/>
  <c r="E104" i="1" s="1"/>
  <c r="D105" i="1"/>
  <c r="E105" i="1" s="1"/>
  <c r="D107" i="1"/>
  <c r="E107" i="1" s="1"/>
  <c r="D108" i="1"/>
  <c r="E108" i="1" s="1"/>
  <c r="D109" i="1"/>
  <c r="E109" i="1" s="1"/>
  <c r="D25" i="1"/>
  <c r="E25" i="1" s="1"/>
  <c r="D4" i="1"/>
  <c r="E4" i="1" s="1"/>
  <c r="D6" i="1"/>
  <c r="E6" i="1" s="1"/>
  <c r="D7" i="1"/>
  <c r="E7" i="1" s="1"/>
  <c r="D9" i="1"/>
  <c r="E9" i="1" s="1"/>
  <c r="D10" i="1"/>
  <c r="E10" i="1" s="1"/>
  <c r="D12" i="1"/>
  <c r="E12" i="1" s="1"/>
  <c r="D13" i="1"/>
  <c r="E13" i="1" s="1"/>
  <c r="D15" i="1"/>
  <c r="E15" i="1" s="1"/>
  <c r="D16" i="1"/>
  <c r="E16" i="1" s="1"/>
  <c r="D18" i="1"/>
  <c r="E18" i="1" s="1"/>
  <c r="D19" i="1"/>
  <c r="E19" i="1" s="1"/>
  <c r="D21" i="1"/>
  <c r="E21" i="1" s="1"/>
  <c r="D23" i="1"/>
  <c r="E23" i="1" s="1"/>
  <c r="D2" i="1"/>
  <c r="E2" i="1" s="1"/>
  <c r="C2" i="1"/>
  <c r="C5" i="12"/>
  <c r="C7" i="12"/>
  <c r="C8" i="12"/>
  <c r="C10" i="12"/>
  <c r="C11" i="12"/>
  <c r="C13" i="12"/>
  <c r="C14" i="12"/>
  <c r="C16" i="12"/>
  <c r="C18" i="12"/>
  <c r="C19" i="12"/>
  <c r="C21" i="12"/>
  <c r="C22" i="12"/>
  <c r="C3" i="12"/>
  <c r="C4" i="11"/>
  <c r="C6" i="11"/>
  <c r="C7" i="11"/>
  <c r="C9" i="11"/>
  <c r="C10" i="11"/>
  <c r="C11" i="11"/>
  <c r="C13" i="11"/>
  <c r="C15" i="11"/>
  <c r="C3" i="11"/>
  <c r="C4" i="10"/>
  <c r="C5" i="10"/>
  <c r="C7" i="10"/>
  <c r="C8" i="10"/>
  <c r="C10" i="10"/>
  <c r="C3" i="10"/>
  <c r="C4" i="9"/>
  <c r="C10" i="9"/>
  <c r="C11" i="9"/>
  <c r="C12" i="9"/>
  <c r="C3" i="6"/>
  <c r="C4" i="6"/>
  <c r="C7" i="6"/>
  <c r="C8" i="6"/>
  <c r="C10" i="6"/>
  <c r="C11" i="6"/>
  <c r="C13" i="6"/>
  <c r="C14" i="6"/>
  <c r="C16" i="6"/>
  <c r="C17" i="6"/>
  <c r="C18" i="6"/>
  <c r="C20" i="6"/>
  <c r="C21" i="6"/>
  <c r="C5" i="5"/>
  <c r="C6" i="5"/>
  <c r="C8" i="5"/>
  <c r="C9" i="5"/>
  <c r="C3" i="5"/>
  <c r="C4" i="4"/>
  <c r="C6" i="4"/>
  <c r="C7" i="4"/>
  <c r="C9" i="4"/>
  <c r="C10" i="4"/>
  <c r="C12" i="4"/>
  <c r="C13" i="4"/>
  <c r="C15" i="4"/>
  <c r="C16" i="4"/>
  <c r="C3" i="4"/>
  <c r="C4" i="3"/>
  <c r="C3" i="3"/>
  <c r="C3" i="2"/>
  <c r="C4" i="1"/>
  <c r="C6" i="1"/>
  <c r="C7" i="1"/>
  <c r="C9" i="1"/>
  <c r="C10" i="1"/>
  <c r="C12" i="1"/>
  <c r="C13" i="1"/>
  <c r="C15" i="1"/>
  <c r="C16" i="1"/>
  <c r="C18" i="1"/>
  <c r="C19" i="1"/>
  <c r="C21" i="1"/>
  <c r="C23" i="1"/>
  <c r="C25" i="1"/>
  <c r="C26" i="1"/>
  <c r="C28" i="1"/>
  <c r="C29" i="1"/>
  <c r="C30" i="1"/>
  <c r="C34" i="1"/>
  <c r="C35" i="1"/>
  <c r="C36" i="1"/>
  <c r="C38" i="1"/>
  <c r="C39" i="1"/>
  <c r="C40" i="1"/>
  <c r="C42" i="1"/>
  <c r="C43" i="1"/>
  <c r="C44" i="1"/>
  <c r="C46" i="1"/>
  <c r="C47" i="1"/>
  <c r="C48" i="1"/>
  <c r="C50" i="1"/>
  <c r="C51" i="1"/>
  <c r="C52" i="1"/>
  <c r="C54" i="1"/>
  <c r="C55" i="1"/>
  <c r="C56" i="1"/>
  <c r="C58" i="1"/>
  <c r="C59" i="1"/>
  <c r="C60" i="1"/>
  <c r="C62" i="1"/>
  <c r="C63" i="1"/>
  <c r="C65" i="1"/>
  <c r="C66" i="1"/>
  <c r="C67" i="1"/>
  <c r="C69" i="1"/>
  <c r="C70" i="1"/>
  <c r="C71" i="1"/>
  <c r="C73" i="1"/>
  <c r="C74" i="1"/>
  <c r="C75" i="1"/>
  <c r="C77" i="1"/>
  <c r="C78" i="1"/>
  <c r="C79" i="1"/>
  <c r="C81" i="1"/>
  <c r="C82" i="1"/>
  <c r="C83" i="1"/>
  <c r="C85" i="1"/>
  <c r="C86" i="1"/>
  <c r="C87" i="1"/>
  <c r="C89" i="1"/>
  <c r="C90" i="1"/>
  <c r="C91" i="1"/>
</calcChain>
</file>

<file path=xl/sharedStrings.xml><?xml version="1.0" encoding="utf-8"?>
<sst xmlns="http://schemas.openxmlformats.org/spreadsheetml/2006/main" count="303" uniqueCount="284">
  <si>
    <t>Модель</t>
  </si>
  <si>
    <t>iPhone 13 128</t>
  </si>
  <si>
    <t>iPhone 14 128</t>
  </si>
  <si>
    <t>iPhone 15 128</t>
  </si>
  <si>
    <t>iPhone 15 256</t>
  </si>
  <si>
    <t>iPhone 15 Plus 128</t>
  </si>
  <si>
    <t>iPhone 15 Plus 256</t>
  </si>
  <si>
    <t>iPhone 16 128</t>
  </si>
  <si>
    <t>iPhone 16e 128</t>
  </si>
  <si>
    <t>iPhone 16e 256</t>
  </si>
  <si>
    <t>iPhone 16 256</t>
  </si>
  <si>
    <t>iPhone 16 Plus 256</t>
  </si>
  <si>
    <t>iPhone 16 Plus 128</t>
  </si>
  <si>
    <t>iPhone 16 Pro 128</t>
  </si>
  <si>
    <t>iPhone 16 Pro Max 256</t>
  </si>
  <si>
    <t>iPhone Air 256</t>
  </si>
  <si>
    <t>iPhone Air 512</t>
  </si>
  <si>
    <t>iPhone Air 1TB</t>
  </si>
  <si>
    <t>MacBook</t>
  </si>
  <si>
    <t>MacBook Air 13 M1 8/256</t>
  </si>
  <si>
    <t>iPad</t>
  </si>
  <si>
    <t>iPad 11 A16 128 Wi-Fi</t>
  </si>
  <si>
    <t>iPad 11 A16 256 Wi-Fi</t>
  </si>
  <si>
    <t>Apple Watch</t>
  </si>
  <si>
    <t>AirPods</t>
  </si>
  <si>
    <t>AirPods 4</t>
  </si>
  <si>
    <t>AirPods 4 ANC</t>
  </si>
  <si>
    <t>AirPods Pro 2</t>
  </si>
  <si>
    <t>AirPods Pro 3</t>
  </si>
  <si>
    <t>Samsung S</t>
  </si>
  <si>
    <t xml:space="preserve">PlayStation </t>
  </si>
  <si>
    <t>PlayStation 5 Slim 1 TB</t>
  </si>
  <si>
    <t>Charging Station PS5</t>
  </si>
  <si>
    <t>Dyson</t>
  </si>
  <si>
    <t>Яндекс</t>
  </si>
  <si>
    <t>Маршалл / JBL</t>
  </si>
  <si>
    <t>Цена безнал/QR/раср</t>
  </si>
  <si>
    <t>Цена нал (х моб, king, app) Цена нал (полный пакет блр)</t>
  </si>
  <si>
    <t>ПРАЙС ДЛЯ ВСЕХ МАГАЗИНОВ</t>
  </si>
  <si>
    <t>MacBook Neo 8/256</t>
  </si>
  <si>
    <t>MAcBook Neo 8/512</t>
  </si>
  <si>
    <t>MacBook Air 13 M5 16/512</t>
  </si>
  <si>
    <t>MacBook Air 15 M5 16/512</t>
  </si>
  <si>
    <t>iPhone 17 Pro 256 eSim Deep Blue</t>
  </si>
  <si>
    <t>iPhone 17 Pro 256 eSim Cosmic Orange</t>
  </si>
  <si>
    <t>iPhone 17 Pro 256 eSim Silver</t>
  </si>
  <si>
    <t>iPhone 17 Pro 512 eSim Deep Blue</t>
  </si>
  <si>
    <t>iPhone 17 Pro 512 eSim Cosmic Orange</t>
  </si>
  <si>
    <t>iPhone 17 Pro 512 eSim Silver</t>
  </si>
  <si>
    <t>iPhone 17 Pro 1TB eSim Deep Blue</t>
  </si>
  <si>
    <t>iPhone 17 Pro 1TB eSim Cosmic Orange</t>
  </si>
  <si>
    <t>iPhone 17 Pro 1TB eSim Silver</t>
  </si>
  <si>
    <t>iPhone 17 Pro Max 256 eSim Deep Blue</t>
  </si>
  <si>
    <t>iPhone 17 Pro Max 256 eSim Cosmic Orange</t>
  </si>
  <si>
    <t>iPhone 17 Pro Max 256 eSim Silver</t>
  </si>
  <si>
    <t>iPhone 17 Pro Max 512 eSim Deep Blue</t>
  </si>
  <si>
    <t>iPhone 17 Pro Max 512 eSim Cosmic Orange</t>
  </si>
  <si>
    <t>iPhone 17 Pro Max 512 eSim Silver</t>
  </si>
  <si>
    <t>iPhone 17 Pro Max 1TB eSim Deep Blue</t>
  </si>
  <si>
    <t>iPhone 17 Pro Max 1TB eSim Cosmic Orange</t>
  </si>
  <si>
    <t>iPhone 17 Pro Max 1TB eSim Silver</t>
  </si>
  <si>
    <t>iPhone 17 Pro Max 2TB eSim Deep Blue</t>
  </si>
  <si>
    <t>iPhone 17 Pro Max 2TB eSim Cosmic Orange</t>
  </si>
  <si>
    <t>iPhone 17 Pro Max 2TB eSim Silver</t>
  </si>
  <si>
    <t>iPhone 17 Pro 256 Sim/eSim Deep Blue</t>
  </si>
  <si>
    <t>iPhone 17 Pro 256 Sim/eSim Cosmic Orange</t>
  </si>
  <si>
    <t>iPhone 17 Pro 256 Sim/eSim Silver</t>
  </si>
  <si>
    <t>iPhone 17 Pro 512 Sim/eSim Deep Blue</t>
  </si>
  <si>
    <t>iPhone 17 Pro 512 Sim/eSim Cosmic Orange</t>
  </si>
  <si>
    <t>iPhone 17 Pro 512 Sim/eSim Silver</t>
  </si>
  <si>
    <t>iPhone 17 Pro 1TB Sim/eSim Deep Blue</t>
  </si>
  <si>
    <t>iPhone 17 Pro 1TB Sim/eSim Cosmic Orange</t>
  </si>
  <si>
    <t>iPhone 17 Pro 1TB Sim/eSim Silver</t>
  </si>
  <si>
    <t>iPhone 17 Pro Max 256 Sim/eSim Deep Blue</t>
  </si>
  <si>
    <t>iPhone 17 Pro Max 256 Sim/eSim Cosmic Orange</t>
  </si>
  <si>
    <t>iPhone 17 Pro Max 256 Sim/eSim Silver</t>
  </si>
  <si>
    <t>iPhone 17 Pro Max 512 Sim/eSim Deep Blue</t>
  </si>
  <si>
    <t>iPhone 17 Pro Max 512 Sim/eSim Cosmic Orange</t>
  </si>
  <si>
    <t>iPhone 17 Pro Max 512 Sim/eSim Silver</t>
  </si>
  <si>
    <t>iPhone 17 Pro Max 1TB Sim/eSim Deep Blue</t>
  </si>
  <si>
    <t>iPhone 17 Pro Max 1TB Sim/eSim Cosmic Orange</t>
  </si>
  <si>
    <t>iPhone 17 Pro Max 1TB Sim/eSim Silver</t>
  </si>
  <si>
    <t>iPhone 17 Pro Max 2TB Sim/eSim Deep Blue</t>
  </si>
  <si>
    <t>iPhone 17 Pro Max 2TB Sim/eSim Cosmic Orange</t>
  </si>
  <si>
    <t>iPhone 17 Pro Max 2TB Sim/eSim Silver</t>
  </si>
  <si>
    <t>Apple Watch SE  2 44</t>
  </si>
  <si>
    <t>Apple Watch SE  2 40</t>
  </si>
  <si>
    <t>Apple Watch SE 3 40</t>
  </si>
  <si>
    <t>Apple Watch SE 3 44</t>
  </si>
  <si>
    <t>Apple Watch  10 42</t>
  </si>
  <si>
    <t>Apple Watch 10 46</t>
  </si>
  <si>
    <t>Apple Watch 11 42</t>
  </si>
  <si>
    <t>Apple Watch 11 46</t>
  </si>
  <si>
    <t>Apple Watch Ultra 2 49</t>
  </si>
  <si>
    <t>Apple Watch Ultra 3 49</t>
  </si>
  <si>
    <t>Samsung S24 Ultra 12/256</t>
  </si>
  <si>
    <t>Samsung S24 Ultra 12/512</t>
  </si>
  <si>
    <t>Samsung S25 12/256</t>
  </si>
  <si>
    <t>Samsung S25 FE 8/256</t>
  </si>
  <si>
    <t>Samsung S25 12/512</t>
  </si>
  <si>
    <t>Samsung S25 FE 8/512</t>
  </si>
  <si>
    <t>Samsung S25 Plus 12/512</t>
  </si>
  <si>
    <t>Samsung S25 Plus 12/256</t>
  </si>
  <si>
    <t>Samsung S25 Ultra 12/256</t>
  </si>
  <si>
    <t>Samsung S25 Ultra 12/512</t>
  </si>
  <si>
    <t>Samsung S25 Ultra 12/1TB</t>
  </si>
  <si>
    <t>Samsung S25 Edge 12/256</t>
  </si>
  <si>
    <t>Samsung S25 Edge 12/512</t>
  </si>
  <si>
    <t>Samsung S26 12/256</t>
  </si>
  <si>
    <t>Samsung S26 12/512</t>
  </si>
  <si>
    <t>Samsung S26 Plus 12/256</t>
  </si>
  <si>
    <t>Samsung S26 Plus 12/512</t>
  </si>
  <si>
    <t>Samsung S26 Ultra 12/256</t>
  </si>
  <si>
    <t>Samsung S26 Ultra 12/512</t>
  </si>
  <si>
    <t>PlayStation 5 Pro 2TB</t>
  </si>
  <si>
    <t>DualSense PS5</t>
  </si>
  <si>
    <t xml:space="preserve">Дисковод PS5 </t>
  </si>
  <si>
    <t>PlayStation 5 Slim 1TB Digital</t>
  </si>
  <si>
    <t>Dyson Airwrap Long HS05</t>
  </si>
  <si>
    <t>Dyson Airwrap Long HS08</t>
  </si>
  <si>
    <t>Dyson Airwrap Long HS09</t>
  </si>
  <si>
    <t xml:space="preserve">Dyson Supersonic HD16 </t>
  </si>
  <si>
    <t>Dyson Supersonic HD18</t>
  </si>
  <si>
    <t>Dyson Airstrait HT01</t>
  </si>
  <si>
    <t>Яндекс станция Дуо</t>
  </si>
  <si>
    <t>Яндекс станция Макс</t>
  </si>
  <si>
    <t>Яндекс станция 2</t>
  </si>
  <si>
    <t>Яндекс станция Миди</t>
  </si>
  <si>
    <t>Яндекс станция Стрит</t>
  </si>
  <si>
    <t>Яндекс станция мини 3 с часами</t>
  </si>
  <si>
    <t>Яндекс станция 3 Про с часами</t>
  </si>
  <si>
    <t>Яндекс станция Лайт 2 с часами</t>
  </si>
  <si>
    <t>Яндекс станция 2 с часами</t>
  </si>
  <si>
    <t>Marshall Major 5</t>
  </si>
  <si>
    <t>Marshall Monitor 3 ANC</t>
  </si>
  <si>
    <t>Marshall Stanmore 3</t>
  </si>
  <si>
    <t>Marshall Stanmore 2</t>
  </si>
  <si>
    <t>Marshall Woburn 3</t>
  </si>
  <si>
    <t>Marshall Woburn 2</t>
  </si>
  <si>
    <t>JBL Flip 6</t>
  </si>
  <si>
    <t>JBL Charge 6</t>
  </si>
  <si>
    <t>JBL Flip 7</t>
  </si>
  <si>
    <t>JBL Go 3</t>
  </si>
  <si>
    <t>JBL Go 4</t>
  </si>
  <si>
    <t>JBL Xtreme 3</t>
  </si>
  <si>
    <t>JBL Xtreme 4</t>
  </si>
  <si>
    <t>JBL Boombox 3</t>
  </si>
  <si>
    <t>JBL Partybox</t>
  </si>
  <si>
    <t>iPhone 17e 256</t>
  </si>
  <si>
    <t>iPad Air 13 M4 128 Wi-Fi</t>
  </si>
  <si>
    <t>iPad Air 13 M4 256 Wi-Fi</t>
  </si>
  <si>
    <t>iPad Air 11 M4 128 Wi-Fi</t>
  </si>
  <si>
    <t>iPad Air 11 M4 256 Wi-Fi</t>
  </si>
  <si>
    <t>A37 8/128</t>
  </si>
  <si>
    <t>A37 8/256</t>
  </si>
  <si>
    <t>A57 8/128</t>
  </si>
  <si>
    <t>A57 8/256</t>
  </si>
  <si>
    <t>PS V2</t>
  </si>
  <si>
    <t>PS Portal</t>
  </si>
  <si>
    <t>MacBook Air 15 M5 16/1TB</t>
  </si>
  <si>
    <t>MacBook Air 15 M5 24/1TB</t>
  </si>
  <si>
    <t>MacBook Air 13 M5 16/1TB</t>
  </si>
  <si>
    <t>MacBook Air 13 M5 24/1TB</t>
  </si>
  <si>
    <t xml:space="preserve">Цена без полного пакета </t>
  </si>
  <si>
    <t>Цена без полного пакета рассрочка</t>
  </si>
  <si>
    <t>AirPods Max 2 2024</t>
  </si>
  <si>
    <t>AirPods Max 2 2026</t>
  </si>
  <si>
    <t>-</t>
  </si>
  <si>
    <t>Наименование товара:</t>
  </si>
  <si>
    <t>Закуп RM:</t>
  </si>
  <si>
    <t>Цена за наличный</t>
  </si>
  <si>
    <t>Цена по карте/qr/рассрочка</t>
  </si>
  <si>
    <t>Pixel 10 Pro XL</t>
  </si>
  <si>
    <t>Pixel 10 Pro XL 256</t>
  </si>
  <si>
    <t>Pixel 10</t>
  </si>
  <si>
    <t>Pixel 10 256</t>
  </si>
  <si>
    <t>Pixel 9 Pro XL</t>
  </si>
  <si>
    <t>Pixel 9 Pro XL 128</t>
  </si>
  <si>
    <t>Mi 17 Ultra</t>
  </si>
  <si>
    <t>Xiaomi 17 Ultra 16/512 (RUSSIAN)</t>
  </si>
  <si>
    <t>Mi 17</t>
  </si>
  <si>
    <t>Xiaomi 17 12/256 (RUSSIAN)</t>
  </si>
  <si>
    <t>Mi 15T Pro</t>
  </si>
  <si>
    <t>Xiaomi 15T Pro 12/256 </t>
  </si>
  <si>
    <t>Xiaomi 15T Pro 12/512</t>
  </si>
  <si>
    <t>Mi 15</t>
  </si>
  <si>
    <t>Xiaomi 15 12/256</t>
  </si>
  <si>
    <t>Xiaomi 15 12/512</t>
  </si>
  <si>
    <t xml:space="preserve">Xiaomi 17 12/512 Black </t>
  </si>
  <si>
    <t xml:space="preserve">Xiaomi 17 Ultra 16/1TB </t>
  </si>
  <si>
    <t>Xiaomi 17 Ultra 16/512</t>
  </si>
  <si>
    <t>Там где RUSSIAN -- ростест</t>
  </si>
  <si>
    <t>Mi 13</t>
  </si>
  <si>
    <t>Xiaomi 13T Pro 12/512</t>
  </si>
  <si>
    <t>Mi 12</t>
  </si>
  <si>
    <t>Xiaomi 12 8/256</t>
  </si>
  <si>
    <t>Xiaomi 12 12/512 (RUSSIAN)</t>
  </si>
  <si>
    <t>Redmi Note 15 Pro+ 5G</t>
  </si>
  <si>
    <t>Redmi Note 15 Pro Plus 5G 8/256</t>
  </si>
  <si>
    <t>Redmi Note 15 Pro Plus 5G 12/512</t>
  </si>
  <si>
    <t>Redmi Note 15 Pro 5G</t>
  </si>
  <si>
    <t>Redmi Note 15 Pro 5G 8/256</t>
  </si>
  <si>
    <t>Redmi Note 15 Pro 5G 8/512</t>
  </si>
  <si>
    <t>Redmi Note 15 5G</t>
  </si>
  <si>
    <t>Redmi Note 15 5G 8/256</t>
  </si>
  <si>
    <t>Redmi Note 15 Pro</t>
  </si>
  <si>
    <t>Redmi Note 15 Pro 8/256</t>
  </si>
  <si>
    <t>Redmi Note 15 Pro 12/256</t>
  </si>
  <si>
    <t>Redmi Note 15 Pro 12/512</t>
  </si>
  <si>
    <t>Redmi Note 15</t>
  </si>
  <si>
    <t>Redmi Note 15 6/128</t>
  </si>
  <si>
    <t>Redmi Note 15 8/128</t>
  </si>
  <si>
    <t>Redmi Note 15 8/256</t>
  </si>
  <si>
    <t>Redmi Note 14 Pro+ 5G</t>
  </si>
  <si>
    <t>Redmi Note 14 Pro Plus 5G 8/256 Gold</t>
  </si>
  <si>
    <t>Redmi Note 14 5G</t>
  </si>
  <si>
    <t>Redmi Note 14 Pro Plus 5G 12/256</t>
  </si>
  <si>
    <t>Redmi Note 14 5G 8/128</t>
  </si>
  <si>
    <t>Redmi Note 14 5G 8/256</t>
  </si>
  <si>
    <t>Redmi Note 14 5G 12/512</t>
  </si>
  <si>
    <t>Redmi Note 14 Pro 12/256</t>
  </si>
  <si>
    <t>Redmi Note 14 Pro</t>
  </si>
  <si>
    <t>Redmi Note 14S</t>
  </si>
  <si>
    <t>Redmi Note 14S 8/256</t>
  </si>
  <si>
    <t>Redmi Note 14S 12/512</t>
  </si>
  <si>
    <t>Redmi Note 14</t>
  </si>
  <si>
    <t>Redmi Note 14 6/128</t>
  </si>
  <si>
    <t>Xiaomi Pad 8 Pro</t>
  </si>
  <si>
    <t>Xiaomi Pad 8 Pro 12/512 Gray Wi-Fi</t>
  </si>
  <si>
    <t>Xiaomi Pad 8 Pro 8/256 Wi-Fi</t>
  </si>
  <si>
    <t>Xiaomi Pad 8</t>
  </si>
  <si>
    <t>Xiaomi Pad 8 8/128 Wi-Fi</t>
  </si>
  <si>
    <t>Xiaomi Pad 8 8/256 Wi-Fi</t>
  </si>
  <si>
    <t>Xiaomi Pad 7</t>
  </si>
  <si>
    <t>Xiaomi Pad 7 12/256 Wi-Fi</t>
  </si>
  <si>
    <t>Xiaomi Pad 7 8/256 Wi-Fi</t>
  </si>
  <si>
    <t>Xiaomi Pad 7 8/128 Wi-Fi</t>
  </si>
  <si>
    <t>Instax Mini 13</t>
  </si>
  <si>
    <t>Instax Mini 12</t>
  </si>
  <si>
    <t>Instax Mini Evo</t>
  </si>
  <si>
    <t>Instax Mini Evo Black</t>
  </si>
  <si>
    <t>Instax Mini Evo Brown</t>
  </si>
  <si>
    <t>Instax Mini Evo Rose</t>
  </si>
  <si>
    <t>Instax Mini Evo Cinema Black</t>
  </si>
  <si>
    <t>iPhone 17 256 eSim Black</t>
  </si>
  <si>
    <t>iPhone 17 256 eSim White</t>
  </si>
  <si>
    <t>iPhone 17 256 eSim Mist Blue</t>
  </si>
  <si>
    <t>iPhone 17 256 eSim Sage</t>
  </si>
  <si>
    <t>iPhone 17 512 eSim Black</t>
  </si>
  <si>
    <t>iPhone 17 512 eSim Mist Blue</t>
  </si>
  <si>
    <t>iPhone 17 256 eSim Lavender</t>
  </si>
  <si>
    <t>iPhone 17 512 eSim White</t>
  </si>
  <si>
    <t>iPhone 17 512 eSim Lavender</t>
  </si>
  <si>
    <t>iPhone 17 512 eSim Sage</t>
  </si>
  <si>
    <t>iPhone 17 256 Sim/eSim Black</t>
  </si>
  <si>
    <t>iPhone 17 256 Sim/eSim Mist Blue</t>
  </si>
  <si>
    <t>iPhone 17 256 Sim/eSim White</t>
  </si>
  <si>
    <t>iPhone 17 256 Sim/eSim Lavender</t>
  </si>
  <si>
    <t>iPhone 17 256 Sim/eSim Sage</t>
  </si>
  <si>
    <t>iPhone 17 512 Sim/eSim Black</t>
  </si>
  <si>
    <t>iPhone 17 512 Sim/eSim Mist Blue</t>
  </si>
  <si>
    <t>iPhone 17 512 Sim/eSim White</t>
  </si>
  <si>
    <t>iPhone 17 512 Sim/eSim Lavender</t>
  </si>
  <si>
    <t>iPhone 17 512 Sim/eSim Sage</t>
  </si>
  <si>
    <t>Samsung S26 Ultra 16/1TB</t>
  </si>
  <si>
    <t>Pencil pro</t>
  </si>
  <si>
    <t>Pencil USB-C</t>
  </si>
  <si>
    <t>SERIES A</t>
  </si>
  <si>
    <t>A57 12/256</t>
  </si>
  <si>
    <t>A57 12/512</t>
  </si>
  <si>
    <t>A37 12/256</t>
  </si>
  <si>
    <t>A17 4/128</t>
  </si>
  <si>
    <t>A17 6/128</t>
  </si>
  <si>
    <t>A17 8/256</t>
  </si>
  <si>
    <t>SERIES Z</t>
  </si>
  <si>
    <t>Z Fold 8 12/256</t>
  </si>
  <si>
    <t>Z Fold 8 12/512</t>
  </si>
  <si>
    <t>Z Fold 8 16/1TB</t>
  </si>
  <si>
    <t>Z Flip 8 12/256</t>
  </si>
  <si>
    <t>Z Flip 8 12/512</t>
  </si>
  <si>
    <t>Z Fold 8 Ultra 12/256</t>
  </si>
  <si>
    <t>Z Fold 8 Ultra 12/512</t>
  </si>
  <si>
    <t>Z Fold 8 Ultra 16/1TB</t>
  </si>
  <si>
    <t>Samsung S25 8/128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</si>
</sst>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#,##0\ &quot;₽&quot;"/>
  </numFmts>
  <fonts count="3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 (Основной текст)"/>
      <charset val="204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3"/>
      <color theme="1"/>
      <name val="Inter"/>
    </font>
    <font>
      <sz val="14"/>
      <color theme="1"/>
      <name val="Inte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</font>
    <font>
      <b/>
      <sz val="20"/>
      <color rgb="FF1D1F21"/>
      <name val="Calibri"/>
      <family val="2"/>
    </font>
    <font>
      <sz val="20"/>
      <color rgb="FF1D1F21"/>
      <name val="Calibri"/>
      <family val="2"/>
    </font>
    <font>
      <b/>
      <sz val="20"/>
      <color theme="1"/>
      <name val="Calibri"/>
      <family val="2"/>
    </font>
    <font>
      <b/>
      <sz val="17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7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4"/>
      <color rgb="FF1D1F21"/>
      <name val="Calibri (Основной текст)"/>
      <charset val="204"/>
    </font>
    <font>
      <sz val="14"/>
      <color theme="1"/>
      <name val="Calibri (Основной текст)"/>
      <charset val="204"/>
    </font>
    <font>
      <sz val="20"/>
      <color rgb="FF1D1F21"/>
      <name val="Calibri"/>
      <family val="2"/>
      <scheme val="minor"/>
    </font>
    <font>
      <b/>
      <sz val="17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55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0" fillId="0" borderId="0" xfId="0" applyNumberFormat="1"/>
    <xf numFmtId="42" fontId="5" fillId="0" borderId="0" xfId="0" applyNumberFormat="1" applyFont="1"/>
    <xf numFmtId="42" fontId="6" fillId="0" borderId="0" xfId="0" applyNumberFormat="1" applyFont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0" fillId="2" borderId="0" xfId="0" applyNumberFormat="1" applyFill="1"/>
    <xf numFmtId="0" fontId="1" fillId="3" borderId="0" xfId="0" applyFont="1" applyFill="1" applyAlignment="1">
      <alignment horizontal="center" vertical="center"/>
    </xf>
    <xf numFmtId="42" fontId="0" fillId="3" borderId="0" xfId="0" applyNumberFormat="1" applyFill="1" applyAlignment="1">
      <alignment horizontal="center" vertical="center"/>
    </xf>
    <xf numFmtId="0" fontId="8" fillId="0" borderId="0" xfId="0" applyFont="1"/>
    <xf numFmtId="3" fontId="8" fillId="0" borderId="0" xfId="0" applyNumberFormat="1" applyFont="1"/>
    <xf numFmtId="0" fontId="9" fillId="0" borderId="0" xfId="0" applyFont="1" applyAlignment="1">
      <alignment horizontal="center"/>
    </xf>
    <xf numFmtId="42" fontId="8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42" fontId="0" fillId="0" borderId="0" xfId="1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164" fontId="25" fillId="0" borderId="0" xfId="0" applyNumberFormat="1" applyFont="1"/>
    <xf numFmtId="164" fontId="25" fillId="0" borderId="0" xfId="1" applyNumberFormat="1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164" fontId="0" fillId="0" borderId="0" xfId="0" applyNumberFormat="1"/>
    <xf numFmtId="164" fontId="0" fillId="0" borderId="0" xfId="1" applyNumberFormat="1" applyFont="1"/>
    <xf numFmtId="0" fontId="29" fillId="0" borderId="0" xfId="0" applyFont="1"/>
    <xf numFmtId="0" fontId="29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127000</xdr:colOff>
      <xdr:row>23</xdr:row>
      <xdr:rowOff>38100</xdr:rowOff>
    </xdr:from>
    <xdr:to>
      <xdr:col>18</xdr:col>
      <xdr:colOff>412225</xdr:colOff>
      <xdr:row>76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F50B01E-84F0-D62B-EE51-455554ECC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8200" y="6337300"/>
          <a:ext cx="5670025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4337" name="AutoShape 1" descr="US">
          <a:extLst>
            <a:ext uri="{FF2B5EF4-FFF2-40B4-BE49-F238E27FC236}">
              <a16:creationId xmlns:a16="http://schemas.microsoft.com/office/drawing/2014/main" id="{015CABDF-2BFE-DE7F-9368-21DCAA481571}"/>
            </a:ext>
          </a:extLst>
        </xdr:cNvPr>
        <xdr:cNvSpPr>
          <a:spLocks noChangeAspect="1" noChangeArrowheads="1"/>
        </xdr:cNvSpPr>
      </xdr:nvSpPr>
      <xdr:spPr bwMode="auto">
        <a:xfrm>
          <a:off x="0" y="16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63500</xdr:rowOff>
    </xdr:to>
    <xdr:sp macro="" textlink="">
      <xdr:nvSpPr>
        <xdr:cNvPr id="15361" name="AutoShape 1" descr="EU">
          <a:extLst>
            <a:ext uri="{FF2B5EF4-FFF2-40B4-BE49-F238E27FC236}">
              <a16:creationId xmlns:a16="http://schemas.microsoft.com/office/drawing/2014/main" id="{60D3E8EB-89E3-FFDB-5E99-360949B887A0}"/>
            </a:ext>
          </a:extLst>
        </xdr:cNvPr>
        <xdr:cNvSpPr>
          <a:spLocks noChangeAspect="1" noChangeArrowheads="1"/>
        </xdr:cNvSpPr>
      </xdr:nvSpPr>
      <xdr:spPr bwMode="auto">
        <a:xfrm>
          <a:off x="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63500</xdr:rowOff>
    </xdr:to>
    <xdr:sp macro="" textlink="">
      <xdr:nvSpPr>
        <xdr:cNvPr id="15362" name="AutoShape 2" descr="EU">
          <a:extLst>
            <a:ext uri="{FF2B5EF4-FFF2-40B4-BE49-F238E27FC236}">
              <a16:creationId xmlns:a16="http://schemas.microsoft.com/office/drawing/2014/main" id="{7B39DFCD-CD6D-41F8-C5D9-B947738ED372}"/>
            </a:ext>
          </a:extLst>
        </xdr:cNvPr>
        <xdr:cNvSpPr>
          <a:spLocks noChangeAspect="1" noChangeArrowheads="1"/>
        </xdr:cNvSpPr>
      </xdr:nvSpPr>
      <xdr:spPr bwMode="auto">
        <a:xfrm>
          <a:off x="0" y="32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1"/>
  <sheetViews>
    <sheetView tabSelected="1" workbookViewId="0">
      <selection activeCell="B30" sqref="B30"/>
    </sheetView>
  </sheetViews>
  <sheetFormatPr baseColWidth="10" defaultColWidth="8.83203125" defaultRowHeight="15"/>
  <cols>
    <col min="1" max="1" width="41.33203125" customWidth="1"/>
    <col min="2" max="2" width="24.1640625" customWidth="1"/>
    <col min="3" max="3" width="21.1640625" customWidth="1"/>
    <col min="4" max="4" width="22.1640625" customWidth="1"/>
    <col min="5" max="5" width="22.5" customWidth="1"/>
  </cols>
  <sheetData>
    <row r="1" spans="1:21" ht="48">
      <c r="A1" s="8" t="s">
        <v>0</v>
      </c>
      <c r="B1" s="6" t="s">
        <v>37</v>
      </c>
      <c r="C1" s="18" t="s">
        <v>36</v>
      </c>
      <c r="D1" s="5" t="s">
        <v>163</v>
      </c>
      <c r="E1" s="5" t="s">
        <v>164</v>
      </c>
      <c r="F1" s="52" t="s">
        <v>38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 spans="1:21">
      <c r="A2" s="4" t="s">
        <v>1</v>
      </c>
      <c r="B2" s="11">
        <v>46990</v>
      </c>
      <c r="C2" s="19">
        <f>B2*120%</f>
        <v>56388</v>
      </c>
      <c r="D2" s="11">
        <f>B2+2000</f>
        <v>48990</v>
      </c>
      <c r="E2" s="11">
        <f>D2*120%</f>
        <v>58788</v>
      </c>
    </row>
    <row r="3" spans="1:21">
      <c r="A3" s="4"/>
      <c r="B3" s="11"/>
      <c r="C3" s="19"/>
      <c r="D3" s="11"/>
      <c r="E3" s="11"/>
    </row>
    <row r="4" spans="1:21">
      <c r="A4" s="4" t="s">
        <v>2</v>
      </c>
      <c r="B4" s="11">
        <v>49990</v>
      </c>
      <c r="C4" s="19">
        <f t="shared" ref="C4:C25" si="0">B4*120%</f>
        <v>59988</v>
      </c>
      <c r="D4" s="11">
        <f t="shared" ref="D4:D23" si="1">B4+2000</f>
        <v>51990</v>
      </c>
      <c r="E4" s="11">
        <f t="shared" ref="E4:E35" si="2">D4*120%</f>
        <v>62388</v>
      </c>
    </row>
    <row r="5" spans="1:21">
      <c r="A5" s="4"/>
      <c r="B5" s="11"/>
      <c r="C5" s="19"/>
      <c r="D5" s="11"/>
      <c r="E5" s="11"/>
    </row>
    <row r="6" spans="1:21">
      <c r="A6" s="4" t="s">
        <v>3</v>
      </c>
      <c r="B6" s="11">
        <v>54990</v>
      </c>
      <c r="C6" s="19">
        <f t="shared" si="0"/>
        <v>65988</v>
      </c>
      <c r="D6" s="11">
        <f t="shared" si="1"/>
        <v>56990</v>
      </c>
      <c r="E6" s="11">
        <f t="shared" si="2"/>
        <v>68388</v>
      </c>
    </row>
    <row r="7" spans="1:21">
      <c r="A7" s="4" t="s">
        <v>4</v>
      </c>
      <c r="B7" s="11">
        <v>64990</v>
      </c>
      <c r="C7" s="19">
        <f t="shared" si="0"/>
        <v>77988</v>
      </c>
      <c r="D7" s="11">
        <f t="shared" si="1"/>
        <v>66990</v>
      </c>
      <c r="E7" s="11">
        <f t="shared" si="2"/>
        <v>80388</v>
      </c>
    </row>
    <row r="8" spans="1:21">
      <c r="A8" s="4"/>
      <c r="B8" s="11"/>
      <c r="C8" s="19"/>
      <c r="D8" s="11"/>
      <c r="E8" s="11"/>
    </row>
    <row r="9" spans="1:21" ht="18">
      <c r="A9" s="4" t="s">
        <v>5</v>
      </c>
      <c r="B9" s="15">
        <v>50990</v>
      </c>
      <c r="C9" s="19">
        <f t="shared" si="0"/>
        <v>61188</v>
      </c>
      <c r="D9" s="11">
        <f t="shared" si="1"/>
        <v>52990</v>
      </c>
      <c r="E9" s="11">
        <f t="shared" si="2"/>
        <v>63588</v>
      </c>
    </row>
    <row r="10" spans="1:21">
      <c r="A10" s="4" t="s">
        <v>6</v>
      </c>
      <c r="B10" s="11">
        <v>59990</v>
      </c>
      <c r="C10" s="19">
        <f t="shared" si="0"/>
        <v>71988</v>
      </c>
      <c r="D10" s="11">
        <f t="shared" si="1"/>
        <v>61990</v>
      </c>
      <c r="E10" s="11">
        <f t="shared" si="2"/>
        <v>74388</v>
      </c>
    </row>
    <row r="11" spans="1:21">
      <c r="A11" s="4"/>
      <c r="B11" s="11"/>
      <c r="C11" s="19"/>
      <c r="D11" s="11"/>
      <c r="E11" s="11"/>
    </row>
    <row r="12" spans="1:21">
      <c r="A12" s="4" t="s">
        <v>8</v>
      </c>
      <c r="B12" s="11">
        <v>44990</v>
      </c>
      <c r="C12" s="19">
        <f t="shared" si="0"/>
        <v>53988</v>
      </c>
      <c r="D12" s="11">
        <f t="shared" si="1"/>
        <v>46990</v>
      </c>
      <c r="E12" s="11">
        <f t="shared" si="2"/>
        <v>56388</v>
      </c>
    </row>
    <row r="13" spans="1:21">
      <c r="A13" s="4" t="s">
        <v>9</v>
      </c>
      <c r="B13" s="11">
        <v>54990</v>
      </c>
      <c r="C13" s="19">
        <f t="shared" si="0"/>
        <v>65988</v>
      </c>
      <c r="D13" s="11">
        <f t="shared" si="1"/>
        <v>56990</v>
      </c>
      <c r="E13" s="11">
        <f t="shared" si="2"/>
        <v>68388</v>
      </c>
    </row>
    <row r="14" spans="1:21">
      <c r="A14" s="4"/>
      <c r="B14" s="11"/>
      <c r="C14" s="19"/>
      <c r="D14" s="11"/>
      <c r="E14" s="11"/>
    </row>
    <row r="15" spans="1:21">
      <c r="A15" s="4" t="s">
        <v>7</v>
      </c>
      <c r="B15" s="11">
        <v>64990</v>
      </c>
      <c r="C15" s="19">
        <f t="shared" si="0"/>
        <v>77988</v>
      </c>
      <c r="D15" s="11">
        <f t="shared" si="1"/>
        <v>66990</v>
      </c>
      <c r="E15" s="11">
        <f t="shared" si="2"/>
        <v>80388</v>
      </c>
    </row>
    <row r="16" spans="1:21">
      <c r="A16" s="4" t="s">
        <v>10</v>
      </c>
      <c r="B16" s="12">
        <v>70990</v>
      </c>
      <c r="C16" s="19">
        <f t="shared" si="0"/>
        <v>85188</v>
      </c>
      <c r="D16" s="11">
        <f t="shared" si="1"/>
        <v>72990</v>
      </c>
      <c r="E16" s="11">
        <f t="shared" si="2"/>
        <v>87588</v>
      </c>
    </row>
    <row r="17" spans="1:5">
      <c r="A17" s="4"/>
      <c r="B17" s="11"/>
      <c r="C17" s="19"/>
      <c r="D17" s="11"/>
      <c r="E17" s="11"/>
    </row>
    <row r="18" spans="1:5">
      <c r="A18" s="4" t="s">
        <v>12</v>
      </c>
      <c r="B18" s="11">
        <v>64990</v>
      </c>
      <c r="C18" s="19">
        <f t="shared" si="0"/>
        <v>77988</v>
      </c>
      <c r="D18" s="11">
        <f t="shared" si="1"/>
        <v>66990</v>
      </c>
      <c r="E18" s="11">
        <f t="shared" si="2"/>
        <v>80388</v>
      </c>
    </row>
    <row r="19" spans="1:5">
      <c r="A19" s="4" t="s">
        <v>11</v>
      </c>
      <c r="B19" s="11">
        <v>69990</v>
      </c>
      <c r="C19" s="19">
        <f t="shared" si="0"/>
        <v>83988</v>
      </c>
      <c r="D19" s="11">
        <f t="shared" si="1"/>
        <v>71990</v>
      </c>
      <c r="E19" s="11">
        <f t="shared" si="2"/>
        <v>86388</v>
      </c>
    </row>
    <row r="20" spans="1:5">
      <c r="A20" s="4"/>
      <c r="B20" s="11"/>
      <c r="C20" s="19"/>
      <c r="D20" s="11"/>
      <c r="E20" s="11"/>
    </row>
    <row r="21" spans="1:5" ht="18">
      <c r="A21" s="4" t="s">
        <v>13</v>
      </c>
      <c r="B21" s="15">
        <v>82990</v>
      </c>
      <c r="C21" s="19">
        <f t="shared" si="0"/>
        <v>99588</v>
      </c>
      <c r="D21" s="11">
        <f t="shared" si="1"/>
        <v>84990</v>
      </c>
      <c r="E21" s="11">
        <f t="shared" si="2"/>
        <v>101988</v>
      </c>
    </row>
    <row r="22" spans="1:5">
      <c r="A22" s="4"/>
      <c r="B22" s="11"/>
      <c r="C22" s="19"/>
      <c r="D22" s="11"/>
      <c r="E22" s="11"/>
    </row>
    <row r="23" spans="1:5">
      <c r="A23" s="4" t="s">
        <v>14</v>
      </c>
      <c r="B23" s="11">
        <v>98990</v>
      </c>
      <c r="C23" s="19">
        <f t="shared" si="0"/>
        <v>118788</v>
      </c>
      <c r="D23" s="11">
        <f t="shared" si="1"/>
        <v>100990</v>
      </c>
      <c r="E23" s="11">
        <f t="shared" si="2"/>
        <v>121188</v>
      </c>
    </row>
    <row r="24" spans="1:5">
      <c r="A24" s="4"/>
      <c r="B24" s="11"/>
      <c r="C24" s="19"/>
      <c r="D24" s="11"/>
      <c r="E24" s="11"/>
    </row>
    <row r="25" spans="1:5">
      <c r="A25" s="4" t="s">
        <v>244</v>
      </c>
      <c r="B25" s="11">
        <v>74990</v>
      </c>
      <c r="C25" s="19">
        <f t="shared" si="0"/>
        <v>89988</v>
      </c>
      <c r="D25" s="11">
        <f>B25+3000</f>
        <v>77990</v>
      </c>
      <c r="E25" s="11">
        <f t="shared" si="2"/>
        <v>93588</v>
      </c>
    </row>
    <row r="26" spans="1:5">
      <c r="A26" s="4" t="s">
        <v>246</v>
      </c>
      <c r="B26" s="11">
        <v>74990</v>
      </c>
      <c r="C26" s="19" t="e">
        <f>B35*120%</f>
        <v>#VALUE!</v>
      </c>
      <c r="D26" s="11">
        <f t="shared" ref="D26:D35" si="3">B26+3000</f>
        <v>77990</v>
      </c>
      <c r="E26" s="11">
        <f t="shared" si="2"/>
        <v>93588</v>
      </c>
    </row>
    <row r="27" spans="1:5">
      <c r="A27" s="4" t="s">
        <v>245</v>
      </c>
      <c r="B27" s="11">
        <v>74990</v>
      </c>
      <c r="C27" s="19"/>
      <c r="D27" s="11">
        <f t="shared" si="3"/>
        <v>77990</v>
      </c>
      <c r="E27" s="11">
        <f t="shared" si="2"/>
        <v>93588</v>
      </c>
    </row>
    <row r="28" spans="1:5">
      <c r="A28" s="4" t="s">
        <v>250</v>
      </c>
      <c r="B28" s="11">
        <v>74990</v>
      </c>
      <c r="C28" s="19">
        <f>B37*120%</f>
        <v>88788</v>
      </c>
      <c r="D28" s="11">
        <f t="shared" si="3"/>
        <v>77990</v>
      </c>
      <c r="E28" s="11">
        <f t="shared" si="2"/>
        <v>93588</v>
      </c>
    </row>
    <row r="29" spans="1:5">
      <c r="A29" s="4" t="s">
        <v>247</v>
      </c>
      <c r="B29" s="11">
        <v>74990</v>
      </c>
      <c r="C29" s="19">
        <f>B38*120%</f>
        <v>100788</v>
      </c>
      <c r="D29" s="11">
        <f t="shared" si="3"/>
        <v>77990</v>
      </c>
      <c r="E29" s="11">
        <f t="shared" si="2"/>
        <v>93588</v>
      </c>
    </row>
    <row r="30" spans="1:5">
      <c r="A30" s="4"/>
      <c r="B30" s="11"/>
      <c r="C30" s="19">
        <f>B39*120%</f>
        <v>111588</v>
      </c>
      <c r="D30" s="11"/>
      <c r="E30" s="11"/>
    </row>
    <row r="31" spans="1:5">
      <c r="A31" s="4" t="s">
        <v>248</v>
      </c>
      <c r="B31" s="11">
        <v>88990</v>
      </c>
      <c r="C31" s="19"/>
      <c r="D31" s="11">
        <f t="shared" si="3"/>
        <v>91990</v>
      </c>
      <c r="E31" s="11">
        <f t="shared" si="2"/>
        <v>110388</v>
      </c>
    </row>
    <row r="32" spans="1:5">
      <c r="A32" s="4" t="s">
        <v>249</v>
      </c>
      <c r="B32" s="11">
        <v>91990</v>
      </c>
      <c r="C32" s="19">
        <f>B41*120%</f>
        <v>67188</v>
      </c>
      <c r="D32" s="11">
        <f t="shared" si="3"/>
        <v>94990</v>
      </c>
      <c r="E32" s="11">
        <f t="shared" si="2"/>
        <v>113988</v>
      </c>
    </row>
    <row r="33" spans="1:5">
      <c r="A33" s="4" t="s">
        <v>251</v>
      </c>
      <c r="B33" s="11" t="s">
        <v>167</v>
      </c>
      <c r="C33" s="19"/>
      <c r="D33" s="11" t="e">
        <f t="shared" si="3"/>
        <v>#VALUE!</v>
      </c>
      <c r="E33" s="11" t="e">
        <f t="shared" si="2"/>
        <v>#VALUE!</v>
      </c>
    </row>
    <row r="34" spans="1:5" ht="12" customHeight="1">
      <c r="A34" s="4" t="s">
        <v>252</v>
      </c>
      <c r="B34" s="11">
        <v>92990</v>
      </c>
      <c r="C34" s="19">
        <f>B43*120%</f>
        <v>117588</v>
      </c>
      <c r="D34" s="11">
        <f t="shared" si="3"/>
        <v>95990</v>
      </c>
      <c r="E34" s="11">
        <f t="shared" si="2"/>
        <v>115188</v>
      </c>
    </row>
    <row r="35" spans="1:5" ht="18">
      <c r="A35" s="4" t="s">
        <v>253</v>
      </c>
      <c r="B35" s="15" t="s">
        <v>167</v>
      </c>
      <c r="C35" s="19">
        <f>B44*120%</f>
        <v>117588</v>
      </c>
      <c r="D35" s="11" t="e">
        <f t="shared" si="3"/>
        <v>#VALUE!</v>
      </c>
      <c r="E35" s="11" t="e">
        <f t="shared" si="2"/>
        <v>#VALUE!</v>
      </c>
    </row>
    <row r="36" spans="1:5">
      <c r="A36" s="4"/>
      <c r="B36" s="11"/>
      <c r="C36" s="19">
        <f>B45*120%</f>
        <v>119988</v>
      </c>
      <c r="D36" s="11"/>
      <c r="E36" s="11"/>
    </row>
    <row r="37" spans="1:5">
      <c r="A37" s="4" t="s">
        <v>15</v>
      </c>
      <c r="B37" s="11">
        <v>73990</v>
      </c>
      <c r="C37" s="19"/>
      <c r="D37" s="11">
        <f>B37+3000</f>
        <v>76990</v>
      </c>
      <c r="E37" s="11">
        <f>D37*120%</f>
        <v>92388</v>
      </c>
    </row>
    <row r="38" spans="1:5">
      <c r="A38" s="4" t="s">
        <v>16</v>
      </c>
      <c r="B38" s="11">
        <v>83990</v>
      </c>
      <c r="C38" s="19">
        <f>B47*120%</f>
        <v>139188</v>
      </c>
      <c r="D38" s="11">
        <f>B38+3000</f>
        <v>86990</v>
      </c>
      <c r="E38" s="11">
        <f>D38*120%</f>
        <v>104388</v>
      </c>
    </row>
    <row r="39" spans="1:5">
      <c r="A39" s="4" t="s">
        <v>17</v>
      </c>
      <c r="B39" s="11">
        <v>92990</v>
      </c>
      <c r="C39" s="19">
        <f>B48*120%</f>
        <v>135588</v>
      </c>
      <c r="D39" s="11">
        <f>B39+3000</f>
        <v>95990</v>
      </c>
      <c r="E39" s="11">
        <f>D39*120%</f>
        <v>115188</v>
      </c>
    </row>
    <row r="40" spans="1:5">
      <c r="A40" s="4"/>
      <c r="B40" s="11"/>
      <c r="C40" s="19">
        <f>B49*120%</f>
        <v>135588</v>
      </c>
      <c r="D40" s="11"/>
      <c r="E40" s="11"/>
    </row>
    <row r="41" spans="1:5">
      <c r="A41" s="4" t="s">
        <v>148</v>
      </c>
      <c r="B41" s="11">
        <v>55990</v>
      </c>
      <c r="C41" s="19"/>
      <c r="D41" s="11">
        <f>B41+3000</f>
        <v>58990</v>
      </c>
      <c r="E41" s="11">
        <f>D41*120%</f>
        <v>70788</v>
      </c>
    </row>
    <row r="42" spans="1:5">
      <c r="A42" s="4"/>
      <c r="B42" s="11"/>
      <c r="C42" s="19">
        <f>B51*120%</f>
        <v>149988</v>
      </c>
      <c r="D42" s="11"/>
      <c r="E42" s="11"/>
    </row>
    <row r="43" spans="1:5">
      <c r="A43" s="4" t="s">
        <v>43</v>
      </c>
      <c r="B43" s="16">
        <v>97990</v>
      </c>
      <c r="C43" s="19">
        <f>B52*120%</f>
        <v>149988</v>
      </c>
      <c r="D43" s="11">
        <f>B43+3000</f>
        <v>100990</v>
      </c>
      <c r="E43" s="11">
        <f>D43*120%</f>
        <v>121188</v>
      </c>
    </row>
    <row r="44" spans="1:5">
      <c r="A44" s="4" t="s">
        <v>44</v>
      </c>
      <c r="B44" s="11">
        <v>97990</v>
      </c>
      <c r="C44" s="19">
        <f>B53*120%</f>
        <v>155988</v>
      </c>
      <c r="D44" s="11">
        <f>B44+3000</f>
        <v>100990</v>
      </c>
      <c r="E44" s="11">
        <f>D44*120%</f>
        <v>121188</v>
      </c>
    </row>
    <row r="45" spans="1:5">
      <c r="A45" s="4" t="s">
        <v>45</v>
      </c>
      <c r="B45" s="11">
        <v>99990</v>
      </c>
      <c r="C45" s="19"/>
      <c r="D45" s="11">
        <f>B45+3000</f>
        <v>102990</v>
      </c>
      <c r="E45" s="11">
        <f>D45*120%</f>
        <v>123588</v>
      </c>
    </row>
    <row r="46" spans="1:5">
      <c r="A46" s="4"/>
      <c r="B46" s="11"/>
      <c r="C46" s="19">
        <f>B55*120%</f>
        <v>127188</v>
      </c>
      <c r="D46" s="11"/>
      <c r="E46" s="11"/>
    </row>
    <row r="47" spans="1:5">
      <c r="A47" s="4" t="s">
        <v>46</v>
      </c>
      <c r="B47" s="11">
        <v>115990</v>
      </c>
      <c r="C47" s="19">
        <f>B56*120%</f>
        <v>127188</v>
      </c>
      <c r="D47" s="11">
        <f>B47+3000</f>
        <v>118990</v>
      </c>
      <c r="E47" s="11">
        <f>D47*120%</f>
        <v>142788</v>
      </c>
    </row>
    <row r="48" spans="1:5">
      <c r="A48" s="4" t="s">
        <v>47</v>
      </c>
      <c r="B48" s="11">
        <v>112990</v>
      </c>
      <c r="C48" s="19">
        <f>B57*120%</f>
        <v>127188</v>
      </c>
      <c r="D48" s="11">
        <f>B48+3000</f>
        <v>115990</v>
      </c>
      <c r="E48" s="11">
        <f>D48*120%</f>
        <v>139188</v>
      </c>
    </row>
    <row r="49" spans="1:5">
      <c r="A49" s="4" t="s">
        <v>48</v>
      </c>
      <c r="B49" s="11">
        <v>112990</v>
      </c>
      <c r="C49" s="19"/>
      <c r="D49" s="11">
        <f>B49+3000</f>
        <v>115990</v>
      </c>
      <c r="E49" s="11">
        <f>D49*120%</f>
        <v>139188</v>
      </c>
    </row>
    <row r="50" spans="1:5">
      <c r="A50" s="4"/>
      <c r="B50" s="11"/>
      <c r="C50" s="19">
        <f>B59*120%</f>
        <v>145188</v>
      </c>
      <c r="D50" s="11"/>
      <c r="E50" s="11"/>
    </row>
    <row r="51" spans="1:5">
      <c r="A51" s="4" t="s">
        <v>49</v>
      </c>
      <c r="B51" s="11">
        <v>124990</v>
      </c>
      <c r="C51" s="19">
        <f>B60*120%</f>
        <v>143988</v>
      </c>
      <c r="D51" s="11">
        <f>B51+3000</f>
        <v>127990</v>
      </c>
      <c r="E51" s="11">
        <f>D51*120%</f>
        <v>153588</v>
      </c>
    </row>
    <row r="52" spans="1:5">
      <c r="A52" s="4" t="s">
        <v>50</v>
      </c>
      <c r="B52" s="11">
        <v>124990</v>
      </c>
      <c r="C52" s="19">
        <f>B61*120%</f>
        <v>146388</v>
      </c>
      <c r="D52" s="11">
        <f>B52+3000</f>
        <v>127990</v>
      </c>
      <c r="E52" s="11">
        <f>D52*120%</f>
        <v>153588</v>
      </c>
    </row>
    <row r="53" spans="1:5">
      <c r="A53" s="4" t="s">
        <v>51</v>
      </c>
      <c r="B53" s="11">
        <v>129990</v>
      </c>
      <c r="C53" s="19"/>
      <c r="D53" s="11">
        <f>B53+3000</f>
        <v>132990</v>
      </c>
      <c r="E53" s="11">
        <f>D53*120%</f>
        <v>159588</v>
      </c>
    </row>
    <row r="54" spans="1:5">
      <c r="A54" s="4"/>
      <c r="B54" s="11"/>
      <c r="C54" s="19">
        <f>B63*120%</f>
        <v>164388</v>
      </c>
      <c r="D54" s="11"/>
      <c r="E54" s="11"/>
    </row>
    <row r="55" spans="1:5">
      <c r="A55" s="4" t="s">
        <v>52</v>
      </c>
      <c r="B55" s="11">
        <v>105990</v>
      </c>
      <c r="C55" s="19">
        <f>B64*120%</f>
        <v>164388</v>
      </c>
      <c r="D55" s="11">
        <f>B55+3000</f>
        <v>108990</v>
      </c>
      <c r="E55" s="11">
        <f>D55*120%</f>
        <v>130788</v>
      </c>
    </row>
    <row r="56" spans="1:5">
      <c r="A56" s="4" t="s">
        <v>53</v>
      </c>
      <c r="B56" s="11">
        <v>105990</v>
      </c>
      <c r="C56" s="19">
        <f>B65*120%</f>
        <v>164388</v>
      </c>
      <c r="D56" s="11">
        <f>B56+3000</f>
        <v>108990</v>
      </c>
      <c r="E56" s="11">
        <f>D56*120%</f>
        <v>130788</v>
      </c>
    </row>
    <row r="57" spans="1:5">
      <c r="A57" s="4" t="s">
        <v>54</v>
      </c>
      <c r="B57" s="11">
        <v>105990</v>
      </c>
      <c r="C57" s="19"/>
      <c r="D57" s="11">
        <f>B57+3000</f>
        <v>108990</v>
      </c>
      <c r="E57" s="11">
        <f>D57*120%</f>
        <v>130788</v>
      </c>
    </row>
    <row r="58" spans="1:5">
      <c r="A58" s="4"/>
      <c r="B58" s="11"/>
      <c r="C58" s="19">
        <f>B67*120%</f>
        <v>185988</v>
      </c>
      <c r="D58" s="11"/>
      <c r="E58" s="11"/>
    </row>
    <row r="59" spans="1:5">
      <c r="A59" s="4" t="s">
        <v>55</v>
      </c>
      <c r="B59" s="11">
        <v>120990</v>
      </c>
      <c r="C59" s="19">
        <f>B68*120%</f>
        <v>183588</v>
      </c>
      <c r="D59" s="11">
        <f>B59+3000</f>
        <v>123990</v>
      </c>
      <c r="E59" s="11">
        <f>D59*120%</f>
        <v>148788</v>
      </c>
    </row>
    <row r="60" spans="1:5">
      <c r="A60" s="4" t="s">
        <v>56</v>
      </c>
      <c r="B60" s="11">
        <v>119990</v>
      </c>
      <c r="C60" s="19">
        <f>B69*120%</f>
        <v>197988</v>
      </c>
      <c r="D60" s="11">
        <f>B60+3000</f>
        <v>122990</v>
      </c>
      <c r="E60" s="11">
        <f>D60*120%</f>
        <v>147588</v>
      </c>
    </row>
    <row r="61" spans="1:5">
      <c r="A61" s="4" t="s">
        <v>57</v>
      </c>
      <c r="B61" s="11">
        <v>121990</v>
      </c>
      <c r="C61" s="19"/>
      <c r="D61" s="11">
        <f>B61+3000</f>
        <v>124990</v>
      </c>
      <c r="E61" s="11">
        <f>D61*120%</f>
        <v>149988</v>
      </c>
    </row>
    <row r="62" spans="1:5">
      <c r="A62" s="4"/>
      <c r="B62" s="11"/>
      <c r="C62" s="19">
        <f>B75*120%</f>
        <v>91188</v>
      </c>
      <c r="D62" s="11"/>
      <c r="E62" s="11"/>
    </row>
    <row r="63" spans="1:5">
      <c r="A63" s="4" t="s">
        <v>58</v>
      </c>
      <c r="B63" s="16">
        <v>136990</v>
      </c>
      <c r="C63" s="19">
        <f>B81*120%</f>
        <v>106788</v>
      </c>
      <c r="D63" s="11">
        <f>B63+3000</f>
        <v>139990</v>
      </c>
      <c r="E63" s="11">
        <f>D63*120%</f>
        <v>167988</v>
      </c>
    </row>
    <row r="64" spans="1:5">
      <c r="A64" s="4" t="s">
        <v>59</v>
      </c>
      <c r="B64" s="11">
        <v>136990</v>
      </c>
      <c r="C64" s="19"/>
      <c r="D64" s="11">
        <f>B64+3000</f>
        <v>139990</v>
      </c>
      <c r="E64" s="11">
        <f>D64*120%</f>
        <v>167988</v>
      </c>
    </row>
    <row r="65" spans="1:5">
      <c r="A65" s="4" t="s">
        <v>60</v>
      </c>
      <c r="B65" s="11">
        <v>136990</v>
      </c>
      <c r="C65" s="19">
        <f>B83*120%</f>
        <v>119988</v>
      </c>
      <c r="D65" s="11">
        <f>B65+3000</f>
        <v>139990</v>
      </c>
      <c r="E65" s="11">
        <f>D65*120%</f>
        <v>167988</v>
      </c>
    </row>
    <row r="66" spans="1:5">
      <c r="A66" s="7"/>
      <c r="B66" s="11"/>
      <c r="C66" s="19">
        <f>B84*120%</f>
        <v>119988</v>
      </c>
      <c r="D66" s="11"/>
      <c r="E66" s="11"/>
    </row>
    <row r="67" spans="1:5">
      <c r="A67" s="4" t="s">
        <v>61</v>
      </c>
      <c r="B67" s="11">
        <v>154990</v>
      </c>
      <c r="C67" s="19">
        <f>B85*120%</f>
        <v>122388</v>
      </c>
      <c r="D67" s="11">
        <f>B67+3000</f>
        <v>157990</v>
      </c>
      <c r="E67" s="11">
        <f t="shared" ref="E67:E74" si="4">D67*120%</f>
        <v>189588</v>
      </c>
    </row>
    <row r="68" spans="1:5">
      <c r="A68" s="4" t="s">
        <v>62</v>
      </c>
      <c r="B68" s="11">
        <v>152990</v>
      </c>
      <c r="C68" s="19"/>
      <c r="D68" s="11">
        <f>B68+3000</f>
        <v>155990</v>
      </c>
      <c r="E68" s="11">
        <f t="shared" si="4"/>
        <v>187188</v>
      </c>
    </row>
    <row r="69" spans="1:5">
      <c r="A69" s="4" t="s">
        <v>63</v>
      </c>
      <c r="B69" s="11">
        <v>164990</v>
      </c>
      <c r="C69" s="19">
        <f>B87*120%</f>
        <v>143988</v>
      </c>
      <c r="D69" s="11">
        <f>B69+3000</f>
        <v>167990</v>
      </c>
      <c r="E69" s="11">
        <f t="shared" si="4"/>
        <v>201588</v>
      </c>
    </row>
    <row r="70" spans="1:5">
      <c r="A70" s="7"/>
      <c r="B70" s="11"/>
      <c r="C70" s="19">
        <f>B88*120%</f>
        <v>143988</v>
      </c>
      <c r="D70" s="11"/>
      <c r="E70" s="11"/>
    </row>
    <row r="71" spans="1:5">
      <c r="A71" s="4" t="s">
        <v>254</v>
      </c>
      <c r="B71" s="11">
        <v>75990</v>
      </c>
      <c r="C71" s="19">
        <f>B89*120%</f>
        <v>148788</v>
      </c>
      <c r="D71" s="11">
        <f>B71+3000</f>
        <v>78990</v>
      </c>
      <c r="E71" s="11">
        <f t="shared" si="4"/>
        <v>94788</v>
      </c>
    </row>
    <row r="72" spans="1:5">
      <c r="A72" s="4" t="s">
        <v>255</v>
      </c>
      <c r="B72" s="11">
        <v>75990</v>
      </c>
      <c r="C72" s="19"/>
      <c r="D72" s="11">
        <f>B72+3000</f>
        <v>78990</v>
      </c>
      <c r="E72" s="11">
        <f t="shared" si="4"/>
        <v>94788</v>
      </c>
    </row>
    <row r="73" spans="1:5">
      <c r="A73" s="4" t="s">
        <v>256</v>
      </c>
      <c r="B73" s="11">
        <v>75990</v>
      </c>
      <c r="C73" s="19">
        <f>B91*120%</f>
        <v>161988</v>
      </c>
      <c r="D73" s="11">
        <f>B73+3000</f>
        <v>78990</v>
      </c>
      <c r="E73" s="11">
        <f t="shared" si="4"/>
        <v>94788</v>
      </c>
    </row>
    <row r="74" spans="1:5">
      <c r="A74" s="4" t="s">
        <v>257</v>
      </c>
      <c r="B74" s="11">
        <v>75990</v>
      </c>
      <c r="C74" s="19">
        <f>B92*120%</f>
        <v>163188</v>
      </c>
      <c r="D74" s="11">
        <f>B74+3000</f>
        <v>78990</v>
      </c>
      <c r="E74" s="11">
        <f t="shared" si="4"/>
        <v>94788</v>
      </c>
    </row>
    <row r="75" spans="1:5">
      <c r="A75" s="4" t="s">
        <v>258</v>
      </c>
      <c r="B75" s="16">
        <v>75990</v>
      </c>
      <c r="C75" s="19">
        <f>B93*120%</f>
        <v>175188</v>
      </c>
      <c r="D75" s="11">
        <f>B75+3000</f>
        <v>78990</v>
      </c>
      <c r="E75" s="11">
        <f>D75*120%</f>
        <v>94788</v>
      </c>
    </row>
    <row r="76" spans="1:5">
      <c r="A76" s="4"/>
      <c r="B76" s="16"/>
      <c r="C76" s="19"/>
      <c r="D76" s="11"/>
      <c r="E76" s="11"/>
    </row>
    <row r="77" spans="1:5">
      <c r="A77" s="4" t="s">
        <v>259</v>
      </c>
      <c r="B77" s="16">
        <v>88990</v>
      </c>
      <c r="C77" s="19">
        <f>B95*120%</f>
        <v>131988</v>
      </c>
      <c r="D77" s="11">
        <f t="shared" ref="D77:D81" si="5">B77+3000</f>
        <v>91990</v>
      </c>
      <c r="E77" s="11">
        <f t="shared" ref="E77:E81" si="6">D77*120%</f>
        <v>110388</v>
      </c>
    </row>
    <row r="78" spans="1:5">
      <c r="A78" s="4" t="s">
        <v>260</v>
      </c>
      <c r="B78" s="16">
        <v>88990</v>
      </c>
      <c r="C78" s="19">
        <f>B96*120%</f>
        <v>133188</v>
      </c>
      <c r="D78" s="11">
        <f t="shared" si="5"/>
        <v>91990</v>
      </c>
      <c r="E78" s="11">
        <f t="shared" si="6"/>
        <v>110388</v>
      </c>
    </row>
    <row r="79" spans="1:5">
      <c r="A79" s="4" t="s">
        <v>261</v>
      </c>
      <c r="B79" s="16">
        <v>88990</v>
      </c>
      <c r="C79" s="19">
        <f>B97*120%</f>
        <v>134388</v>
      </c>
      <c r="D79" s="11">
        <f t="shared" si="5"/>
        <v>91990</v>
      </c>
      <c r="E79" s="11">
        <f t="shared" si="6"/>
        <v>110388</v>
      </c>
    </row>
    <row r="80" spans="1:5">
      <c r="A80" s="4" t="s">
        <v>262</v>
      </c>
      <c r="B80" s="16">
        <v>88990</v>
      </c>
      <c r="C80" s="19"/>
      <c r="D80" s="11">
        <f t="shared" si="5"/>
        <v>91990</v>
      </c>
      <c r="E80" s="11">
        <f t="shared" si="6"/>
        <v>110388</v>
      </c>
    </row>
    <row r="81" spans="1:5">
      <c r="A81" s="4" t="s">
        <v>263</v>
      </c>
      <c r="B81" s="11">
        <v>88990</v>
      </c>
      <c r="C81" s="19">
        <f t="shared" ref="C81:C87" si="7">B99*120%</f>
        <v>155988</v>
      </c>
      <c r="D81" s="11">
        <f t="shared" si="5"/>
        <v>91990</v>
      </c>
      <c r="E81" s="11">
        <f t="shared" si="6"/>
        <v>110388</v>
      </c>
    </row>
    <row r="82" spans="1:5">
      <c r="A82" s="7"/>
      <c r="B82" s="11"/>
      <c r="C82" s="19">
        <f t="shared" si="7"/>
        <v>155988</v>
      </c>
      <c r="D82" s="11"/>
      <c r="E82" s="11"/>
    </row>
    <row r="83" spans="1:5">
      <c r="A83" s="4" t="s">
        <v>64</v>
      </c>
      <c r="B83" s="11">
        <v>99990</v>
      </c>
      <c r="C83" s="19">
        <f t="shared" si="7"/>
        <v>159588</v>
      </c>
      <c r="D83" s="11">
        <f>B83+3000</f>
        <v>102990</v>
      </c>
      <c r="E83" s="11">
        <f>D83*120%</f>
        <v>123588</v>
      </c>
    </row>
    <row r="84" spans="1:5">
      <c r="A84" s="4" t="s">
        <v>65</v>
      </c>
      <c r="B84" s="11">
        <v>99990</v>
      </c>
      <c r="C84" s="19">
        <f t="shared" si="7"/>
        <v>0</v>
      </c>
      <c r="D84" s="11">
        <f>B84+3000</f>
        <v>102990</v>
      </c>
      <c r="E84" s="11">
        <f>D84*120%</f>
        <v>123588</v>
      </c>
    </row>
    <row r="85" spans="1:5">
      <c r="A85" s="4" t="s">
        <v>66</v>
      </c>
      <c r="B85" s="11">
        <v>101990</v>
      </c>
      <c r="C85" s="19">
        <f t="shared" si="7"/>
        <v>179988</v>
      </c>
      <c r="D85" s="11">
        <f>B85+3000</f>
        <v>104990</v>
      </c>
      <c r="E85" s="11">
        <f>D85*120%</f>
        <v>125988</v>
      </c>
    </row>
    <row r="86" spans="1:5">
      <c r="A86" s="7"/>
      <c r="B86" s="11"/>
      <c r="C86" s="19">
        <f t="shared" si="7"/>
        <v>182388</v>
      </c>
      <c r="D86" s="11"/>
      <c r="E86" s="11"/>
    </row>
    <row r="87" spans="1:5">
      <c r="A87" s="4" t="s">
        <v>67</v>
      </c>
      <c r="B87" s="11">
        <v>119990</v>
      </c>
      <c r="C87" s="19">
        <f t="shared" si="7"/>
        <v>182388</v>
      </c>
      <c r="D87" s="11">
        <f>B87+3000</f>
        <v>122990</v>
      </c>
      <c r="E87" s="11">
        <f>D87*120%</f>
        <v>147588</v>
      </c>
    </row>
    <row r="88" spans="1:5">
      <c r="A88" s="4" t="s">
        <v>68</v>
      </c>
      <c r="B88" s="11">
        <v>119990</v>
      </c>
      <c r="C88" s="19"/>
      <c r="D88" s="11">
        <f>B88+3000</f>
        <v>122990</v>
      </c>
      <c r="E88" s="11">
        <f>D88*120%</f>
        <v>147588</v>
      </c>
    </row>
    <row r="89" spans="1:5">
      <c r="A89" s="4" t="s">
        <v>69</v>
      </c>
      <c r="B89" s="11">
        <v>123990</v>
      </c>
      <c r="C89" s="19">
        <f>B107*120%</f>
        <v>209988</v>
      </c>
      <c r="D89" s="11">
        <f>B89+3000</f>
        <v>126990</v>
      </c>
      <c r="E89" s="11">
        <f>D89*120%</f>
        <v>152388</v>
      </c>
    </row>
    <row r="90" spans="1:5">
      <c r="A90" s="7"/>
      <c r="B90" s="11"/>
      <c r="C90" s="19">
        <f>B108*120%</f>
        <v>209988</v>
      </c>
      <c r="D90" s="11"/>
      <c r="E90" s="11"/>
    </row>
    <row r="91" spans="1:5">
      <c r="A91" s="4" t="s">
        <v>70</v>
      </c>
      <c r="B91" s="11">
        <v>134990</v>
      </c>
      <c r="C91" s="19">
        <f>B109*120%</f>
        <v>209988</v>
      </c>
      <c r="D91" s="11">
        <f>B91+3000</f>
        <v>137990</v>
      </c>
      <c r="E91" s="11">
        <f>D91*120%</f>
        <v>165588</v>
      </c>
    </row>
    <row r="92" spans="1:5">
      <c r="A92" s="4" t="s">
        <v>71</v>
      </c>
      <c r="B92" s="11">
        <v>135990</v>
      </c>
      <c r="D92" s="11">
        <f>B92+3000</f>
        <v>138990</v>
      </c>
      <c r="E92" s="11">
        <f>D92*120%</f>
        <v>166788</v>
      </c>
    </row>
    <row r="93" spans="1:5">
      <c r="A93" s="4" t="s">
        <v>72</v>
      </c>
      <c r="B93" s="11">
        <v>145990</v>
      </c>
      <c r="D93" s="11">
        <f>B93+3000</f>
        <v>148990</v>
      </c>
      <c r="E93" s="11">
        <f>D93*120%</f>
        <v>178788</v>
      </c>
    </row>
    <row r="94" spans="1:5">
      <c r="A94" s="7"/>
      <c r="B94" s="11"/>
      <c r="D94" s="11"/>
      <c r="E94" s="11"/>
    </row>
    <row r="95" spans="1:5">
      <c r="A95" s="4" t="s">
        <v>73</v>
      </c>
      <c r="B95" s="11">
        <v>109990</v>
      </c>
      <c r="D95" s="11">
        <f>B95+3000</f>
        <v>112990</v>
      </c>
      <c r="E95" s="11">
        <f>D95*120%</f>
        <v>135588</v>
      </c>
    </row>
    <row r="96" spans="1:5">
      <c r="A96" s="4" t="s">
        <v>74</v>
      </c>
      <c r="B96" s="11">
        <v>110990</v>
      </c>
      <c r="D96" s="11">
        <f>B96+3000</f>
        <v>113990</v>
      </c>
      <c r="E96" s="11">
        <f>D96*120%</f>
        <v>136788</v>
      </c>
    </row>
    <row r="97" spans="1:5">
      <c r="A97" s="4" t="s">
        <v>75</v>
      </c>
      <c r="B97" s="11">
        <v>111990</v>
      </c>
      <c r="C97" s="1"/>
      <c r="D97" s="11">
        <f>B97+3000</f>
        <v>114990</v>
      </c>
      <c r="E97" s="11">
        <f>D97*120%</f>
        <v>137988</v>
      </c>
    </row>
    <row r="98" spans="1:5">
      <c r="A98" s="4"/>
      <c r="B98" s="11"/>
      <c r="D98" s="11"/>
      <c r="E98" s="11"/>
    </row>
    <row r="99" spans="1:5">
      <c r="A99" s="4" t="s">
        <v>76</v>
      </c>
      <c r="B99" s="11">
        <v>129990</v>
      </c>
      <c r="D99" s="11">
        <f t="shared" ref="D99:D105" si="8">B99+3000</f>
        <v>132990</v>
      </c>
      <c r="E99" s="11">
        <f t="shared" ref="E99:E105" si="9">D99*120%</f>
        <v>159588</v>
      </c>
    </row>
    <row r="100" spans="1:5">
      <c r="A100" s="4" t="s">
        <v>77</v>
      </c>
      <c r="B100" s="11">
        <v>129990</v>
      </c>
      <c r="D100" s="11">
        <f t="shared" si="8"/>
        <v>132990</v>
      </c>
      <c r="E100" s="11">
        <f t="shared" si="9"/>
        <v>159588</v>
      </c>
    </row>
    <row r="101" spans="1:5">
      <c r="A101" s="4" t="s">
        <v>78</v>
      </c>
      <c r="B101" s="11">
        <v>132990</v>
      </c>
      <c r="D101" s="11">
        <f t="shared" si="8"/>
        <v>135990</v>
      </c>
      <c r="E101" s="11">
        <f t="shared" si="9"/>
        <v>163188</v>
      </c>
    </row>
    <row r="102" spans="1:5">
      <c r="A102" s="4"/>
      <c r="B102" s="11"/>
      <c r="D102" s="11">
        <f t="shared" si="8"/>
        <v>3000</v>
      </c>
      <c r="E102" s="11">
        <f t="shared" si="9"/>
        <v>3600</v>
      </c>
    </row>
    <row r="103" spans="1:5">
      <c r="A103" s="4" t="s">
        <v>79</v>
      </c>
      <c r="B103" s="11">
        <v>149990</v>
      </c>
      <c r="D103" s="11">
        <f t="shared" si="8"/>
        <v>152990</v>
      </c>
      <c r="E103" s="11">
        <f t="shared" si="9"/>
        <v>183588</v>
      </c>
    </row>
    <row r="104" spans="1:5">
      <c r="A104" s="4" t="s">
        <v>80</v>
      </c>
      <c r="B104" s="11">
        <v>151990</v>
      </c>
      <c r="D104" s="11">
        <f t="shared" si="8"/>
        <v>154990</v>
      </c>
      <c r="E104" s="11">
        <f t="shared" si="9"/>
        <v>185988</v>
      </c>
    </row>
    <row r="105" spans="1:5">
      <c r="A105" s="4" t="s">
        <v>81</v>
      </c>
      <c r="B105" s="11">
        <v>151990</v>
      </c>
      <c r="D105" s="11">
        <f t="shared" si="8"/>
        <v>154990</v>
      </c>
      <c r="E105" s="11">
        <f t="shared" si="9"/>
        <v>185988</v>
      </c>
    </row>
    <row r="106" spans="1:5">
      <c r="A106" s="4"/>
      <c r="B106" s="11"/>
      <c r="D106" s="11"/>
      <c r="E106" s="11"/>
    </row>
    <row r="107" spans="1:5">
      <c r="A107" s="4" t="s">
        <v>82</v>
      </c>
      <c r="B107" s="11">
        <v>174990</v>
      </c>
      <c r="C107" s="1"/>
      <c r="D107" s="11">
        <f>B107+3000</f>
        <v>177990</v>
      </c>
      <c r="E107" s="11">
        <f>D107*120%</f>
        <v>213588</v>
      </c>
    </row>
    <row r="108" spans="1:5">
      <c r="A108" s="4" t="s">
        <v>83</v>
      </c>
      <c r="B108" s="11">
        <v>174990</v>
      </c>
      <c r="D108" s="11">
        <f>B108+3000</f>
        <v>177990</v>
      </c>
      <c r="E108" s="11">
        <f>D108*120%</f>
        <v>213588</v>
      </c>
    </row>
    <row r="109" spans="1:5">
      <c r="A109" s="4" t="s">
        <v>84</v>
      </c>
      <c r="B109" s="11">
        <v>174990</v>
      </c>
      <c r="D109" s="11">
        <f>B109+3000</f>
        <v>177990</v>
      </c>
      <c r="E109" s="11">
        <f>D109*120%</f>
        <v>213588</v>
      </c>
    </row>
    <row r="115" spans="1:1">
      <c r="A115" s="2"/>
    </row>
    <row r="125" spans="1:1">
      <c r="A125" s="2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52" spans="1:3">
      <c r="C152" s="1"/>
    </row>
    <row r="153" spans="1:3">
      <c r="C153" s="1"/>
    </row>
    <row r="156" spans="1:3">
      <c r="A156" s="2"/>
    </row>
    <row r="157" spans="1:3">
      <c r="A157" s="2"/>
    </row>
    <row r="158" spans="1:3">
      <c r="A158" s="2"/>
    </row>
    <row r="159" spans="1:3">
      <c r="A159" s="2"/>
    </row>
    <row r="170" spans="1:1">
      <c r="A170" s="2"/>
    </row>
    <row r="171" spans="1:1">
      <c r="A171" s="2"/>
    </row>
  </sheetData>
  <mergeCells count="1">
    <mergeCell ref="F1:U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12" sqref="B12"/>
    </sheetView>
  </sheetViews>
  <sheetFormatPr baseColWidth="10" defaultColWidth="8.83203125" defaultRowHeight="15"/>
  <cols>
    <col min="1" max="1" width="44.83203125" customWidth="1"/>
    <col min="2" max="2" width="17.83203125" customWidth="1"/>
    <col min="3" max="3" width="18.1640625" customWidth="1"/>
  </cols>
  <sheetData>
    <row r="1" spans="1:3" ht="31">
      <c r="A1" s="3" t="s">
        <v>18</v>
      </c>
      <c r="C1" s="1"/>
    </row>
    <row r="2" spans="1:3">
      <c r="A2" s="2"/>
      <c r="C2" s="1"/>
    </row>
    <row r="3" spans="1:3">
      <c r="A3" s="2" t="s">
        <v>19</v>
      </c>
      <c r="B3" s="13">
        <v>56990</v>
      </c>
      <c r="C3" s="13">
        <f>B3*120%</f>
        <v>68388</v>
      </c>
    </row>
    <row r="4" spans="1:3">
      <c r="A4" s="2"/>
      <c r="B4" s="13"/>
      <c r="C4" s="13"/>
    </row>
    <row r="5" spans="1:3">
      <c r="B5" s="13"/>
      <c r="C5" s="13"/>
    </row>
    <row r="6" spans="1:3">
      <c r="A6" s="2" t="s">
        <v>39</v>
      </c>
      <c r="B6" s="17">
        <v>63990</v>
      </c>
      <c r="C6" s="13">
        <f t="shared" ref="C6:C15" si="0">B6*120%</f>
        <v>76788</v>
      </c>
    </row>
    <row r="7" spans="1:3">
      <c r="A7" s="2" t="s">
        <v>40</v>
      </c>
      <c r="B7" s="13">
        <v>72990</v>
      </c>
      <c r="C7" s="13">
        <f t="shared" si="0"/>
        <v>87588</v>
      </c>
    </row>
    <row r="8" spans="1:3">
      <c r="C8" s="13"/>
    </row>
    <row r="9" spans="1:3">
      <c r="A9" s="2" t="s">
        <v>41</v>
      </c>
      <c r="B9" s="13">
        <v>119990</v>
      </c>
      <c r="C9" s="13">
        <f t="shared" si="0"/>
        <v>143988</v>
      </c>
    </row>
    <row r="10" spans="1:3">
      <c r="A10" s="10" t="s">
        <v>161</v>
      </c>
      <c r="B10" s="13">
        <v>134990</v>
      </c>
      <c r="C10" s="13">
        <f t="shared" si="0"/>
        <v>161988</v>
      </c>
    </row>
    <row r="11" spans="1:3">
      <c r="A11" s="10" t="s">
        <v>162</v>
      </c>
      <c r="B11" s="13">
        <v>160990</v>
      </c>
      <c r="C11" s="13">
        <f t="shared" si="0"/>
        <v>193188</v>
      </c>
    </row>
    <row r="12" spans="1:3">
      <c r="A12" s="10"/>
      <c r="B12" s="13"/>
      <c r="C12" s="13"/>
    </row>
    <row r="13" spans="1:3">
      <c r="A13" s="10" t="s">
        <v>42</v>
      </c>
      <c r="B13" s="13">
        <v>133990</v>
      </c>
      <c r="C13" s="13">
        <f t="shared" si="0"/>
        <v>160788</v>
      </c>
    </row>
    <row r="14" spans="1:3">
      <c r="A14" s="10" t="s">
        <v>159</v>
      </c>
      <c r="B14" s="13">
        <v>158990</v>
      </c>
      <c r="C14" s="13">
        <f t="shared" si="0"/>
        <v>190788</v>
      </c>
    </row>
    <row r="15" spans="1:3">
      <c r="A15" s="10" t="s">
        <v>160</v>
      </c>
      <c r="B15" s="13">
        <v>189990</v>
      </c>
      <c r="C15" s="13">
        <f t="shared" si="0"/>
        <v>227988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4" sqref="B4"/>
    </sheetView>
  </sheetViews>
  <sheetFormatPr baseColWidth="10" defaultColWidth="8.83203125" defaultRowHeight="15"/>
  <cols>
    <col min="1" max="1" width="36.1640625" customWidth="1"/>
    <col min="2" max="3" width="15.83203125" customWidth="1"/>
  </cols>
  <sheetData>
    <row r="1" spans="1:3" ht="31">
      <c r="A1" s="3" t="s">
        <v>20</v>
      </c>
      <c r="C1" s="1"/>
    </row>
    <row r="2" spans="1:3">
      <c r="A2" s="2"/>
      <c r="C2" s="1"/>
    </row>
    <row r="3" spans="1:3">
      <c r="A3" s="2" t="s">
        <v>21</v>
      </c>
      <c r="B3" s="13">
        <v>39990</v>
      </c>
      <c r="C3" s="13">
        <f>B3*120%</f>
        <v>47988</v>
      </c>
    </row>
    <row r="4" spans="1:3">
      <c r="A4" s="2" t="s">
        <v>22</v>
      </c>
      <c r="B4" s="13">
        <v>49990</v>
      </c>
      <c r="C4" s="13">
        <f t="shared" ref="C4:C9" si="0">B4*120%</f>
        <v>59988</v>
      </c>
    </row>
    <row r="5" spans="1:3">
      <c r="A5" s="2"/>
      <c r="B5" s="13"/>
      <c r="C5" s="13"/>
    </row>
    <row r="6" spans="1:3">
      <c r="A6" s="2" t="s">
        <v>151</v>
      </c>
      <c r="B6" s="13">
        <v>59990</v>
      </c>
      <c r="C6" s="13">
        <f t="shared" si="0"/>
        <v>71988</v>
      </c>
    </row>
    <row r="7" spans="1:3">
      <c r="A7" s="2" t="s">
        <v>152</v>
      </c>
      <c r="B7" s="13">
        <v>70990</v>
      </c>
      <c r="C7" s="13">
        <f t="shared" si="0"/>
        <v>85188</v>
      </c>
    </row>
    <row r="8" spans="1:3">
      <c r="B8" s="13"/>
      <c r="C8" s="13"/>
    </row>
    <row r="9" spans="1:3">
      <c r="A9" s="2" t="s">
        <v>149</v>
      </c>
      <c r="B9" s="13">
        <v>72990</v>
      </c>
      <c r="C9" s="13">
        <f t="shared" si="0"/>
        <v>87588</v>
      </c>
    </row>
    <row r="10" spans="1:3">
      <c r="A10" s="2" t="s">
        <v>150</v>
      </c>
      <c r="B10" s="13">
        <v>82990</v>
      </c>
      <c r="C10" s="13">
        <f>B10*120%</f>
        <v>99588</v>
      </c>
    </row>
    <row r="11" spans="1:3">
      <c r="C11" s="13"/>
    </row>
    <row r="12" spans="1:3">
      <c r="A12" s="2" t="s">
        <v>265</v>
      </c>
      <c r="B12" s="13">
        <v>11490</v>
      </c>
      <c r="C12" s="13">
        <f t="shared" ref="C11:C13" si="1">B12*120%</f>
        <v>13788</v>
      </c>
    </row>
    <row r="13" spans="1:3">
      <c r="A13" s="2" t="s">
        <v>266</v>
      </c>
      <c r="B13" s="13">
        <v>8990</v>
      </c>
      <c r="C13" s="13">
        <f t="shared" si="1"/>
        <v>10788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B8" sqref="B8"/>
    </sheetView>
  </sheetViews>
  <sheetFormatPr baseColWidth="10" defaultColWidth="8.83203125" defaultRowHeight="15"/>
  <cols>
    <col min="1" max="1" width="45.1640625" customWidth="1"/>
    <col min="2" max="2" width="18.83203125" customWidth="1"/>
    <col min="3" max="3" width="17.5" customWidth="1"/>
  </cols>
  <sheetData>
    <row r="1" spans="1:3" ht="31">
      <c r="A1" s="3" t="s">
        <v>23</v>
      </c>
      <c r="C1" s="1"/>
    </row>
    <row r="2" spans="1:3">
      <c r="A2" s="2"/>
      <c r="C2" s="1"/>
    </row>
    <row r="3" spans="1:3">
      <c r="A3" s="2" t="s">
        <v>86</v>
      </c>
      <c r="B3" s="13">
        <v>16990</v>
      </c>
      <c r="C3" s="13">
        <f>B3*120%</f>
        <v>20388</v>
      </c>
    </row>
    <row r="4" spans="1:3">
      <c r="A4" s="2" t="s">
        <v>85</v>
      </c>
      <c r="B4" s="13">
        <v>17990</v>
      </c>
      <c r="C4" s="13">
        <f t="shared" ref="C4:C16" si="0">B4*120%</f>
        <v>21588</v>
      </c>
    </row>
    <row r="5" spans="1:3">
      <c r="A5" s="2"/>
      <c r="B5" s="13"/>
      <c r="C5" s="13"/>
    </row>
    <row r="6" spans="1:3">
      <c r="A6" s="2" t="s">
        <v>87</v>
      </c>
      <c r="B6" s="13">
        <v>22490</v>
      </c>
      <c r="C6" s="13">
        <f t="shared" si="0"/>
        <v>26988</v>
      </c>
    </row>
    <row r="7" spans="1:3">
      <c r="A7" s="2" t="s">
        <v>88</v>
      </c>
      <c r="B7" s="13">
        <v>25990</v>
      </c>
      <c r="C7" s="13">
        <f t="shared" si="0"/>
        <v>31188</v>
      </c>
    </row>
    <row r="8" spans="1:3">
      <c r="A8" s="2"/>
      <c r="B8" s="13"/>
      <c r="C8" s="13"/>
    </row>
    <row r="9" spans="1:3">
      <c r="A9" s="2" t="s">
        <v>89</v>
      </c>
      <c r="B9" s="13">
        <v>24990</v>
      </c>
      <c r="C9" s="13">
        <f t="shared" si="0"/>
        <v>29988</v>
      </c>
    </row>
    <row r="10" spans="1:3">
      <c r="A10" s="2" t="s">
        <v>90</v>
      </c>
      <c r="B10" s="13">
        <v>26990</v>
      </c>
      <c r="C10" s="13">
        <f t="shared" si="0"/>
        <v>32388</v>
      </c>
    </row>
    <row r="11" spans="1:3">
      <c r="A11" s="2"/>
      <c r="B11" s="13"/>
      <c r="C11" s="13"/>
    </row>
    <row r="12" spans="1:3">
      <c r="A12" s="2" t="s">
        <v>91</v>
      </c>
      <c r="B12" s="13">
        <v>30990</v>
      </c>
      <c r="C12" s="13">
        <f t="shared" si="0"/>
        <v>37188</v>
      </c>
    </row>
    <row r="13" spans="1:3">
      <c r="A13" s="2" t="s">
        <v>92</v>
      </c>
      <c r="B13" s="13">
        <v>33990</v>
      </c>
      <c r="C13" s="13">
        <f t="shared" si="0"/>
        <v>40788</v>
      </c>
    </row>
    <row r="14" spans="1:3">
      <c r="A14" s="2"/>
      <c r="B14" s="13"/>
      <c r="C14" s="13"/>
    </row>
    <row r="15" spans="1:3">
      <c r="A15" s="2" t="s">
        <v>93</v>
      </c>
      <c r="B15" s="13">
        <v>53990</v>
      </c>
      <c r="C15" s="13">
        <f t="shared" si="0"/>
        <v>64788</v>
      </c>
    </row>
    <row r="16" spans="1:3">
      <c r="A16" s="2" t="s">
        <v>94</v>
      </c>
      <c r="B16" s="13">
        <v>59990</v>
      </c>
      <c r="C16" s="13">
        <f t="shared" si="0"/>
        <v>71988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B5" sqref="B5"/>
    </sheetView>
  </sheetViews>
  <sheetFormatPr baseColWidth="10" defaultColWidth="8.83203125" defaultRowHeight="15"/>
  <cols>
    <col min="1" max="1" width="36.1640625" customWidth="1"/>
    <col min="2" max="2" width="17.83203125" customWidth="1"/>
    <col min="3" max="3" width="15.33203125" customWidth="1"/>
  </cols>
  <sheetData>
    <row r="1" spans="1:3" ht="31">
      <c r="A1" s="3" t="s">
        <v>24</v>
      </c>
      <c r="C1" s="1"/>
    </row>
    <row r="2" spans="1:3">
      <c r="A2" s="2"/>
      <c r="B2" s="13"/>
      <c r="C2" s="13"/>
    </row>
    <row r="3" spans="1:3">
      <c r="A3" s="2" t="s">
        <v>165</v>
      </c>
      <c r="B3" s="13">
        <v>39990</v>
      </c>
      <c r="C3" s="13">
        <f>B3*120%</f>
        <v>47988</v>
      </c>
    </row>
    <row r="4" spans="1:3">
      <c r="A4" s="2" t="s">
        <v>166</v>
      </c>
      <c r="B4" s="13">
        <v>44990</v>
      </c>
      <c r="C4" s="13">
        <f>B4*120%</f>
        <v>53988</v>
      </c>
    </row>
    <row r="5" spans="1:3">
      <c r="A5" s="2" t="s">
        <v>25</v>
      </c>
      <c r="B5" s="13">
        <v>10990</v>
      </c>
      <c r="C5" s="13">
        <f t="shared" ref="C5:C9" si="0">B5*120%</f>
        <v>13188</v>
      </c>
    </row>
    <row r="6" spans="1:3">
      <c r="A6" s="2" t="s">
        <v>26</v>
      </c>
      <c r="B6" s="13">
        <v>15490</v>
      </c>
      <c r="C6" s="13">
        <f t="shared" si="0"/>
        <v>18588</v>
      </c>
    </row>
    <row r="7" spans="1:3">
      <c r="A7" s="2"/>
      <c r="B7" s="13"/>
      <c r="C7" s="13"/>
    </row>
    <row r="8" spans="1:3">
      <c r="A8" s="2" t="s">
        <v>27</v>
      </c>
      <c r="B8" s="13">
        <v>15490</v>
      </c>
      <c r="C8" s="13">
        <f t="shared" si="0"/>
        <v>18588</v>
      </c>
    </row>
    <row r="9" spans="1:3">
      <c r="A9" s="2" t="s">
        <v>28</v>
      </c>
      <c r="B9" s="13">
        <v>18990</v>
      </c>
      <c r="C9" s="13">
        <f t="shared" si="0"/>
        <v>22788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8"/>
  <sheetViews>
    <sheetView topLeftCell="A10" zoomScale="150" workbookViewId="0">
      <selection activeCell="B32" sqref="B32"/>
    </sheetView>
  </sheetViews>
  <sheetFormatPr baseColWidth="10" defaultColWidth="8.83203125" defaultRowHeight="15"/>
  <cols>
    <col min="1" max="1" width="35.83203125" customWidth="1"/>
    <col min="2" max="2" width="17.5" customWidth="1"/>
    <col min="3" max="3" width="21.83203125" customWidth="1"/>
  </cols>
  <sheetData>
    <row r="1" spans="1:3" ht="31">
      <c r="A1" s="3" t="s">
        <v>29</v>
      </c>
      <c r="C1" s="1"/>
    </row>
    <row r="2" spans="1:3">
      <c r="A2" s="2"/>
      <c r="B2" s="13"/>
      <c r="C2" s="13"/>
    </row>
    <row r="3" spans="1:3">
      <c r="A3" s="2" t="s">
        <v>95</v>
      </c>
      <c r="B3" s="13">
        <v>66990</v>
      </c>
      <c r="C3" s="13">
        <f t="shared" ref="C3:C58" si="0">B3*120%</f>
        <v>80388</v>
      </c>
    </row>
    <row r="4" spans="1:3">
      <c r="A4" s="2" t="s">
        <v>96</v>
      </c>
      <c r="B4" s="13">
        <v>70990</v>
      </c>
      <c r="C4" s="13">
        <f t="shared" si="0"/>
        <v>85188</v>
      </c>
    </row>
    <row r="5" spans="1:3">
      <c r="A5" s="2"/>
      <c r="B5" s="13"/>
      <c r="C5" s="13"/>
    </row>
    <row r="6" spans="1:3">
      <c r="A6" s="2" t="s">
        <v>283</v>
      </c>
      <c r="B6" s="13" t="s">
        <v>167</v>
      </c>
      <c r="C6" s="13" t="e">
        <f t="shared" si="0"/>
        <v>#VALUE!</v>
      </c>
    </row>
    <row r="7" spans="1:3">
      <c r="A7" s="2" t="s">
        <v>97</v>
      </c>
      <c r="B7" s="13">
        <v>54990</v>
      </c>
      <c r="C7" s="13">
        <f t="shared" si="0"/>
        <v>65988</v>
      </c>
    </row>
    <row r="8" spans="1:3">
      <c r="A8" s="2" t="s">
        <v>99</v>
      </c>
      <c r="B8" s="13">
        <v>64990</v>
      </c>
      <c r="C8" s="13">
        <f t="shared" si="0"/>
        <v>77988</v>
      </c>
    </row>
    <row r="9" spans="1:3">
      <c r="A9" s="2"/>
      <c r="B9" s="13"/>
      <c r="C9" s="13"/>
    </row>
    <row r="10" spans="1:3">
      <c r="A10" s="2" t="s">
        <v>98</v>
      </c>
      <c r="B10" s="13">
        <v>49990</v>
      </c>
      <c r="C10" s="13">
        <f t="shared" si="0"/>
        <v>59988</v>
      </c>
    </row>
    <row r="11" spans="1:3">
      <c r="A11" s="2" t="s">
        <v>100</v>
      </c>
      <c r="B11" s="13">
        <v>54990</v>
      </c>
      <c r="C11" s="13">
        <f t="shared" si="0"/>
        <v>65988</v>
      </c>
    </row>
    <row r="12" spans="1:3">
      <c r="A12" s="2"/>
      <c r="B12" s="13"/>
      <c r="C12" s="13"/>
    </row>
    <row r="13" spans="1:3">
      <c r="A13" s="2" t="s">
        <v>102</v>
      </c>
      <c r="B13" s="13">
        <v>59990</v>
      </c>
      <c r="C13" s="13">
        <f t="shared" si="0"/>
        <v>71988</v>
      </c>
    </row>
    <row r="14" spans="1:3">
      <c r="A14" s="2" t="s">
        <v>101</v>
      </c>
      <c r="B14" s="13">
        <v>71990</v>
      </c>
      <c r="C14" s="13">
        <f t="shared" si="0"/>
        <v>86388</v>
      </c>
    </row>
    <row r="15" spans="1:3">
      <c r="A15" s="2"/>
      <c r="B15" s="13"/>
      <c r="C15" s="13"/>
    </row>
    <row r="16" spans="1:3">
      <c r="A16" s="2" t="s">
        <v>103</v>
      </c>
      <c r="B16" s="13">
        <v>68990</v>
      </c>
      <c r="C16" s="13">
        <f t="shared" si="0"/>
        <v>82788</v>
      </c>
    </row>
    <row r="17" spans="1:3">
      <c r="A17" s="2" t="s">
        <v>104</v>
      </c>
      <c r="B17" s="13">
        <v>78990</v>
      </c>
      <c r="C17" s="13">
        <f t="shared" si="0"/>
        <v>94788</v>
      </c>
    </row>
    <row r="18" spans="1:3">
      <c r="A18" s="2" t="s">
        <v>105</v>
      </c>
      <c r="B18" s="13">
        <v>80990</v>
      </c>
      <c r="C18" s="13">
        <f t="shared" si="0"/>
        <v>97188</v>
      </c>
    </row>
    <row r="19" spans="1:3">
      <c r="A19" s="2"/>
      <c r="B19" s="13"/>
      <c r="C19" s="13"/>
    </row>
    <row r="20" spans="1:3">
      <c r="A20" s="2" t="s">
        <v>106</v>
      </c>
      <c r="B20" s="13">
        <v>51990</v>
      </c>
      <c r="C20" s="13">
        <f t="shared" si="0"/>
        <v>62388</v>
      </c>
    </row>
    <row r="21" spans="1:3">
      <c r="A21" s="2" t="s">
        <v>107</v>
      </c>
      <c r="B21" s="13">
        <v>59990</v>
      </c>
      <c r="C21" s="13">
        <f t="shared" si="0"/>
        <v>71988</v>
      </c>
    </row>
    <row r="22" spans="1:3">
      <c r="B22" s="13"/>
      <c r="C22" s="13"/>
    </row>
    <row r="23" spans="1:3">
      <c r="A23" s="2" t="s">
        <v>108</v>
      </c>
      <c r="B23" s="13">
        <v>57990</v>
      </c>
      <c r="C23" s="13">
        <f t="shared" si="0"/>
        <v>69588</v>
      </c>
    </row>
    <row r="24" spans="1:3">
      <c r="A24" s="2" t="s">
        <v>109</v>
      </c>
      <c r="B24" s="13">
        <v>68990</v>
      </c>
      <c r="C24" s="13">
        <f t="shared" si="0"/>
        <v>82788</v>
      </c>
    </row>
    <row r="25" spans="1:3">
      <c r="B25" s="13"/>
      <c r="C25" s="13"/>
    </row>
    <row r="26" spans="1:3">
      <c r="A26" s="2" t="s">
        <v>110</v>
      </c>
      <c r="B26" s="13">
        <v>65990</v>
      </c>
      <c r="C26" s="13">
        <f t="shared" si="0"/>
        <v>79188</v>
      </c>
    </row>
    <row r="27" spans="1:3">
      <c r="A27" s="9" t="s">
        <v>111</v>
      </c>
      <c r="B27" s="13">
        <v>77990</v>
      </c>
      <c r="C27" s="13">
        <f t="shared" si="0"/>
        <v>93588</v>
      </c>
    </row>
    <row r="28" spans="1:3">
      <c r="B28" s="13"/>
      <c r="C28" s="13"/>
    </row>
    <row r="29" spans="1:3">
      <c r="A29" s="9" t="s">
        <v>112</v>
      </c>
      <c r="B29" s="13">
        <v>78990</v>
      </c>
      <c r="C29" s="13">
        <f t="shared" si="0"/>
        <v>94788</v>
      </c>
    </row>
    <row r="30" spans="1:3">
      <c r="A30" s="9" t="s">
        <v>113</v>
      </c>
      <c r="B30" s="13">
        <v>94990</v>
      </c>
      <c r="C30" s="13">
        <f t="shared" si="0"/>
        <v>113988</v>
      </c>
    </row>
    <row r="31" spans="1:3">
      <c r="A31" s="9" t="s">
        <v>264</v>
      </c>
      <c r="B31" s="13">
        <v>114990</v>
      </c>
      <c r="C31" s="13">
        <f t="shared" si="0"/>
        <v>137988</v>
      </c>
    </row>
    <row r="32" spans="1:3">
      <c r="C32" s="13"/>
    </row>
    <row r="33" spans="1:3" ht="47">
      <c r="A33" s="54" t="s">
        <v>267</v>
      </c>
      <c r="C33" s="13"/>
    </row>
    <row r="34" spans="1:3">
      <c r="A34" s="9" t="s">
        <v>155</v>
      </c>
      <c r="B34" s="13">
        <v>29990</v>
      </c>
      <c r="C34" s="13">
        <f t="shared" si="0"/>
        <v>35988</v>
      </c>
    </row>
    <row r="35" spans="1:3">
      <c r="A35" s="9" t="s">
        <v>156</v>
      </c>
      <c r="B35" s="13">
        <v>33990</v>
      </c>
      <c r="C35" s="13">
        <f t="shared" si="0"/>
        <v>40788</v>
      </c>
    </row>
    <row r="36" spans="1:3">
      <c r="A36" s="9" t="s">
        <v>268</v>
      </c>
      <c r="B36" s="13">
        <v>37990</v>
      </c>
      <c r="C36" s="13">
        <f t="shared" si="0"/>
        <v>45588</v>
      </c>
    </row>
    <row r="37" spans="1:3">
      <c r="A37" s="9" t="s">
        <v>269</v>
      </c>
      <c r="B37" s="13">
        <v>44990</v>
      </c>
      <c r="C37" s="13">
        <f t="shared" si="0"/>
        <v>53988</v>
      </c>
    </row>
    <row r="38" spans="1:3">
      <c r="C38" s="13"/>
    </row>
    <row r="39" spans="1:3">
      <c r="A39" s="9" t="s">
        <v>153</v>
      </c>
      <c r="B39" s="13">
        <v>25990</v>
      </c>
      <c r="C39" s="13">
        <f t="shared" si="0"/>
        <v>31188</v>
      </c>
    </row>
    <row r="40" spans="1:3">
      <c r="A40" s="9" t="s">
        <v>154</v>
      </c>
      <c r="B40" s="13">
        <v>29990</v>
      </c>
      <c r="C40" s="13">
        <f t="shared" si="0"/>
        <v>35988</v>
      </c>
    </row>
    <row r="41" spans="1:3">
      <c r="A41" s="9" t="s">
        <v>270</v>
      </c>
      <c r="B41" s="13">
        <v>30990</v>
      </c>
      <c r="C41" s="13">
        <f t="shared" si="0"/>
        <v>37188</v>
      </c>
    </row>
    <row r="42" spans="1:3">
      <c r="C42" s="13"/>
    </row>
    <row r="43" spans="1:3">
      <c r="A43" s="9" t="s">
        <v>271</v>
      </c>
      <c r="B43" s="13">
        <v>13990</v>
      </c>
      <c r="C43" s="13">
        <f t="shared" si="0"/>
        <v>16788</v>
      </c>
    </row>
    <row r="44" spans="1:3">
      <c r="A44" s="9" t="s">
        <v>272</v>
      </c>
      <c r="B44" s="13">
        <v>15990</v>
      </c>
      <c r="C44" s="13">
        <f t="shared" si="0"/>
        <v>19188</v>
      </c>
    </row>
    <row r="45" spans="1:3">
      <c r="A45" s="9" t="s">
        <v>273</v>
      </c>
      <c r="B45" s="13">
        <v>18990</v>
      </c>
      <c r="C45" s="13">
        <f t="shared" si="0"/>
        <v>22788</v>
      </c>
    </row>
    <row r="46" spans="1:3">
      <c r="C46" s="13"/>
    </row>
    <row r="47" spans="1:3" ht="47">
      <c r="A47" s="54" t="s">
        <v>274</v>
      </c>
      <c r="C47" s="13"/>
    </row>
    <row r="48" spans="1:3">
      <c r="C48" s="13"/>
    </row>
    <row r="49" spans="1:3">
      <c r="A49" s="10" t="s">
        <v>275</v>
      </c>
      <c r="B49">
        <v>131990</v>
      </c>
      <c r="C49" s="13">
        <f t="shared" si="0"/>
        <v>158388</v>
      </c>
    </row>
    <row r="50" spans="1:3">
      <c r="A50" s="10" t="s">
        <v>276</v>
      </c>
      <c r="B50">
        <v>152990</v>
      </c>
      <c r="C50" s="13">
        <f t="shared" si="0"/>
        <v>183588</v>
      </c>
    </row>
    <row r="51" spans="1:3">
      <c r="A51" s="10" t="s">
        <v>277</v>
      </c>
      <c r="B51">
        <v>179990</v>
      </c>
      <c r="C51" s="13">
        <f t="shared" si="0"/>
        <v>215988</v>
      </c>
    </row>
    <row r="52" spans="1:3">
      <c r="A52" s="10"/>
      <c r="C52" s="13"/>
    </row>
    <row r="53" spans="1:3">
      <c r="A53" s="10" t="s">
        <v>278</v>
      </c>
      <c r="B53">
        <v>89990</v>
      </c>
      <c r="C53" s="13">
        <f t="shared" si="0"/>
        <v>107988</v>
      </c>
    </row>
    <row r="54" spans="1:3">
      <c r="A54" s="10" t="s">
        <v>279</v>
      </c>
      <c r="B54">
        <v>105990</v>
      </c>
      <c r="C54" s="13">
        <f t="shared" si="0"/>
        <v>127188</v>
      </c>
    </row>
    <row r="55" spans="1:3">
      <c r="A55" s="10"/>
      <c r="C55" s="13"/>
    </row>
    <row r="56" spans="1:3">
      <c r="A56" s="10" t="s">
        <v>280</v>
      </c>
      <c r="B56">
        <v>142990</v>
      </c>
      <c r="C56" s="13">
        <f t="shared" si="0"/>
        <v>171588</v>
      </c>
    </row>
    <row r="57" spans="1:3">
      <c r="A57" s="10" t="s">
        <v>281</v>
      </c>
      <c r="B57">
        <v>164990</v>
      </c>
      <c r="C57" s="13">
        <f t="shared" si="0"/>
        <v>197988</v>
      </c>
    </row>
    <row r="58" spans="1:3">
      <c r="A58" s="10" t="s">
        <v>282</v>
      </c>
      <c r="B58">
        <v>201990</v>
      </c>
      <c r="C58" s="13">
        <f t="shared" si="0"/>
        <v>242388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>
      <selection activeCell="B7" sqref="B7"/>
    </sheetView>
  </sheetViews>
  <sheetFormatPr baseColWidth="10" defaultColWidth="8.83203125" defaultRowHeight="15"/>
  <cols>
    <col min="1" max="1" width="36.33203125" customWidth="1"/>
    <col min="2" max="2" width="16.1640625" customWidth="1"/>
    <col min="3" max="3" width="14.83203125" customWidth="1"/>
  </cols>
  <sheetData>
    <row r="1" spans="1:3" ht="31">
      <c r="A1" s="3" t="s">
        <v>30</v>
      </c>
      <c r="C1" s="1"/>
    </row>
    <row r="2" spans="1:3">
      <c r="A2" s="2"/>
      <c r="C2" s="1"/>
    </row>
    <row r="3" spans="1:3">
      <c r="A3" s="2" t="s">
        <v>114</v>
      </c>
      <c r="B3" s="13">
        <v>107990</v>
      </c>
      <c r="C3" s="13">
        <f>B3*120%</f>
        <v>129588</v>
      </c>
    </row>
    <row r="4" spans="1:3">
      <c r="A4" s="2" t="s">
        <v>31</v>
      </c>
      <c r="B4" s="14">
        <v>64990</v>
      </c>
      <c r="C4" s="13">
        <f t="shared" ref="C4:C12" si="0">B4*120%</f>
        <v>77988</v>
      </c>
    </row>
    <row r="5" spans="1:3">
      <c r="A5" s="2" t="s">
        <v>117</v>
      </c>
      <c r="B5" s="13">
        <v>58990</v>
      </c>
      <c r="C5" s="13">
        <f t="shared" si="0"/>
        <v>70788</v>
      </c>
    </row>
    <row r="6" spans="1:3">
      <c r="A6" s="2"/>
      <c r="B6" s="13"/>
      <c r="C6" s="13"/>
    </row>
    <row r="7" spans="1:3">
      <c r="A7" s="2" t="s">
        <v>158</v>
      </c>
      <c r="B7" s="13">
        <v>25990</v>
      </c>
      <c r="C7" s="13">
        <f t="shared" si="0"/>
        <v>31188</v>
      </c>
    </row>
    <row r="8" spans="1:3">
      <c r="A8" s="2" t="s">
        <v>157</v>
      </c>
      <c r="B8" s="13">
        <v>37990</v>
      </c>
      <c r="C8" s="13">
        <f t="shared" si="0"/>
        <v>45588</v>
      </c>
    </row>
    <row r="9" spans="1:3">
      <c r="A9" s="2"/>
      <c r="B9" s="13"/>
      <c r="C9" s="13"/>
    </row>
    <row r="10" spans="1:3">
      <c r="A10" s="2" t="s">
        <v>116</v>
      </c>
      <c r="B10" s="13">
        <v>11990</v>
      </c>
      <c r="C10" s="13">
        <f t="shared" si="0"/>
        <v>14388</v>
      </c>
    </row>
    <row r="11" spans="1:3">
      <c r="A11" s="2" t="s">
        <v>115</v>
      </c>
      <c r="B11" s="13">
        <v>6990</v>
      </c>
      <c r="C11" s="13">
        <f t="shared" si="0"/>
        <v>8388</v>
      </c>
    </row>
    <row r="12" spans="1:3">
      <c r="A12" s="2" t="s">
        <v>32</v>
      </c>
      <c r="B12" s="13">
        <v>3490</v>
      </c>
      <c r="C12" s="13">
        <f t="shared" si="0"/>
        <v>4188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B7BF-8913-E743-85C3-C4CEA0C36489}">
  <dimension ref="A1:D40"/>
  <sheetViews>
    <sheetView workbookViewId="0">
      <selection activeCell="D1" sqref="A1:D1"/>
    </sheetView>
  </sheetViews>
  <sheetFormatPr baseColWidth="10" defaultRowHeight="15"/>
  <cols>
    <col min="1" max="1" width="58.33203125" customWidth="1"/>
    <col min="2" max="2" width="26.6640625" customWidth="1"/>
    <col min="3" max="3" width="36" customWidth="1"/>
    <col min="4" max="4" width="37.83203125" customWidth="1"/>
  </cols>
  <sheetData>
    <row r="1" spans="1:4" ht="23">
      <c r="A1" s="33" t="s">
        <v>168</v>
      </c>
      <c r="B1" s="34" t="s">
        <v>169</v>
      </c>
      <c r="C1" s="34" t="s">
        <v>170</v>
      </c>
      <c r="D1" s="34" t="s">
        <v>171</v>
      </c>
    </row>
    <row r="2" spans="1:4" ht="26">
      <c r="A2" s="31" t="s">
        <v>172</v>
      </c>
      <c r="B2" s="20"/>
      <c r="C2" s="21"/>
    </row>
    <row r="3" spans="1:4" ht="16">
      <c r="A3" s="37" t="s">
        <v>173</v>
      </c>
      <c r="B3" s="23">
        <v>68000</v>
      </c>
      <c r="C3" s="32">
        <f>B3*110%</f>
        <v>74800</v>
      </c>
      <c r="D3" s="32">
        <f>C3*120%</f>
        <v>89760</v>
      </c>
    </row>
    <row r="4" spans="1:4">
      <c r="A4" s="36"/>
      <c r="B4" s="23"/>
      <c r="C4" s="32"/>
      <c r="D4" s="32"/>
    </row>
    <row r="5" spans="1:4" ht="26">
      <c r="A5" s="31" t="s">
        <v>174</v>
      </c>
      <c r="B5" s="23"/>
      <c r="C5" s="32"/>
      <c r="D5" s="32"/>
    </row>
    <row r="6" spans="1:4" ht="16">
      <c r="A6" s="37" t="s">
        <v>175</v>
      </c>
      <c r="B6" s="23">
        <v>47000</v>
      </c>
      <c r="C6" s="32">
        <f>B6*110%</f>
        <v>51700.000000000007</v>
      </c>
      <c r="D6" s="32">
        <f t="shared" ref="D6:D9" si="0">C6*120%</f>
        <v>62040.000000000007</v>
      </c>
    </row>
    <row r="7" spans="1:4">
      <c r="A7" s="36"/>
      <c r="B7" s="23"/>
      <c r="C7" s="32"/>
      <c r="D7" s="32"/>
    </row>
    <row r="8" spans="1:4" ht="26">
      <c r="A8" s="31" t="s">
        <v>176</v>
      </c>
      <c r="B8" s="23"/>
      <c r="C8" s="32"/>
      <c r="D8" s="32"/>
    </row>
    <row r="9" spans="1:4" ht="16">
      <c r="A9" s="37" t="s">
        <v>177</v>
      </c>
      <c r="B9" s="23">
        <v>49900</v>
      </c>
      <c r="C9" s="32">
        <f>B9*110%</f>
        <v>54890.000000000007</v>
      </c>
      <c r="D9" s="32">
        <f t="shared" si="0"/>
        <v>65868</v>
      </c>
    </row>
    <row r="10" spans="1:4">
      <c r="A10" s="22"/>
      <c r="B10" s="23"/>
      <c r="C10" s="23"/>
    </row>
    <row r="11" spans="1:4">
      <c r="A11" s="22"/>
      <c r="B11" s="23"/>
      <c r="C11" s="23"/>
    </row>
    <row r="12" spans="1:4">
      <c r="A12" s="22"/>
      <c r="B12" s="23"/>
      <c r="C12" s="23"/>
    </row>
    <row r="13" spans="1:4">
      <c r="A13" s="22"/>
      <c r="B13" s="23"/>
      <c r="C13" s="23"/>
    </row>
    <row r="14" spans="1:4">
      <c r="A14" s="22"/>
      <c r="B14" s="23"/>
      <c r="C14" s="23"/>
    </row>
    <row r="15" spans="1:4">
      <c r="A15" s="22"/>
      <c r="B15" s="23"/>
      <c r="C15" s="23"/>
    </row>
    <row r="16" spans="1:4">
      <c r="A16" s="22"/>
      <c r="B16" s="23"/>
      <c r="C16" s="23"/>
    </row>
    <row r="17" spans="1:3">
      <c r="A17" s="22"/>
      <c r="B17" s="23"/>
      <c r="C17" s="23"/>
    </row>
    <row r="18" spans="1:3">
      <c r="A18" s="22"/>
      <c r="B18" s="23"/>
      <c r="C18" s="23"/>
    </row>
    <row r="19" spans="1:3">
      <c r="A19" s="22"/>
      <c r="B19" s="23"/>
      <c r="C19" s="23"/>
    </row>
    <row r="20" spans="1:3">
      <c r="A20" s="22"/>
      <c r="B20" s="23"/>
      <c r="C20" s="23"/>
    </row>
    <row r="21" spans="1:3">
      <c r="A21" s="22"/>
      <c r="B21" s="23"/>
      <c r="C21" s="23"/>
    </row>
    <row r="22" spans="1:3">
      <c r="A22" s="22"/>
      <c r="B22" s="23"/>
      <c r="C22" s="23"/>
    </row>
    <row r="23" spans="1:3">
      <c r="A23" s="22"/>
      <c r="B23" s="23"/>
      <c r="C23" s="23"/>
    </row>
    <row r="24" spans="1:3">
      <c r="A24" s="22"/>
      <c r="B24" s="23"/>
      <c r="C24" s="23"/>
    </row>
    <row r="25" spans="1:3">
      <c r="A25" s="22"/>
      <c r="B25" s="23"/>
      <c r="C25" s="23"/>
    </row>
    <row r="26" spans="1:3">
      <c r="A26" s="22"/>
      <c r="B26" s="23"/>
      <c r="C26" s="23"/>
    </row>
    <row r="27" spans="1:3">
      <c r="A27" s="22"/>
      <c r="B27" s="23"/>
      <c r="C27" s="23"/>
    </row>
    <row r="28" spans="1:3">
      <c r="A28" s="22"/>
      <c r="B28" s="23"/>
      <c r="C28" s="23"/>
    </row>
    <row r="29" spans="1:3">
      <c r="A29" s="22"/>
      <c r="B29" s="23"/>
      <c r="C29" s="23"/>
    </row>
    <row r="30" spans="1:3">
      <c r="A30" s="22"/>
      <c r="B30" s="23"/>
      <c r="C30" s="23"/>
    </row>
    <row r="31" spans="1:3">
      <c r="A31" s="20"/>
      <c r="B31" s="23"/>
      <c r="C31" s="23"/>
    </row>
    <row r="32" spans="1:3">
      <c r="A32" s="22"/>
      <c r="B32" s="23"/>
      <c r="C32" s="23"/>
    </row>
    <row r="33" spans="1:3">
      <c r="A33" s="22"/>
      <c r="B33" s="23"/>
      <c r="C33" s="23"/>
    </row>
    <row r="34" spans="1:3">
      <c r="A34" s="20"/>
      <c r="B34" s="23"/>
      <c r="C34" s="23"/>
    </row>
    <row r="35" spans="1:3">
      <c r="A35" s="22"/>
      <c r="B35" s="23"/>
      <c r="C35" s="23"/>
    </row>
    <row r="36" spans="1:3">
      <c r="A36" s="24"/>
      <c r="B36" s="23"/>
      <c r="C36" s="23"/>
    </row>
    <row r="37" spans="1:3">
      <c r="A37" s="20"/>
      <c r="B37" s="23"/>
      <c r="C37" s="23"/>
    </row>
    <row r="38" spans="1:3">
      <c r="A38" s="24"/>
      <c r="B38" s="23"/>
      <c r="C38" s="23"/>
    </row>
    <row r="39" spans="1:3">
      <c r="A39" s="24"/>
      <c r="B39" s="23"/>
      <c r="C39" s="23"/>
    </row>
    <row r="40" spans="1:3">
      <c r="A40" s="24"/>
      <c r="B40" s="23"/>
      <c r="C40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E578-16DA-FB4A-AFC2-BB76B1B3CC9D}">
  <dimension ref="A1:C9"/>
  <sheetViews>
    <sheetView topLeftCell="A36" workbookViewId="0">
      <selection activeCell="A13" sqref="A13"/>
    </sheetView>
  </sheetViews>
  <sheetFormatPr baseColWidth="10" defaultRowHeight="15"/>
  <cols>
    <col min="1" max="1" width="72.1640625" customWidth="1"/>
    <col min="2" max="2" width="25.83203125" customWidth="1"/>
    <col min="3" max="3" width="26.33203125" customWidth="1"/>
    <col min="4" max="4" width="36" customWidth="1"/>
  </cols>
  <sheetData>
    <row r="1" spans="1:3">
      <c r="A1" s="2" t="s">
        <v>108</v>
      </c>
      <c r="B1" s="13">
        <v>57990</v>
      </c>
      <c r="C1" s="13">
        <f t="shared" ref="C1:C9" si="0">B1*120%</f>
        <v>69588</v>
      </c>
    </row>
    <row r="2" spans="1:3">
      <c r="A2" s="2" t="s">
        <v>109</v>
      </c>
      <c r="B2" s="13">
        <v>68990</v>
      </c>
      <c r="C2" s="13">
        <f t="shared" si="0"/>
        <v>82788</v>
      </c>
    </row>
    <row r="3" spans="1:3">
      <c r="B3" s="13"/>
      <c r="C3" s="13"/>
    </row>
    <row r="4" spans="1:3">
      <c r="A4" s="2" t="s">
        <v>110</v>
      </c>
      <c r="B4" s="13">
        <v>65990</v>
      </c>
      <c r="C4" s="13">
        <f t="shared" si="0"/>
        <v>79188</v>
      </c>
    </row>
    <row r="5" spans="1:3">
      <c r="A5" s="9" t="s">
        <v>111</v>
      </c>
      <c r="B5" s="13">
        <v>77990</v>
      </c>
      <c r="C5" s="13">
        <f t="shared" si="0"/>
        <v>93588</v>
      </c>
    </row>
    <row r="6" spans="1:3">
      <c r="B6" s="13"/>
      <c r="C6" s="13"/>
    </row>
    <row r="7" spans="1:3">
      <c r="A7" s="9" t="s">
        <v>112</v>
      </c>
      <c r="B7" s="13">
        <v>76990</v>
      </c>
      <c r="C7" s="13">
        <f t="shared" si="0"/>
        <v>92388</v>
      </c>
    </row>
    <row r="8" spans="1:3">
      <c r="A8" s="9" t="s">
        <v>113</v>
      </c>
      <c r="B8" s="13">
        <v>91990</v>
      </c>
      <c r="C8" s="13">
        <f t="shared" si="0"/>
        <v>110388</v>
      </c>
    </row>
    <row r="9" spans="1:3">
      <c r="A9" s="9" t="s">
        <v>264</v>
      </c>
      <c r="B9" s="13">
        <v>110990</v>
      </c>
      <c r="C9" s="13">
        <f t="shared" si="0"/>
        <v>133188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3ED2-D411-FB47-B491-3FBC56DE9056}">
  <dimension ref="A1:E77"/>
  <sheetViews>
    <sheetView topLeftCell="A56" workbookViewId="0">
      <selection activeCell="B67" sqref="B67:B77"/>
    </sheetView>
  </sheetViews>
  <sheetFormatPr baseColWidth="10" defaultRowHeight="15"/>
  <cols>
    <col min="1" max="1" width="41.5" customWidth="1"/>
    <col min="2" max="2" width="29" customWidth="1"/>
    <col min="3" max="3" width="35.1640625" customWidth="1"/>
    <col min="4" max="4" width="43.5" customWidth="1"/>
    <col min="5" max="5" width="70.1640625" customWidth="1"/>
  </cols>
  <sheetData>
    <row r="1" spans="1:5" ht="23">
      <c r="A1" s="39" t="s">
        <v>168</v>
      </c>
      <c r="B1" s="40" t="s">
        <v>169</v>
      </c>
      <c r="C1" s="40" t="s">
        <v>170</v>
      </c>
      <c r="D1" s="40" t="s">
        <v>171</v>
      </c>
      <c r="E1" s="34" t="s">
        <v>191</v>
      </c>
    </row>
    <row r="2" spans="1:5" ht="26">
      <c r="A2" s="31" t="s">
        <v>178</v>
      </c>
      <c r="B2" s="41"/>
      <c r="C2" s="41"/>
      <c r="D2" s="41"/>
    </row>
    <row r="3" spans="1:5" ht="19">
      <c r="A3" s="28" t="s">
        <v>190</v>
      </c>
      <c r="B3" s="43">
        <v>86000</v>
      </c>
      <c r="C3" s="44">
        <f>B3*111%</f>
        <v>95460.000000000015</v>
      </c>
      <c r="D3" s="44">
        <f>C3*120%</f>
        <v>114552.00000000001</v>
      </c>
    </row>
    <row r="4" spans="1:5" ht="19">
      <c r="A4" s="28" t="s">
        <v>179</v>
      </c>
      <c r="B4" s="43">
        <v>92000</v>
      </c>
      <c r="C4" s="44">
        <f t="shared" ref="C4:C67" si="0">B4*111%</f>
        <v>102120.00000000001</v>
      </c>
      <c r="D4" s="44">
        <f t="shared" ref="D4:D67" si="1">C4*120%</f>
        <v>122544.00000000001</v>
      </c>
    </row>
    <row r="5" spans="1:5" ht="19">
      <c r="A5" s="28" t="s">
        <v>189</v>
      </c>
      <c r="B5" s="43"/>
      <c r="C5" s="44"/>
      <c r="D5" s="44"/>
    </row>
    <row r="6" spans="1:5" ht="21">
      <c r="A6" s="41"/>
      <c r="B6" s="43"/>
      <c r="C6" s="44"/>
      <c r="D6" s="44"/>
    </row>
    <row r="7" spans="1:5" ht="26">
      <c r="A7" s="31" t="s">
        <v>180</v>
      </c>
      <c r="B7" s="43"/>
      <c r="C7" s="44"/>
      <c r="D7" s="44"/>
    </row>
    <row r="8" spans="1:5" ht="19">
      <c r="A8" s="28" t="s">
        <v>181</v>
      </c>
      <c r="B8" s="43">
        <v>61800</v>
      </c>
      <c r="C8" s="44">
        <f t="shared" si="0"/>
        <v>68598</v>
      </c>
      <c r="D8" s="44">
        <f t="shared" si="1"/>
        <v>82317.599999999991</v>
      </c>
    </row>
    <row r="9" spans="1:5" ht="19">
      <c r="A9" s="28" t="s">
        <v>188</v>
      </c>
      <c r="B9" s="43">
        <v>61500</v>
      </c>
      <c r="C9" s="44">
        <f t="shared" si="0"/>
        <v>68265</v>
      </c>
      <c r="D9" s="44">
        <f t="shared" si="1"/>
        <v>81918</v>
      </c>
    </row>
    <row r="10" spans="1:5" ht="19">
      <c r="A10" s="28"/>
      <c r="B10" s="43"/>
      <c r="C10" s="44"/>
      <c r="D10" s="44"/>
    </row>
    <row r="11" spans="1:5" ht="26">
      <c r="A11" s="31" t="s">
        <v>182</v>
      </c>
      <c r="B11" s="43"/>
      <c r="C11" s="44"/>
      <c r="D11" s="44"/>
    </row>
    <row r="12" spans="1:5" ht="19">
      <c r="A12" s="28" t="s">
        <v>183</v>
      </c>
      <c r="B12" s="43">
        <v>44000</v>
      </c>
      <c r="C12" s="44">
        <f t="shared" si="0"/>
        <v>48840.000000000007</v>
      </c>
      <c r="D12" s="44">
        <f t="shared" si="1"/>
        <v>58608.000000000007</v>
      </c>
    </row>
    <row r="13" spans="1:5" ht="19">
      <c r="A13" s="28" t="s">
        <v>184</v>
      </c>
      <c r="B13" s="43">
        <v>51000</v>
      </c>
      <c r="C13" s="44">
        <f t="shared" si="0"/>
        <v>56610.000000000007</v>
      </c>
      <c r="D13" s="44">
        <f t="shared" si="1"/>
        <v>67932</v>
      </c>
    </row>
    <row r="14" spans="1:5" ht="21">
      <c r="A14" s="41"/>
      <c r="B14" s="43"/>
      <c r="C14" s="44"/>
      <c r="D14" s="44"/>
    </row>
    <row r="15" spans="1:5" ht="26">
      <c r="A15" s="31" t="s">
        <v>185</v>
      </c>
      <c r="B15" s="43"/>
      <c r="C15" s="44"/>
      <c r="D15" s="44"/>
    </row>
    <row r="16" spans="1:5" ht="19">
      <c r="A16" s="28" t="s">
        <v>186</v>
      </c>
      <c r="B16" s="43">
        <v>46500</v>
      </c>
      <c r="C16" s="44">
        <f t="shared" si="0"/>
        <v>51615.000000000007</v>
      </c>
      <c r="D16" s="44">
        <f t="shared" si="1"/>
        <v>61938.000000000007</v>
      </c>
    </row>
    <row r="17" spans="1:4" ht="19">
      <c r="A17" s="28" t="s">
        <v>187</v>
      </c>
      <c r="B17" s="43">
        <v>48000</v>
      </c>
      <c r="C17" s="44">
        <f t="shared" si="0"/>
        <v>53280.000000000007</v>
      </c>
      <c r="D17" s="44">
        <f t="shared" si="1"/>
        <v>63936.000000000007</v>
      </c>
    </row>
    <row r="18" spans="1:4" ht="21">
      <c r="A18" s="41"/>
      <c r="B18" s="43"/>
      <c r="C18" s="44"/>
      <c r="D18" s="44"/>
    </row>
    <row r="19" spans="1:4" ht="26">
      <c r="A19" s="31" t="s">
        <v>192</v>
      </c>
      <c r="B19" s="43"/>
      <c r="C19" s="44"/>
      <c r="D19" s="44"/>
    </row>
    <row r="20" spans="1:4" ht="19">
      <c r="A20" s="28" t="s">
        <v>193</v>
      </c>
      <c r="B20" s="43">
        <v>38500</v>
      </c>
      <c r="C20" s="44">
        <f t="shared" si="0"/>
        <v>42735.000000000007</v>
      </c>
      <c r="D20" s="44">
        <f t="shared" si="1"/>
        <v>51282.000000000007</v>
      </c>
    </row>
    <row r="21" spans="1:4" ht="21">
      <c r="A21" s="41"/>
      <c r="B21" s="43"/>
      <c r="C21" s="44"/>
      <c r="D21" s="44"/>
    </row>
    <row r="22" spans="1:4" ht="26">
      <c r="A22" s="31" t="s">
        <v>194</v>
      </c>
      <c r="B22" s="43"/>
      <c r="C22" s="44"/>
      <c r="D22" s="44"/>
    </row>
    <row r="23" spans="1:4" ht="19">
      <c r="A23" s="28" t="s">
        <v>195</v>
      </c>
      <c r="B23" s="43">
        <v>19000</v>
      </c>
      <c r="C23" s="44">
        <f t="shared" si="0"/>
        <v>21090.000000000004</v>
      </c>
      <c r="D23" s="44">
        <f t="shared" si="1"/>
        <v>25308.000000000004</v>
      </c>
    </row>
    <row r="24" spans="1:4" ht="19">
      <c r="A24" s="28" t="s">
        <v>196</v>
      </c>
      <c r="B24" s="43">
        <v>42000</v>
      </c>
      <c r="C24" s="44">
        <f t="shared" si="0"/>
        <v>46620.000000000007</v>
      </c>
      <c r="D24" s="44">
        <f t="shared" si="1"/>
        <v>55944.000000000007</v>
      </c>
    </row>
    <row r="25" spans="1:4">
      <c r="C25" s="32"/>
      <c r="D25" s="32"/>
    </row>
    <row r="26" spans="1:4" ht="26">
      <c r="A26" s="47" t="s">
        <v>197</v>
      </c>
      <c r="C26" s="32"/>
      <c r="D26" s="32"/>
    </row>
    <row r="27" spans="1:4" ht="19">
      <c r="A27" s="46" t="s">
        <v>198</v>
      </c>
      <c r="B27" s="48">
        <v>25400</v>
      </c>
      <c r="C27" s="49">
        <f t="shared" si="0"/>
        <v>28194.000000000004</v>
      </c>
      <c r="D27" s="49">
        <f t="shared" si="1"/>
        <v>33832.800000000003</v>
      </c>
    </row>
    <row r="28" spans="1:4" ht="19">
      <c r="A28" s="46" t="s">
        <v>199</v>
      </c>
      <c r="B28" s="48">
        <v>30000</v>
      </c>
      <c r="C28" s="49">
        <f t="shared" si="0"/>
        <v>33300</v>
      </c>
      <c r="D28" s="49">
        <f t="shared" si="1"/>
        <v>39960</v>
      </c>
    </row>
    <row r="29" spans="1:4" ht="19">
      <c r="A29" s="46"/>
      <c r="B29" s="48"/>
      <c r="C29" s="49"/>
      <c r="D29" s="49"/>
    </row>
    <row r="30" spans="1:4" ht="26">
      <c r="A30" s="47" t="s">
        <v>200</v>
      </c>
      <c r="B30" s="48"/>
      <c r="C30" s="49"/>
      <c r="D30" s="49"/>
    </row>
    <row r="31" spans="1:4" ht="19">
      <c r="A31" s="46" t="s">
        <v>201</v>
      </c>
      <c r="B31" s="48">
        <v>22000</v>
      </c>
      <c r="C31" s="49">
        <f t="shared" si="0"/>
        <v>24420.000000000004</v>
      </c>
      <c r="D31" s="49">
        <f t="shared" si="1"/>
        <v>29304.000000000004</v>
      </c>
    </row>
    <row r="32" spans="1:4" ht="19">
      <c r="A32" s="46" t="s">
        <v>202</v>
      </c>
      <c r="B32" s="48">
        <v>23500</v>
      </c>
      <c r="C32" s="49">
        <f t="shared" si="0"/>
        <v>26085.000000000004</v>
      </c>
      <c r="D32" s="49">
        <f t="shared" si="1"/>
        <v>31302.000000000004</v>
      </c>
    </row>
    <row r="33" spans="1:4" ht="19">
      <c r="A33" s="46"/>
      <c r="B33" s="48"/>
      <c r="C33" s="49"/>
      <c r="D33" s="49"/>
    </row>
    <row r="34" spans="1:4" ht="26">
      <c r="A34" s="47" t="s">
        <v>203</v>
      </c>
      <c r="B34" s="48"/>
      <c r="C34" s="49"/>
      <c r="D34" s="49"/>
    </row>
    <row r="35" spans="1:4" ht="19">
      <c r="A35" s="46" t="s">
        <v>204</v>
      </c>
      <c r="B35" s="48">
        <v>20500</v>
      </c>
      <c r="C35" s="49">
        <f t="shared" si="0"/>
        <v>22755.000000000004</v>
      </c>
      <c r="D35" s="49">
        <f t="shared" si="1"/>
        <v>27306.000000000004</v>
      </c>
    </row>
    <row r="36" spans="1:4" ht="19">
      <c r="A36" s="46"/>
      <c r="B36" s="48"/>
      <c r="C36" s="49"/>
      <c r="D36" s="49"/>
    </row>
    <row r="37" spans="1:4" ht="26">
      <c r="A37" s="47" t="s">
        <v>205</v>
      </c>
      <c r="B37" s="48"/>
      <c r="C37" s="49"/>
      <c r="D37" s="49"/>
    </row>
    <row r="38" spans="1:4" ht="19">
      <c r="A38" s="46" t="s">
        <v>206</v>
      </c>
      <c r="B38" s="48">
        <v>18000</v>
      </c>
      <c r="C38" s="49">
        <f t="shared" si="0"/>
        <v>19980</v>
      </c>
      <c r="D38" s="49">
        <f t="shared" si="1"/>
        <v>23976</v>
      </c>
    </row>
    <row r="39" spans="1:4" ht="19">
      <c r="A39" s="46" t="s">
        <v>207</v>
      </c>
      <c r="B39" s="48">
        <v>19500</v>
      </c>
      <c r="C39" s="49">
        <f t="shared" si="0"/>
        <v>21645.000000000004</v>
      </c>
      <c r="D39" s="49">
        <f t="shared" si="1"/>
        <v>25974.000000000004</v>
      </c>
    </row>
    <row r="40" spans="1:4" ht="19">
      <c r="A40" s="46" t="s">
        <v>208</v>
      </c>
      <c r="B40" s="48">
        <v>22300</v>
      </c>
      <c r="C40" s="49">
        <f t="shared" si="0"/>
        <v>24753.000000000004</v>
      </c>
      <c r="D40" s="49">
        <f t="shared" si="1"/>
        <v>29703.600000000002</v>
      </c>
    </row>
    <row r="41" spans="1:4" ht="19">
      <c r="A41" s="46"/>
      <c r="B41" s="48"/>
      <c r="C41" s="49"/>
      <c r="D41" s="49"/>
    </row>
    <row r="42" spans="1:4" ht="26">
      <c r="A42" s="47" t="s">
        <v>209</v>
      </c>
      <c r="B42" s="48"/>
      <c r="C42" s="49"/>
      <c r="D42" s="49"/>
    </row>
    <row r="43" spans="1:4" ht="19">
      <c r="A43" s="46" t="s">
        <v>210</v>
      </c>
      <c r="B43" s="48">
        <v>11500</v>
      </c>
      <c r="C43" s="49">
        <f t="shared" si="0"/>
        <v>12765.000000000002</v>
      </c>
      <c r="D43" s="49">
        <f t="shared" si="1"/>
        <v>15318.000000000002</v>
      </c>
    </row>
    <row r="44" spans="1:4" ht="19">
      <c r="A44" s="46" t="s">
        <v>211</v>
      </c>
      <c r="B44" s="48">
        <v>12600</v>
      </c>
      <c r="C44" s="49">
        <f t="shared" si="0"/>
        <v>13986.000000000002</v>
      </c>
      <c r="D44" s="49">
        <f t="shared" si="1"/>
        <v>16783.2</v>
      </c>
    </row>
    <row r="45" spans="1:4" ht="19">
      <c r="A45" s="46" t="s">
        <v>212</v>
      </c>
      <c r="B45" s="48">
        <v>14600</v>
      </c>
      <c r="C45" s="49">
        <f t="shared" si="0"/>
        <v>16206.000000000002</v>
      </c>
      <c r="D45" s="49">
        <f t="shared" si="1"/>
        <v>19447.2</v>
      </c>
    </row>
    <row r="46" spans="1:4" ht="19">
      <c r="A46" s="46"/>
      <c r="B46" s="48"/>
      <c r="C46" s="49"/>
      <c r="D46" s="49"/>
    </row>
    <row r="47" spans="1:4" ht="26">
      <c r="A47" s="47" t="s">
        <v>213</v>
      </c>
      <c r="B47" s="48"/>
      <c r="C47" s="49"/>
      <c r="D47" s="49"/>
    </row>
    <row r="48" spans="1:4" ht="19">
      <c r="A48" s="46" t="s">
        <v>214</v>
      </c>
      <c r="B48" s="48">
        <v>22800</v>
      </c>
      <c r="C48" s="49">
        <f t="shared" si="0"/>
        <v>25308.000000000004</v>
      </c>
      <c r="D48" s="49">
        <f t="shared" si="1"/>
        <v>30369.600000000002</v>
      </c>
    </row>
    <row r="49" spans="1:4" ht="19">
      <c r="A49" s="46" t="s">
        <v>216</v>
      </c>
      <c r="B49" s="48">
        <v>23200</v>
      </c>
      <c r="C49" s="49">
        <f t="shared" si="0"/>
        <v>25752.000000000004</v>
      </c>
      <c r="D49" s="49">
        <f t="shared" si="1"/>
        <v>30902.400000000001</v>
      </c>
    </row>
    <row r="50" spans="1:4" ht="19">
      <c r="A50" s="45"/>
      <c r="B50" s="48"/>
      <c r="C50" s="49"/>
      <c r="D50" s="49"/>
    </row>
    <row r="51" spans="1:4" ht="26">
      <c r="A51" s="47" t="s">
        <v>215</v>
      </c>
      <c r="B51" s="48"/>
      <c r="C51" s="49"/>
      <c r="D51" s="49"/>
    </row>
    <row r="52" spans="1:4" ht="19">
      <c r="A52" s="46" t="s">
        <v>217</v>
      </c>
      <c r="B52" s="48">
        <v>14500</v>
      </c>
      <c r="C52" s="49">
        <f t="shared" si="0"/>
        <v>16095.000000000002</v>
      </c>
      <c r="D52" s="49">
        <f t="shared" si="1"/>
        <v>19314</v>
      </c>
    </row>
    <row r="53" spans="1:4" ht="19">
      <c r="A53" s="46" t="s">
        <v>218</v>
      </c>
      <c r="B53" s="48">
        <v>15200</v>
      </c>
      <c r="C53" s="49">
        <f t="shared" si="0"/>
        <v>16872</v>
      </c>
      <c r="D53" s="49">
        <f t="shared" si="1"/>
        <v>20246.399999999998</v>
      </c>
    </row>
    <row r="54" spans="1:4" ht="19">
      <c r="A54" s="46" t="s">
        <v>219</v>
      </c>
      <c r="B54" s="48">
        <v>19000</v>
      </c>
      <c r="C54" s="49">
        <f t="shared" si="0"/>
        <v>21090.000000000004</v>
      </c>
      <c r="D54" s="49">
        <f t="shared" si="1"/>
        <v>25308.000000000004</v>
      </c>
    </row>
    <row r="55" spans="1:4" ht="19">
      <c r="A55" s="46"/>
      <c r="B55" s="48"/>
      <c r="C55" s="49"/>
      <c r="D55" s="49"/>
    </row>
    <row r="56" spans="1:4" ht="26">
      <c r="A56" s="47" t="s">
        <v>221</v>
      </c>
      <c r="B56" s="48"/>
      <c r="C56" s="49"/>
      <c r="D56" s="49"/>
    </row>
    <row r="57" spans="1:4" ht="19">
      <c r="A57" s="46" t="s">
        <v>220</v>
      </c>
      <c r="B57" s="48">
        <v>22000</v>
      </c>
      <c r="C57" s="49">
        <f t="shared" si="0"/>
        <v>24420.000000000004</v>
      </c>
      <c r="D57" s="49">
        <f t="shared" si="1"/>
        <v>29304.000000000004</v>
      </c>
    </row>
    <row r="58" spans="1:4" ht="19">
      <c r="A58" s="46"/>
      <c r="B58" s="48"/>
      <c r="C58" s="49"/>
      <c r="D58" s="49"/>
    </row>
    <row r="59" spans="1:4" ht="26">
      <c r="A59" s="47" t="s">
        <v>222</v>
      </c>
      <c r="B59" s="48"/>
      <c r="C59" s="49"/>
      <c r="D59" s="49"/>
    </row>
    <row r="60" spans="1:4" ht="19">
      <c r="A60" s="46" t="s">
        <v>223</v>
      </c>
      <c r="B60" s="48">
        <v>14900</v>
      </c>
      <c r="C60" s="49">
        <f t="shared" si="0"/>
        <v>16539</v>
      </c>
      <c r="D60" s="49">
        <f t="shared" si="1"/>
        <v>19846.8</v>
      </c>
    </row>
    <row r="61" spans="1:4" ht="19">
      <c r="A61" s="46" t="s">
        <v>224</v>
      </c>
      <c r="B61" s="48">
        <v>18500</v>
      </c>
      <c r="C61" s="49">
        <f t="shared" si="0"/>
        <v>20535</v>
      </c>
      <c r="D61" s="49">
        <f t="shared" si="1"/>
        <v>24642</v>
      </c>
    </row>
    <row r="62" spans="1:4" ht="19">
      <c r="A62" s="46"/>
      <c r="B62" s="48"/>
      <c r="C62" s="49"/>
      <c r="D62" s="49"/>
    </row>
    <row r="63" spans="1:4" ht="26">
      <c r="A63" s="47" t="s">
        <v>225</v>
      </c>
      <c r="B63" s="48"/>
      <c r="C63" s="49"/>
      <c r="D63" s="49"/>
    </row>
    <row r="64" spans="1:4" ht="19">
      <c r="A64" s="46" t="s">
        <v>226</v>
      </c>
      <c r="B64" s="48">
        <v>10500</v>
      </c>
      <c r="C64" s="49">
        <f t="shared" si="0"/>
        <v>11655.000000000002</v>
      </c>
      <c r="D64" s="49">
        <f t="shared" si="1"/>
        <v>13986.000000000002</v>
      </c>
    </row>
    <row r="65" spans="1:4" ht="19">
      <c r="A65" s="46"/>
      <c r="C65" s="49"/>
      <c r="D65" s="49"/>
    </row>
    <row r="66" spans="1:4" ht="26">
      <c r="A66" s="38" t="s">
        <v>227</v>
      </c>
      <c r="B66" s="25"/>
      <c r="C66" s="49"/>
      <c r="D66" s="49"/>
    </row>
    <row r="67" spans="1:4" ht="18">
      <c r="A67" s="26" t="s">
        <v>229</v>
      </c>
      <c r="B67" s="32">
        <v>38000</v>
      </c>
      <c r="C67" s="49">
        <f t="shared" si="0"/>
        <v>42180.000000000007</v>
      </c>
      <c r="D67" s="49">
        <f t="shared" si="1"/>
        <v>50616.000000000007</v>
      </c>
    </row>
    <row r="68" spans="1:4" ht="18">
      <c r="A68" s="26" t="s">
        <v>228</v>
      </c>
      <c r="B68" s="32">
        <v>48000</v>
      </c>
      <c r="C68" s="49">
        <f t="shared" ref="C68:C77" si="2">B68*111%</f>
        <v>53280.000000000007</v>
      </c>
      <c r="D68" s="49">
        <f t="shared" ref="D68:D77" si="3">C68*120%</f>
        <v>63936.000000000007</v>
      </c>
    </row>
    <row r="69" spans="1:4" ht="19">
      <c r="A69" s="27"/>
      <c r="B69" s="32"/>
      <c r="C69" s="49"/>
      <c r="D69" s="49"/>
    </row>
    <row r="70" spans="1:4" ht="26">
      <c r="A70" s="38" t="s">
        <v>230</v>
      </c>
      <c r="B70" s="32"/>
      <c r="C70" s="49"/>
      <c r="D70" s="49"/>
    </row>
    <row r="71" spans="1:4" ht="18">
      <c r="A71" s="26" t="s">
        <v>231</v>
      </c>
      <c r="B71" s="32">
        <v>27000</v>
      </c>
      <c r="C71" s="49">
        <f t="shared" si="2"/>
        <v>29970.000000000004</v>
      </c>
      <c r="D71" s="49">
        <f t="shared" si="3"/>
        <v>35964</v>
      </c>
    </row>
    <row r="72" spans="1:4" ht="18">
      <c r="A72" s="26" t="s">
        <v>232</v>
      </c>
      <c r="B72" s="32">
        <v>30000</v>
      </c>
      <c r="C72" s="49">
        <f t="shared" si="2"/>
        <v>33300</v>
      </c>
      <c r="D72" s="49">
        <f t="shared" si="3"/>
        <v>39960</v>
      </c>
    </row>
    <row r="73" spans="1:4" ht="19">
      <c r="A73" s="27"/>
      <c r="B73" s="32"/>
      <c r="C73" s="49"/>
      <c r="D73" s="49"/>
    </row>
    <row r="74" spans="1:4" ht="26">
      <c r="A74" s="38" t="s">
        <v>233</v>
      </c>
      <c r="B74" s="32"/>
      <c r="C74" s="49"/>
      <c r="D74" s="49"/>
    </row>
    <row r="75" spans="1:4" ht="18">
      <c r="A75" s="26" t="s">
        <v>236</v>
      </c>
      <c r="B75" s="32">
        <v>22000</v>
      </c>
      <c r="C75" s="49">
        <f t="shared" si="2"/>
        <v>24420.000000000004</v>
      </c>
      <c r="D75" s="49">
        <f t="shared" si="3"/>
        <v>29304.000000000004</v>
      </c>
    </row>
    <row r="76" spans="1:4" ht="18">
      <c r="A76" s="26" t="s">
        <v>235</v>
      </c>
      <c r="B76" s="32">
        <v>24000</v>
      </c>
      <c r="C76" s="49">
        <f t="shared" si="2"/>
        <v>26640.000000000004</v>
      </c>
      <c r="D76" s="49">
        <f t="shared" si="3"/>
        <v>31968.000000000004</v>
      </c>
    </row>
    <row r="77" spans="1:4" ht="18">
      <c r="A77" s="26" t="s">
        <v>234</v>
      </c>
      <c r="B77" s="32">
        <v>27000</v>
      </c>
      <c r="C77" s="49">
        <f t="shared" si="2"/>
        <v>29970.000000000004</v>
      </c>
      <c r="D77" s="49">
        <f t="shared" si="3"/>
        <v>35964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5999-E1BE-5045-9240-016C262A192A}">
  <dimension ref="A1:D12"/>
  <sheetViews>
    <sheetView workbookViewId="0">
      <selection activeCell="B20" sqref="B20"/>
    </sheetView>
  </sheetViews>
  <sheetFormatPr baseColWidth="10" defaultRowHeight="15"/>
  <cols>
    <col min="1" max="1" width="54" customWidth="1"/>
    <col min="2" max="2" width="31" customWidth="1"/>
    <col min="3" max="3" width="32.6640625" customWidth="1"/>
    <col min="4" max="4" width="36.33203125" customWidth="1"/>
  </cols>
  <sheetData>
    <row r="1" spans="1:4" ht="23">
      <c r="A1" s="50" t="s">
        <v>168</v>
      </c>
      <c r="B1" s="51" t="s">
        <v>169</v>
      </c>
      <c r="C1" s="51" t="s">
        <v>170</v>
      </c>
      <c r="D1" s="51" t="s">
        <v>171</v>
      </c>
    </row>
    <row r="2" spans="1:4" ht="26">
      <c r="A2" s="29" t="s">
        <v>237</v>
      </c>
    </row>
    <row r="3" spans="1:4" ht="17">
      <c r="A3" s="35" t="s">
        <v>237</v>
      </c>
      <c r="B3" s="32">
        <v>10200</v>
      </c>
      <c r="C3" s="32">
        <f>B3*122%</f>
        <v>12444</v>
      </c>
      <c r="D3" s="32">
        <f>C3*122%</f>
        <v>15181.68</v>
      </c>
    </row>
    <row r="4" spans="1:4">
      <c r="A4" s="42"/>
      <c r="B4" s="32"/>
      <c r="C4" s="32"/>
      <c r="D4" s="32"/>
    </row>
    <row r="5" spans="1:4" ht="26">
      <c r="A5" s="30" t="s">
        <v>238</v>
      </c>
      <c r="B5" s="32"/>
      <c r="C5" s="32"/>
      <c r="D5" s="32"/>
    </row>
    <row r="6" spans="1:4" ht="19">
      <c r="A6" s="28" t="s">
        <v>238</v>
      </c>
      <c r="B6" s="32">
        <v>7700</v>
      </c>
      <c r="C6" s="32">
        <f t="shared" ref="C6:D6" si="0">B6*122%</f>
        <v>9394</v>
      </c>
      <c r="D6" s="32">
        <f t="shared" si="0"/>
        <v>11460.68</v>
      </c>
    </row>
    <row r="7" spans="1:4">
      <c r="A7" s="42"/>
      <c r="B7" s="32"/>
      <c r="C7" s="32"/>
      <c r="D7" s="32"/>
    </row>
    <row r="8" spans="1:4" ht="26">
      <c r="A8" s="30" t="s">
        <v>239</v>
      </c>
      <c r="B8" s="32"/>
      <c r="C8" s="32"/>
      <c r="D8" s="32"/>
    </row>
    <row r="9" spans="1:4" ht="19">
      <c r="A9" s="28" t="s">
        <v>240</v>
      </c>
      <c r="B9" s="32">
        <v>14800</v>
      </c>
      <c r="C9" s="32">
        <f t="shared" ref="C9" si="1">B9*122%</f>
        <v>18056</v>
      </c>
      <c r="D9" s="32">
        <f t="shared" ref="D9" si="2">C9*122%</f>
        <v>22028.32</v>
      </c>
    </row>
    <row r="10" spans="1:4" ht="19">
      <c r="A10" s="28" t="s">
        <v>241</v>
      </c>
      <c r="B10" s="32">
        <v>15400</v>
      </c>
      <c r="C10" s="32">
        <f t="shared" ref="C10" si="3">B10*122%</f>
        <v>18788</v>
      </c>
      <c r="D10" s="32">
        <f t="shared" ref="D10:D11" si="4">C10*122%</f>
        <v>22921.360000000001</v>
      </c>
    </row>
    <row r="11" spans="1:4" ht="19">
      <c r="A11" s="28" t="s">
        <v>242</v>
      </c>
      <c r="B11" s="32">
        <v>18700</v>
      </c>
      <c r="C11" s="32">
        <f>B11*120%</f>
        <v>22440</v>
      </c>
      <c r="D11" s="32">
        <f t="shared" si="4"/>
        <v>27376.799999999999</v>
      </c>
    </row>
    <row r="12" spans="1:4" ht="19">
      <c r="A12" s="28" t="s">
        <v>243</v>
      </c>
      <c r="B12" s="32">
        <v>28600</v>
      </c>
      <c r="C12" s="32">
        <f>B12*120%</f>
        <v>34320</v>
      </c>
      <c r="D12" s="32">
        <f t="shared" ref="D12" si="5">C12*122%</f>
        <v>41870.400000000001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>
      <selection activeCell="B4" sqref="B4"/>
    </sheetView>
  </sheetViews>
  <sheetFormatPr baseColWidth="10" defaultColWidth="8.83203125" defaultRowHeight="15"/>
  <cols>
    <col min="1" max="1" width="38" customWidth="1"/>
    <col min="2" max="2" width="18" customWidth="1"/>
    <col min="3" max="3" width="13" customWidth="1"/>
  </cols>
  <sheetData>
    <row r="1" spans="1:3" ht="31">
      <c r="A1" s="3" t="s">
        <v>33</v>
      </c>
      <c r="C1" s="1"/>
    </row>
    <row r="2" spans="1:3">
      <c r="A2" s="2"/>
      <c r="C2" s="1"/>
    </row>
    <row r="3" spans="1:3">
      <c r="A3" s="2" t="s">
        <v>118</v>
      </c>
      <c r="B3" s="13">
        <v>34990</v>
      </c>
      <c r="C3" s="13">
        <f>B3*120%</f>
        <v>41988</v>
      </c>
    </row>
    <row r="4" spans="1:3">
      <c r="A4" s="2" t="s">
        <v>119</v>
      </c>
      <c r="B4" s="13">
        <v>34990</v>
      </c>
      <c r="C4" s="13">
        <f t="shared" ref="C4:C10" si="0">B4*120%</f>
        <v>41988</v>
      </c>
    </row>
    <row r="5" spans="1:3">
      <c r="A5" s="2" t="s">
        <v>120</v>
      </c>
      <c r="B5" s="13">
        <v>39990</v>
      </c>
      <c r="C5" s="13">
        <f t="shared" si="0"/>
        <v>47988</v>
      </c>
    </row>
    <row r="6" spans="1:3">
      <c r="A6" s="2"/>
      <c r="B6" s="13"/>
      <c r="C6" s="13"/>
    </row>
    <row r="7" spans="1:3">
      <c r="A7" s="2" t="s">
        <v>121</v>
      </c>
      <c r="B7" s="13">
        <v>32990</v>
      </c>
      <c r="C7" s="13">
        <f t="shared" si="0"/>
        <v>39588</v>
      </c>
    </row>
    <row r="8" spans="1:3">
      <c r="A8" s="2" t="s">
        <v>122</v>
      </c>
      <c r="B8" s="13">
        <v>32990</v>
      </c>
      <c r="C8" s="13">
        <f t="shared" si="0"/>
        <v>39588</v>
      </c>
    </row>
    <row r="9" spans="1:3">
      <c r="A9" s="2"/>
      <c r="B9" s="13"/>
      <c r="C9" s="13"/>
    </row>
    <row r="10" spans="1:3">
      <c r="A10" s="2" t="s">
        <v>123</v>
      </c>
      <c r="B10" s="13">
        <v>29990</v>
      </c>
      <c r="C10" s="13">
        <f t="shared" si="0"/>
        <v>35988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workbookViewId="0">
      <selection activeCell="B5" sqref="B5"/>
    </sheetView>
  </sheetViews>
  <sheetFormatPr baseColWidth="10" defaultColWidth="8.83203125" defaultRowHeight="15"/>
  <cols>
    <col min="1" max="1" width="36.1640625" customWidth="1"/>
    <col min="2" max="2" width="23.1640625" customWidth="1"/>
    <col min="3" max="3" width="16.1640625" customWidth="1"/>
  </cols>
  <sheetData>
    <row r="1" spans="1:3" ht="31">
      <c r="A1" s="3" t="s">
        <v>34</v>
      </c>
      <c r="C1" s="1"/>
    </row>
    <row r="2" spans="1:3">
      <c r="A2" s="2"/>
      <c r="C2" s="1"/>
    </row>
    <row r="3" spans="1:3">
      <c r="A3" s="2" t="s">
        <v>124</v>
      </c>
      <c r="B3" s="13">
        <v>37990</v>
      </c>
      <c r="C3" s="13">
        <f>B3*120%</f>
        <v>45588</v>
      </c>
    </row>
    <row r="4" spans="1:3">
      <c r="A4" s="2" t="s">
        <v>125</v>
      </c>
      <c r="B4" s="13">
        <v>28990</v>
      </c>
      <c r="C4" s="13">
        <f t="shared" ref="C4:C15" si="0">B4*120%</f>
        <v>34788</v>
      </c>
    </row>
    <row r="5" spans="1:3">
      <c r="A5" s="2"/>
      <c r="B5" s="13"/>
      <c r="C5" s="13"/>
    </row>
    <row r="6" spans="1:3">
      <c r="A6" s="2" t="s">
        <v>126</v>
      </c>
      <c r="B6" s="13">
        <v>15990</v>
      </c>
      <c r="C6" s="13">
        <f t="shared" si="0"/>
        <v>19188</v>
      </c>
    </row>
    <row r="7" spans="1:3">
      <c r="A7" s="2" t="s">
        <v>127</v>
      </c>
      <c r="B7" s="13">
        <v>14990</v>
      </c>
      <c r="C7" s="13">
        <f t="shared" si="0"/>
        <v>17988</v>
      </c>
    </row>
    <row r="8" spans="1:3">
      <c r="A8" s="2"/>
      <c r="B8" s="13"/>
      <c r="C8" s="13"/>
    </row>
    <row r="9" spans="1:3">
      <c r="A9" s="2" t="s">
        <v>128</v>
      </c>
      <c r="B9" s="13">
        <v>12490</v>
      </c>
      <c r="C9" s="13">
        <f t="shared" si="0"/>
        <v>14988</v>
      </c>
    </row>
    <row r="10" spans="1:3">
      <c r="A10" s="2" t="s">
        <v>129</v>
      </c>
      <c r="B10" s="13">
        <v>9490</v>
      </c>
      <c r="C10" s="13">
        <f t="shared" si="0"/>
        <v>11388</v>
      </c>
    </row>
    <row r="11" spans="1:3">
      <c r="A11" s="2" t="s">
        <v>130</v>
      </c>
      <c r="B11" s="13">
        <v>11490</v>
      </c>
      <c r="C11" s="13">
        <f t="shared" si="0"/>
        <v>13788</v>
      </c>
    </row>
    <row r="12" spans="1:3">
      <c r="A12" s="2"/>
      <c r="B12" s="13"/>
      <c r="C12" s="13"/>
    </row>
    <row r="13" spans="1:3">
      <c r="A13" s="2" t="s">
        <v>131</v>
      </c>
      <c r="B13" s="13">
        <v>5590</v>
      </c>
      <c r="C13" s="13">
        <f t="shared" si="0"/>
        <v>6708</v>
      </c>
    </row>
    <row r="14" spans="1:3">
      <c r="A14" s="2"/>
      <c r="B14" s="13"/>
      <c r="C14" s="13"/>
    </row>
    <row r="15" spans="1:3">
      <c r="A15" s="2" t="s">
        <v>132</v>
      </c>
      <c r="B15" s="13">
        <v>7990</v>
      </c>
      <c r="C15" s="13">
        <f t="shared" si="0"/>
        <v>9588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workbookViewId="0">
      <selection activeCell="C25" sqref="C3:C25"/>
    </sheetView>
  </sheetViews>
  <sheetFormatPr baseColWidth="10" defaultColWidth="8.83203125" defaultRowHeight="15"/>
  <cols>
    <col min="1" max="1" width="38.33203125" customWidth="1"/>
    <col min="2" max="2" width="23.6640625" customWidth="1"/>
    <col min="3" max="3" width="14.5" customWidth="1"/>
  </cols>
  <sheetData>
    <row r="1" spans="1:3" ht="31">
      <c r="A1" s="3" t="s">
        <v>35</v>
      </c>
      <c r="C1" s="1"/>
    </row>
    <row r="2" spans="1:3">
      <c r="A2" s="2"/>
      <c r="B2" s="13"/>
      <c r="C2" s="13"/>
    </row>
    <row r="3" spans="1:3">
      <c r="A3" s="2" t="s">
        <v>133</v>
      </c>
      <c r="B3" s="13">
        <v>7990</v>
      </c>
      <c r="C3" s="13">
        <f>B3*120%</f>
        <v>9588</v>
      </c>
    </row>
    <row r="4" spans="1:3">
      <c r="A4" s="2"/>
      <c r="B4" s="13"/>
      <c r="C4" s="13"/>
    </row>
    <row r="5" spans="1:3">
      <c r="A5" s="2" t="s">
        <v>134</v>
      </c>
      <c r="B5" s="13">
        <v>23990</v>
      </c>
      <c r="C5" s="13">
        <f t="shared" ref="C5:C22" si="0">B5*120%</f>
        <v>28788</v>
      </c>
    </row>
    <row r="6" spans="1:3">
      <c r="A6" s="2"/>
      <c r="B6" s="13"/>
      <c r="C6" s="13"/>
    </row>
    <row r="7" spans="1:3">
      <c r="A7" s="2" t="s">
        <v>135</v>
      </c>
      <c r="B7" s="13">
        <v>31990</v>
      </c>
      <c r="C7" s="13">
        <f t="shared" si="0"/>
        <v>38388</v>
      </c>
    </row>
    <row r="8" spans="1:3">
      <c r="A8" s="2" t="s">
        <v>136</v>
      </c>
      <c r="B8" s="13">
        <v>29990</v>
      </c>
      <c r="C8" s="13">
        <f t="shared" si="0"/>
        <v>35988</v>
      </c>
    </row>
    <row r="9" spans="1:3">
      <c r="A9" s="2"/>
      <c r="B9" s="13"/>
      <c r="C9" s="13"/>
    </row>
    <row r="10" spans="1:3">
      <c r="A10" s="2" t="s">
        <v>137</v>
      </c>
      <c r="B10" s="13">
        <v>43990</v>
      </c>
      <c r="C10" s="13">
        <f t="shared" si="0"/>
        <v>52788</v>
      </c>
    </row>
    <row r="11" spans="1:3">
      <c r="A11" s="2" t="s">
        <v>138</v>
      </c>
      <c r="B11" s="13">
        <v>35990</v>
      </c>
      <c r="C11" s="13">
        <f t="shared" si="0"/>
        <v>43188</v>
      </c>
    </row>
    <row r="12" spans="1:3">
      <c r="A12" s="2"/>
      <c r="B12" s="13"/>
      <c r="C12" s="13"/>
    </row>
    <row r="13" spans="1:3">
      <c r="A13" s="2" t="s">
        <v>139</v>
      </c>
      <c r="B13" s="13">
        <v>9490</v>
      </c>
      <c r="C13" s="13">
        <f t="shared" si="0"/>
        <v>11388</v>
      </c>
    </row>
    <row r="14" spans="1:3">
      <c r="A14" s="2" t="s">
        <v>140</v>
      </c>
      <c r="B14" s="13">
        <v>13990</v>
      </c>
      <c r="C14" s="13">
        <f t="shared" si="0"/>
        <v>16788</v>
      </c>
    </row>
    <row r="15" spans="1:3">
      <c r="A15" s="2"/>
      <c r="B15" s="13"/>
      <c r="C15" s="13"/>
    </row>
    <row r="16" spans="1:3">
      <c r="A16" s="2" t="s">
        <v>141</v>
      </c>
      <c r="B16" s="13">
        <v>10990</v>
      </c>
      <c r="C16" s="13">
        <f t="shared" si="0"/>
        <v>13188</v>
      </c>
    </row>
    <row r="17" spans="1:3">
      <c r="A17" s="2"/>
      <c r="B17" s="13"/>
      <c r="C17" s="13"/>
    </row>
    <row r="18" spans="1:3">
      <c r="A18" s="2" t="s">
        <v>142</v>
      </c>
      <c r="B18" s="13">
        <v>3990</v>
      </c>
      <c r="C18" s="13">
        <f t="shared" si="0"/>
        <v>4788</v>
      </c>
    </row>
    <row r="19" spans="1:3">
      <c r="A19" s="2" t="s">
        <v>143</v>
      </c>
      <c r="B19" s="13">
        <v>4090</v>
      </c>
      <c r="C19" s="13">
        <f t="shared" si="0"/>
        <v>4908</v>
      </c>
    </row>
    <row r="20" spans="1:3">
      <c r="A20" s="2"/>
      <c r="B20" s="13"/>
      <c r="C20" s="13"/>
    </row>
    <row r="21" spans="1:3">
      <c r="A21" s="2" t="s">
        <v>144</v>
      </c>
      <c r="B21" s="13">
        <v>20990</v>
      </c>
      <c r="C21" s="13">
        <f t="shared" si="0"/>
        <v>25188</v>
      </c>
    </row>
    <row r="22" spans="1:3">
      <c r="A22" s="2" t="s">
        <v>145</v>
      </c>
      <c r="B22" s="13">
        <v>22990</v>
      </c>
      <c r="C22" s="13">
        <f t="shared" si="0"/>
        <v>27588</v>
      </c>
    </row>
    <row r="23" spans="1:3">
      <c r="A23" s="2"/>
      <c r="B23" s="13"/>
      <c r="C23" s="13"/>
    </row>
    <row r="24" spans="1:3">
      <c r="A24" s="2" t="s">
        <v>146</v>
      </c>
      <c r="B24" s="13"/>
      <c r="C24" s="13"/>
    </row>
    <row r="25" spans="1:3">
      <c r="A25" s="2" t="s">
        <v>147</v>
      </c>
      <c r="B25" s="13"/>
      <c r="C2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iPhone</vt:lpstr>
      <vt:lpstr>macbook</vt:lpstr>
      <vt:lpstr>iPad</vt:lpstr>
      <vt:lpstr>Apple Watch</vt:lpstr>
      <vt:lpstr>AirPods</vt:lpstr>
      <vt:lpstr>Samsung S</vt:lpstr>
      <vt:lpstr>PlayStation</vt:lpstr>
      <vt:lpstr>Google</vt:lpstr>
      <vt:lpstr>Ray-Ban</vt:lpstr>
      <vt:lpstr>Xiaomi</vt:lpstr>
      <vt:lpstr>Fujifilm</vt:lpstr>
      <vt:lpstr>Dyson</vt:lpstr>
      <vt:lpstr>Yandex</vt:lpstr>
      <vt:lpstr>Marshall , JBL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2026-08-23T10:44:34Z</dcterms:modified>
</cp:coreProperties>
</file>