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91\BLL\Resources\"/>
    </mc:Choice>
  </mc:AlternateContent>
  <bookViews>
    <workbookView xWindow="0" yWindow="0" windowWidth="25200" windowHeight="12135" tabRatio="866" activeTab="1"/>
  </bookViews>
  <sheets>
    <sheet name="Common" sheetId="13" r:id="rId1"/>
    <sheet name="First Sector View " sheetId="8" r:id="rId2"/>
    <sheet name="Second  Sector View" sheetId="11" r:id="rId3"/>
    <sheet name="Third Sector View " sheetId="12" r:id="rId4"/>
    <sheet name="Fourth Sector View" sheetId="14" r:id="rId5"/>
    <sheet name="DataValidation" sheetId="22" state="hidden" r:id="rId6"/>
    <sheet name="Jumpers" sheetId="20" state="hidden" r:id="rId7"/>
    <sheet name="Combiners" sheetId="16" state="hidden" r:id="rId8"/>
    <sheet name="AntennaPower" sheetId="17" state="hidden" r:id="rId9"/>
    <sheet name="RRU_Power" sheetId="21" state="hidden" r:id="rId10"/>
  </sheets>
  <definedNames>
    <definedName name="_xlnm._FilterDatabase" localSheetId="1" hidden="1">'First Sector View '!#REF!</definedName>
    <definedName name="_xlnm._FilterDatabase" localSheetId="4" hidden="1">'Fourth Sector View'!#REF!</definedName>
    <definedName name="_xlnm._FilterDatabase" localSheetId="9" hidden="1">RRU_Power!$A$1:$AB$314</definedName>
    <definedName name="_xlnm._FilterDatabase" localSheetId="2" hidden="1">'Second  Sector View'!#REF!</definedName>
    <definedName name="_xlnm._FilterDatabase" localSheetId="3" hidden="1">'Third Sector View '!#REF!</definedName>
    <definedName name="BSC" localSheetId="1">#REF!</definedName>
    <definedName name="BSC" localSheetId="4">#REF!</definedName>
    <definedName name="BSC" localSheetId="2">#REF!</definedName>
    <definedName name="BSC" localSheetId="3">#REF!</definedName>
    <definedName name="BSC">#REF!</definedName>
    <definedName name="Candidate" localSheetId="1">#REF!</definedName>
    <definedName name="Candidate" localSheetId="4">#REF!</definedName>
    <definedName name="Candidate" localSheetId="2">#REF!</definedName>
    <definedName name="Candidate" localSheetId="3">#REF!</definedName>
    <definedName name="Candidate">#REF!</definedName>
    <definedName name="GSM_equip_type" localSheetId="1">#REF!</definedName>
    <definedName name="GSM_equip_type" localSheetId="4">#REF!</definedName>
    <definedName name="GSM_equip_type" localSheetId="2">#REF!</definedName>
    <definedName name="GSM_equip_type" localSheetId="3">#REF!</definedName>
    <definedName name="GSM_equip_type">#REF!</definedName>
    <definedName name="Install_type" localSheetId="1">#REF!</definedName>
    <definedName name="Install_type" localSheetId="4">#REF!</definedName>
    <definedName name="Install_type" localSheetId="2">#REF!</definedName>
    <definedName name="Install_type" localSheetId="3">#REF!</definedName>
    <definedName name="Install_type">#REF!</definedName>
    <definedName name="revision" localSheetId="1">#REF!</definedName>
    <definedName name="revision" localSheetId="4">#REF!</definedName>
    <definedName name="revision" localSheetId="2">#REF!</definedName>
    <definedName name="revision" localSheetId="3">#REF!</definedName>
    <definedName name="revision">#REF!</definedName>
    <definedName name="RNC" localSheetId="1">#REF!</definedName>
    <definedName name="RNC" localSheetId="4">#REF!</definedName>
    <definedName name="RNC" localSheetId="2">#REF!</definedName>
    <definedName name="RNC" localSheetId="3">#REF!</definedName>
    <definedName name="RNC">#REF!</definedName>
    <definedName name="Structure_type" localSheetId="1">#REF!</definedName>
    <definedName name="Structure_type" localSheetId="4">#REF!</definedName>
    <definedName name="Structure_type" localSheetId="2">#REF!</definedName>
    <definedName name="Structure_type" localSheetId="3">#REF!</definedName>
    <definedName name="Structure_type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6" i="20" l="1"/>
  <c r="N36" i="20"/>
  <c r="O36" i="20"/>
  <c r="P36" i="20"/>
  <c r="Q36" i="20"/>
  <c r="R36" i="20"/>
  <c r="S36" i="20"/>
  <c r="T36" i="20"/>
  <c r="U36" i="20"/>
  <c r="V36" i="20"/>
  <c r="W36" i="20"/>
  <c r="X36" i="20"/>
  <c r="Y36" i="20"/>
  <c r="Z36" i="20"/>
  <c r="M26" i="20"/>
  <c r="N26" i="20"/>
  <c r="O26" i="20"/>
  <c r="P26" i="20"/>
  <c r="Q26" i="20"/>
  <c r="R26" i="20"/>
  <c r="S26" i="20"/>
  <c r="T26" i="20"/>
  <c r="U26" i="20"/>
  <c r="V26" i="20"/>
  <c r="W26" i="20"/>
  <c r="X26" i="20"/>
  <c r="Y26" i="20"/>
  <c r="Z2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L36" i="20"/>
  <c r="L26" i="20"/>
  <c r="L1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Z6" i="20"/>
  <c r="L6" i="20"/>
  <c r="G26" i="21" l="1"/>
  <c r="G27" i="21"/>
  <c r="G28" i="21"/>
  <c r="G29" i="21"/>
  <c r="G30" i="21"/>
  <c r="G31" i="21"/>
  <c r="I161" i="21"/>
  <c r="I162" i="21"/>
  <c r="I164" i="21"/>
  <c r="I173" i="21"/>
  <c r="I174" i="21"/>
  <c r="I175" i="21"/>
  <c r="I176" i="21"/>
  <c r="I177" i="21"/>
  <c r="I178" i="21"/>
  <c r="I179" i="21"/>
  <c r="I180" i="21"/>
  <c r="I181" i="21"/>
  <c r="I196" i="21"/>
  <c r="I197" i="21"/>
  <c r="I198" i="21"/>
  <c r="I257" i="21"/>
  <c r="I260" i="21"/>
  <c r="I262" i="21"/>
  <c r="I265" i="21"/>
  <c r="I268" i="21"/>
  <c r="I270" i="21"/>
  <c r="I272" i="21"/>
  <c r="I273" i="21"/>
  <c r="I274" i="21"/>
  <c r="I275" i="21"/>
  <c r="I276" i="21"/>
  <c r="I277" i="21"/>
  <c r="I278" i="21"/>
  <c r="I279" i="21"/>
  <c r="I280" i="21"/>
  <c r="I281" i="21"/>
  <c r="I290" i="21"/>
  <c r="I292" i="21"/>
  <c r="I293" i="21"/>
  <c r="I295" i="21"/>
  <c r="I297" i="21"/>
  <c r="I300" i="21"/>
  <c r="I303" i="21"/>
  <c r="I306" i="21"/>
  <c r="I307" i="21"/>
  <c r="I312" i="21"/>
  <c r="I313" i="21"/>
  <c r="I314" i="21"/>
  <c r="I155" i="21"/>
  <c r="I157" i="21"/>
  <c r="I158" i="21"/>
  <c r="I159" i="21"/>
  <c r="I160" i="21"/>
  <c r="I67" i="21"/>
  <c r="I68" i="21"/>
  <c r="I69" i="21"/>
  <c r="I70" i="21"/>
  <c r="I71" i="21"/>
  <c r="I72" i="21"/>
  <c r="I127" i="21"/>
  <c r="I128" i="21"/>
  <c r="I129" i="21"/>
  <c r="I130" i="21"/>
  <c r="I131" i="21"/>
  <c r="I132" i="21"/>
  <c r="I154" i="21"/>
  <c r="H41" i="21"/>
  <c r="H44" i="21"/>
  <c r="H45" i="21"/>
  <c r="H46" i="21"/>
  <c r="H47" i="21"/>
  <c r="H48" i="21"/>
  <c r="H49" i="21"/>
  <c r="H50" i="21"/>
  <c r="H51" i="21"/>
  <c r="H52" i="21"/>
  <c r="H53" i="21"/>
  <c r="H54" i="21"/>
  <c r="H63" i="21"/>
  <c r="H64" i="21"/>
  <c r="H65" i="21"/>
  <c r="H66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94" i="21"/>
  <c r="H95" i="21"/>
  <c r="H96" i="21"/>
  <c r="H97" i="21"/>
  <c r="H98" i="21"/>
  <c r="H100" i="21"/>
  <c r="H101" i="21"/>
  <c r="H104" i="21"/>
  <c r="H105" i="21"/>
  <c r="H106" i="21"/>
  <c r="H107" i="21"/>
  <c r="H108" i="21"/>
  <c r="H109" i="21"/>
  <c r="H110" i="21"/>
  <c r="H111" i="21"/>
  <c r="H112" i="21"/>
  <c r="H113" i="21"/>
  <c r="H114" i="21"/>
  <c r="H123" i="21"/>
  <c r="H124" i="21"/>
  <c r="H125" i="21"/>
  <c r="H126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90" i="21"/>
  <c r="H191" i="21"/>
  <c r="H192" i="21"/>
  <c r="H193" i="21"/>
  <c r="H194" i="21"/>
  <c r="H195" i="21"/>
  <c r="H208" i="21"/>
  <c r="H222" i="21"/>
  <c r="H223" i="21"/>
  <c r="H227" i="21"/>
  <c r="H229" i="21"/>
  <c r="H233" i="21"/>
  <c r="H241" i="21"/>
  <c r="H242" i="21"/>
  <c r="H248" i="21"/>
  <c r="H249" i="21"/>
  <c r="H252" i="21"/>
  <c r="H253" i="21"/>
  <c r="H256" i="21"/>
  <c r="H272" i="21"/>
  <c r="H273" i="21"/>
  <c r="H274" i="21"/>
  <c r="H275" i="21"/>
  <c r="H279" i="21"/>
  <c r="H280" i="21"/>
  <c r="H281" i="21"/>
  <c r="H305" i="21"/>
  <c r="H307" i="21"/>
  <c r="H308" i="21"/>
  <c r="H309" i="21"/>
  <c r="H310" i="21"/>
  <c r="H314" i="21"/>
  <c r="H38" i="21"/>
  <c r="H40" i="21"/>
  <c r="H18" i="21"/>
  <c r="H19" i="21"/>
  <c r="H20" i="21"/>
  <c r="H21" i="21"/>
  <c r="H34" i="21"/>
  <c r="H35" i="21"/>
  <c r="H36" i="21"/>
  <c r="H37" i="21"/>
  <c r="G233" i="21"/>
  <c r="G241" i="21"/>
  <c r="G242" i="21"/>
  <c r="G248" i="21"/>
  <c r="G249" i="21"/>
  <c r="G252" i="21"/>
  <c r="G253" i="21"/>
  <c r="G256" i="21"/>
  <c r="G257" i="21"/>
  <c r="G260" i="21"/>
  <c r="G262" i="21"/>
  <c r="G265" i="21"/>
  <c r="G268" i="21"/>
  <c r="G270" i="21"/>
  <c r="G277" i="21"/>
  <c r="G278" i="21"/>
  <c r="G280" i="21"/>
  <c r="G281" i="21"/>
  <c r="G282" i="21"/>
  <c r="G283" i="21"/>
  <c r="G284" i="21"/>
  <c r="G285" i="21"/>
  <c r="G286" i="21"/>
  <c r="G287" i="21"/>
  <c r="G288" i="21"/>
  <c r="G289" i="21"/>
  <c r="G293" i="21"/>
  <c r="G295" i="21"/>
  <c r="G297" i="21"/>
  <c r="G300" i="21"/>
  <c r="G303" i="21"/>
  <c r="G223" i="21"/>
  <c r="G183" i="21"/>
  <c r="G184" i="21"/>
  <c r="G185" i="21"/>
  <c r="G186" i="21"/>
  <c r="G187" i="21"/>
  <c r="G188" i="21"/>
  <c r="G189" i="21"/>
  <c r="G166" i="21"/>
  <c r="G167" i="21"/>
  <c r="G158" i="21"/>
  <c r="G159" i="21"/>
  <c r="G160" i="21"/>
  <c r="G161" i="21"/>
  <c r="G165" i="21"/>
  <c r="G157" i="21"/>
  <c r="G128" i="21"/>
  <c r="G129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98" i="21"/>
  <c r="G100" i="21"/>
  <c r="G101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73" i="21"/>
  <c r="G74" i="21"/>
  <c r="G75" i="21"/>
  <c r="G76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8" i="21"/>
  <c r="G69" i="21"/>
  <c r="G71" i="21"/>
  <c r="G72" i="21"/>
  <c r="G47" i="21"/>
  <c r="G48" i="21"/>
  <c r="G49" i="21"/>
  <c r="G50" i="21"/>
  <c r="G32" i="21"/>
  <c r="G33" i="21"/>
  <c r="G38" i="21"/>
  <c r="G40" i="21"/>
  <c r="G41" i="21"/>
  <c r="G44" i="21"/>
  <c r="G45" i="21"/>
  <c r="G46" i="21"/>
  <c r="A239" i="21"/>
  <c r="A240" i="21"/>
  <c r="A241" i="21"/>
  <c r="A242" i="21"/>
  <c r="A243" i="21"/>
  <c r="A244" i="21"/>
  <c r="A245" i="21"/>
  <c r="A246" i="21"/>
  <c r="A247" i="21"/>
  <c r="A248" i="21"/>
  <c r="A249" i="21"/>
  <c r="A250" i="21"/>
  <c r="A251" i="21"/>
  <c r="A252" i="21"/>
  <c r="A253" i="21"/>
  <c r="A254" i="21"/>
  <c r="A255" i="21"/>
  <c r="A256" i="21"/>
  <c r="A257" i="21"/>
  <c r="A258" i="21"/>
  <c r="A259" i="21"/>
  <c r="A260" i="21"/>
  <c r="A261" i="21"/>
  <c r="A262" i="21"/>
  <c r="A263" i="21"/>
  <c r="A264" i="21"/>
  <c r="A265" i="21"/>
  <c r="A266" i="21"/>
  <c r="A267" i="21"/>
  <c r="A268" i="21"/>
  <c r="A269" i="21"/>
  <c r="A270" i="21"/>
  <c r="A271" i="21"/>
  <c r="A272" i="21"/>
  <c r="A273" i="21"/>
  <c r="A274" i="21"/>
  <c r="A275" i="21"/>
  <c r="A276" i="21"/>
  <c r="A277" i="21"/>
  <c r="A278" i="21"/>
  <c r="A279" i="21"/>
  <c r="A280" i="21"/>
  <c r="A281" i="21"/>
  <c r="A282" i="21"/>
  <c r="A283" i="21"/>
  <c r="A284" i="21"/>
  <c r="A285" i="21"/>
  <c r="A286" i="21"/>
  <c r="A287" i="21"/>
  <c r="A288" i="21"/>
  <c r="A289" i="21"/>
  <c r="A290" i="21"/>
  <c r="A291" i="21"/>
  <c r="A292" i="21"/>
  <c r="A293" i="21"/>
  <c r="A294" i="21"/>
  <c r="A295" i="21"/>
  <c r="A296" i="21"/>
  <c r="A297" i="21"/>
  <c r="A298" i="21"/>
  <c r="A299" i="21"/>
  <c r="A300" i="21"/>
  <c r="A301" i="21"/>
  <c r="A302" i="21"/>
  <c r="A303" i="21"/>
  <c r="A304" i="21"/>
  <c r="A305" i="21"/>
  <c r="A306" i="21"/>
  <c r="A307" i="21"/>
  <c r="A308" i="21"/>
  <c r="A309" i="21"/>
  <c r="A310" i="21"/>
  <c r="A311" i="21"/>
  <c r="A312" i="21"/>
  <c r="A313" i="21"/>
  <c r="A314" i="21"/>
  <c r="H2" i="21" l="1"/>
  <c r="G229" i="21"/>
  <c r="G227" i="21"/>
  <c r="G222" i="21"/>
  <c r="G208" i="21"/>
  <c r="G182" i="21"/>
  <c r="G181" i="21"/>
  <c r="G180" i="21"/>
  <c r="G179" i="21"/>
  <c r="G178" i="21"/>
  <c r="G177" i="21"/>
  <c r="G176" i="21"/>
  <c r="G175" i="21"/>
  <c r="G172" i="21"/>
  <c r="G171" i="21"/>
  <c r="G170" i="21"/>
  <c r="G169" i="21"/>
  <c r="G168" i="21"/>
  <c r="H13" i="21"/>
  <c r="H12" i="21"/>
  <c r="H11" i="21"/>
  <c r="H10" i="21"/>
  <c r="H9" i="21"/>
  <c r="H8" i="21"/>
  <c r="H7" i="21"/>
  <c r="H6" i="21"/>
  <c r="H5" i="21"/>
  <c r="H4" i="21"/>
  <c r="H3" i="21"/>
  <c r="A238" i="21" l="1"/>
  <c r="A237" i="21"/>
  <c r="A236" i="21"/>
  <c r="A235" i="21"/>
  <c r="A234" i="21"/>
  <c r="A233" i="21"/>
  <c r="A232" i="21"/>
  <c r="A231" i="21"/>
  <c r="A230" i="21"/>
  <c r="A229" i="21"/>
  <c r="A228" i="21"/>
  <c r="A227" i="21"/>
  <c r="A226" i="21"/>
  <c r="A225" i="21"/>
  <c r="A224" i="21"/>
  <c r="A223" i="21"/>
  <c r="A222" i="21"/>
  <c r="A221" i="21"/>
  <c r="A220" i="21"/>
  <c r="A219" i="21"/>
  <c r="A218" i="21"/>
  <c r="A217" i="21"/>
  <c r="A216" i="21"/>
  <c r="A215" i="21"/>
  <c r="A214" i="21"/>
  <c r="A213" i="21"/>
  <c r="A212" i="21"/>
  <c r="A211" i="21"/>
  <c r="A210" i="21"/>
  <c r="A209" i="21"/>
  <c r="A208" i="21"/>
  <c r="A207" i="21"/>
  <c r="A206" i="21"/>
  <c r="A205" i="21"/>
  <c r="A204" i="21"/>
  <c r="A203" i="21"/>
  <c r="A202" i="21"/>
  <c r="A201" i="21"/>
  <c r="A200" i="21"/>
  <c r="A199" i="21"/>
  <c r="A198" i="21"/>
  <c r="A197" i="21"/>
  <c r="A196" i="21"/>
  <c r="A195" i="21"/>
  <c r="A194" i="21"/>
  <c r="A193" i="21"/>
  <c r="A192" i="21"/>
  <c r="A191" i="21"/>
  <c r="A190" i="21"/>
  <c r="A189" i="21"/>
  <c r="A188" i="21"/>
  <c r="A187" i="21"/>
  <c r="A186" i="21"/>
  <c r="A185" i="21"/>
  <c r="A184" i="21"/>
  <c r="A183" i="21"/>
  <c r="A182" i="21"/>
  <c r="A181" i="21"/>
  <c r="A180" i="21"/>
  <c r="A179" i="21"/>
  <c r="A178" i="21"/>
  <c r="A177" i="21"/>
  <c r="A176" i="21"/>
  <c r="A175" i="21"/>
  <c r="A174" i="21"/>
  <c r="A173" i="21"/>
  <c r="A172" i="21"/>
  <c r="A171" i="21"/>
  <c r="A170" i="21"/>
  <c r="A169" i="21"/>
  <c r="A168" i="21"/>
  <c r="A167" i="21"/>
  <c r="A166" i="21"/>
  <c r="A165" i="21"/>
  <c r="A164" i="21"/>
  <c r="A163" i="21"/>
  <c r="A162" i="21"/>
  <c r="A161" i="21"/>
  <c r="A160" i="21"/>
  <c r="A159" i="21"/>
  <c r="A158" i="21"/>
  <c r="A157" i="21"/>
  <c r="A156" i="21"/>
  <c r="A155" i="21"/>
  <c r="A154" i="21"/>
  <c r="A153" i="21"/>
  <c r="A152" i="21"/>
  <c r="A151" i="21"/>
  <c r="A150" i="21"/>
  <c r="A149" i="21"/>
  <c r="A148" i="21"/>
  <c r="A147" i="21"/>
  <c r="A146" i="21"/>
  <c r="A145" i="21"/>
  <c r="A144" i="21"/>
  <c r="A143" i="21"/>
  <c r="A142" i="21"/>
  <c r="A141" i="21"/>
  <c r="A140" i="21"/>
  <c r="A139" i="21"/>
  <c r="A138" i="21"/>
  <c r="A137" i="21"/>
  <c r="A136" i="21"/>
  <c r="A135" i="21"/>
  <c r="A134" i="21"/>
  <c r="A133" i="21"/>
  <c r="A132" i="21"/>
  <c r="A131" i="21"/>
  <c r="A130" i="21"/>
  <c r="A129" i="21"/>
  <c r="A128" i="21"/>
  <c r="A127" i="21"/>
  <c r="A126" i="21"/>
  <c r="A125" i="21"/>
  <c r="A124" i="21"/>
  <c r="A123" i="21"/>
  <c r="A122" i="21"/>
  <c r="A121" i="21"/>
  <c r="A120" i="21"/>
  <c r="A119" i="21"/>
  <c r="A118" i="21"/>
  <c r="A117" i="21"/>
  <c r="A116" i="21"/>
  <c r="A115" i="21"/>
  <c r="A114" i="21"/>
  <c r="A113" i="21"/>
  <c r="A112" i="21"/>
  <c r="A111" i="21"/>
  <c r="A110" i="21"/>
  <c r="A109" i="21"/>
  <c r="A108" i="21"/>
  <c r="A107" i="21"/>
  <c r="A106" i="21"/>
  <c r="A105" i="21"/>
  <c r="A104" i="21"/>
  <c r="A103" i="21"/>
  <c r="A102" i="21"/>
  <c r="A101" i="21"/>
  <c r="A100" i="21"/>
  <c r="A99" i="21"/>
  <c r="A98" i="21"/>
  <c r="A97" i="21"/>
  <c r="A96" i="21"/>
  <c r="A95" i="21"/>
  <c r="A94" i="21"/>
  <c r="A93" i="21"/>
  <c r="A92" i="21"/>
  <c r="A91" i="21"/>
  <c r="A90" i="21"/>
  <c r="A89" i="21"/>
  <c r="A88" i="21"/>
  <c r="A87" i="21"/>
  <c r="A86" i="21"/>
  <c r="A85" i="21"/>
  <c r="A84" i="21"/>
  <c r="A83" i="21"/>
  <c r="A82" i="21"/>
  <c r="A81" i="21"/>
  <c r="A80" i="21"/>
  <c r="A79" i="21"/>
  <c r="A78" i="21"/>
  <c r="A77" i="21"/>
  <c r="A76" i="21"/>
  <c r="A75" i="21"/>
  <c r="A74" i="21"/>
  <c r="A73" i="21"/>
  <c r="A72" i="21"/>
  <c r="A71" i="21"/>
  <c r="A70" i="21"/>
  <c r="A69" i="21"/>
  <c r="A68" i="21"/>
  <c r="A67" i="21"/>
  <c r="A66" i="21"/>
  <c r="A65" i="21"/>
  <c r="A64" i="21"/>
  <c r="A63" i="21"/>
  <c r="A62" i="21"/>
  <c r="A61" i="21"/>
  <c r="A60" i="21"/>
  <c r="A59" i="21"/>
  <c r="A58" i="21"/>
  <c r="A57" i="21"/>
  <c r="A56" i="21"/>
  <c r="A55" i="21"/>
  <c r="A54" i="21"/>
  <c r="A53" i="21"/>
  <c r="A52" i="21"/>
  <c r="A51" i="21"/>
  <c r="A50" i="21"/>
  <c r="A49" i="21"/>
  <c r="A48" i="21"/>
  <c r="A47" i="21"/>
  <c r="A46" i="21"/>
  <c r="A45" i="21"/>
  <c r="A44" i="21"/>
  <c r="A43" i="21"/>
  <c r="A42" i="21"/>
  <c r="A41" i="21"/>
  <c r="A40" i="21"/>
  <c r="A39" i="21"/>
  <c r="A38" i="21"/>
  <c r="A37" i="21"/>
  <c r="A36" i="21"/>
  <c r="A35" i="21"/>
  <c r="A34" i="21"/>
  <c r="A33" i="21"/>
  <c r="A32" i="21"/>
  <c r="A31" i="21"/>
  <c r="A30" i="21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A5" i="21"/>
  <c r="A4" i="21"/>
  <c r="A3" i="21"/>
  <c r="A2" i="21"/>
  <c r="O6" i="21" l="1"/>
  <c r="P6" i="21"/>
  <c r="Q6" i="21"/>
  <c r="R6" i="21"/>
  <c r="S6" i="21"/>
  <c r="T6" i="21"/>
  <c r="U6" i="21"/>
  <c r="V6" i="21"/>
  <c r="W6" i="21"/>
  <c r="X6" i="21"/>
  <c r="Y6" i="21"/>
  <c r="Z6" i="21"/>
  <c r="AA6" i="21"/>
  <c r="AB6" i="21"/>
  <c r="N6" i="21"/>
  <c r="O21" i="21" l="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O15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AB15" i="21"/>
  <c r="O9" i="21"/>
  <c r="P9" i="21"/>
  <c r="Q9" i="21"/>
  <c r="R9" i="21"/>
  <c r="S9" i="21"/>
  <c r="T9" i="21"/>
  <c r="U9" i="21"/>
  <c r="V9" i="21"/>
  <c r="W9" i="21"/>
  <c r="X9" i="21"/>
  <c r="Y9" i="21"/>
  <c r="Z9" i="21"/>
  <c r="AA9" i="21"/>
  <c r="AB9" i="21"/>
  <c r="N21" i="21"/>
  <c r="N15" i="21"/>
  <c r="U22" i="21" l="1"/>
  <c r="J44" i="14" s="1"/>
  <c r="U23" i="21"/>
  <c r="J48" i="14" s="1"/>
  <c r="U24" i="21"/>
  <c r="J52" i="14" s="1"/>
  <c r="S24" i="21"/>
  <c r="H52" i="14" s="1"/>
  <c r="S23" i="21"/>
  <c r="H48" i="14" s="1"/>
  <c r="S22" i="21"/>
  <c r="H44" i="14" s="1"/>
  <c r="R23" i="21"/>
  <c r="G48" i="14" s="1"/>
  <c r="R24" i="21"/>
  <c r="G52" i="14" s="1"/>
  <c r="R22" i="21"/>
  <c r="G44" i="14" s="1"/>
  <c r="Z23" i="21"/>
  <c r="O48" i="14" s="1"/>
  <c r="Z24" i="21"/>
  <c r="O52" i="14" s="1"/>
  <c r="Z22" i="21"/>
  <c r="O44" i="14" s="1"/>
  <c r="Q23" i="21"/>
  <c r="F48" i="14" s="1"/>
  <c r="Q24" i="21"/>
  <c r="F52" i="14" s="1"/>
  <c r="Q22" i="21"/>
  <c r="F44" i="14" s="1"/>
  <c r="T24" i="21"/>
  <c r="I52" i="14" s="1"/>
  <c r="T22" i="21"/>
  <c r="I44" i="14" s="1"/>
  <c r="T23" i="21"/>
  <c r="I48" i="14" s="1"/>
  <c r="N22" i="21"/>
  <c r="C44" i="14" s="1"/>
  <c r="N24" i="21"/>
  <c r="C52" i="14" s="1"/>
  <c r="N23" i="21"/>
  <c r="C48" i="14" s="1"/>
  <c r="X23" i="21"/>
  <c r="M48" i="14" s="1"/>
  <c r="X24" i="21"/>
  <c r="M52" i="14" s="1"/>
  <c r="X22" i="21"/>
  <c r="M44" i="14" s="1"/>
  <c r="P24" i="21"/>
  <c r="E52" i="14" s="1"/>
  <c r="P22" i="21"/>
  <c r="E44" i="14" s="1"/>
  <c r="P23" i="21"/>
  <c r="E48" i="14" s="1"/>
  <c r="V23" i="21"/>
  <c r="K48" i="14" s="1"/>
  <c r="V24" i="21"/>
  <c r="K52" i="14" s="1"/>
  <c r="V22" i="21"/>
  <c r="K44" i="14" s="1"/>
  <c r="AB23" i="21"/>
  <c r="Q48" i="14" s="1"/>
  <c r="AB24" i="21"/>
  <c r="Q52" i="14" s="1"/>
  <c r="AB22" i="21"/>
  <c r="Q44" i="14" s="1"/>
  <c r="AA22" i="21"/>
  <c r="P44" i="14" s="1"/>
  <c r="AA23" i="21"/>
  <c r="P48" i="14" s="1"/>
  <c r="AA24" i="21"/>
  <c r="P52" i="14" s="1"/>
  <c r="Y24" i="21"/>
  <c r="N52" i="14" s="1"/>
  <c r="Y22" i="21"/>
  <c r="N44" i="14" s="1"/>
  <c r="Y23" i="21"/>
  <c r="N48" i="14" s="1"/>
  <c r="W24" i="21"/>
  <c r="L52" i="14" s="1"/>
  <c r="W22" i="21"/>
  <c r="L44" i="14" s="1"/>
  <c r="W23" i="21"/>
  <c r="L48" i="14" s="1"/>
  <c r="O22" i="21"/>
  <c r="D44" i="14" s="1"/>
  <c r="O23" i="21"/>
  <c r="D48" i="14" s="1"/>
  <c r="O24" i="21"/>
  <c r="D52" i="14" s="1"/>
  <c r="Q18" i="21"/>
  <c r="F52" i="12" s="1"/>
  <c r="Q17" i="21"/>
  <c r="F48" i="12" s="1"/>
  <c r="Q16" i="21"/>
  <c r="F44" i="12" s="1"/>
  <c r="W17" i="21"/>
  <c r="L48" i="12" s="1"/>
  <c r="W16" i="21"/>
  <c r="L44" i="12" s="1"/>
  <c r="W18" i="21"/>
  <c r="L52" i="12" s="1"/>
  <c r="Y17" i="21"/>
  <c r="N48" i="12" s="1"/>
  <c r="Y16" i="21"/>
  <c r="N44" i="12" s="1"/>
  <c r="Y18" i="21"/>
  <c r="N52" i="12" s="1"/>
  <c r="X16" i="21"/>
  <c r="M44" i="12" s="1"/>
  <c r="X18" i="21"/>
  <c r="M52" i="12" s="1"/>
  <c r="X17" i="21"/>
  <c r="M48" i="12" s="1"/>
  <c r="P16" i="21"/>
  <c r="E44" i="12" s="1"/>
  <c r="P18" i="21"/>
  <c r="E52" i="12" s="1"/>
  <c r="P17" i="21"/>
  <c r="E48" i="12" s="1"/>
  <c r="V16" i="21"/>
  <c r="K44" i="12" s="1"/>
  <c r="V18" i="21"/>
  <c r="K52" i="12" s="1"/>
  <c r="V17" i="21"/>
  <c r="K48" i="12" s="1"/>
  <c r="AB17" i="21"/>
  <c r="Q48" i="12" s="1"/>
  <c r="AB16" i="21"/>
  <c r="Q44" i="12" s="1"/>
  <c r="AB18" i="21"/>
  <c r="Q52" i="12" s="1"/>
  <c r="T16" i="21"/>
  <c r="I44" i="12" s="1"/>
  <c r="T18" i="21"/>
  <c r="I52" i="12" s="1"/>
  <c r="T17" i="21"/>
  <c r="I48" i="12" s="1"/>
  <c r="O18" i="21"/>
  <c r="D52" i="12" s="1"/>
  <c r="O17" i="21"/>
  <c r="D48" i="12" s="1"/>
  <c r="O16" i="21"/>
  <c r="D44" i="12" s="1"/>
  <c r="N18" i="21"/>
  <c r="C52" i="12" s="1"/>
  <c r="N16" i="21"/>
  <c r="C44" i="12" s="1"/>
  <c r="N17" i="21"/>
  <c r="C48" i="12" s="1"/>
  <c r="S17" i="21"/>
  <c r="H48" i="12" s="1"/>
  <c r="S16" i="21"/>
  <c r="H44" i="12" s="1"/>
  <c r="S18" i="21"/>
  <c r="H52" i="12" s="1"/>
  <c r="U16" i="21"/>
  <c r="J44" i="12" s="1"/>
  <c r="U18" i="21"/>
  <c r="J52" i="12" s="1"/>
  <c r="U17" i="21"/>
  <c r="J48" i="12" s="1"/>
  <c r="AA18" i="21"/>
  <c r="P52" i="12" s="1"/>
  <c r="AA17" i="21"/>
  <c r="P48" i="12" s="1"/>
  <c r="AA16" i="21"/>
  <c r="P44" i="12" s="1"/>
  <c r="Z18" i="21"/>
  <c r="O52" i="12" s="1"/>
  <c r="Z16" i="21"/>
  <c r="O44" i="12" s="1"/>
  <c r="Z17" i="21"/>
  <c r="O48" i="12" s="1"/>
  <c r="R18" i="21"/>
  <c r="G52" i="12" s="1"/>
  <c r="R17" i="21"/>
  <c r="G48" i="12" s="1"/>
  <c r="R16" i="21"/>
  <c r="G44" i="12" s="1"/>
  <c r="Y11" i="21"/>
  <c r="N48" i="11" s="1"/>
  <c r="Y12" i="21"/>
  <c r="N52" i="11" s="1"/>
  <c r="Y10" i="21"/>
  <c r="N44" i="11" s="1"/>
  <c r="U11" i="21"/>
  <c r="J48" i="11" s="1"/>
  <c r="U12" i="21"/>
  <c r="J52" i="11" s="1"/>
  <c r="U10" i="21"/>
  <c r="J44" i="11" s="1"/>
  <c r="Q11" i="21"/>
  <c r="F48" i="11" s="1"/>
  <c r="Q12" i="21"/>
  <c r="F52" i="11" s="1"/>
  <c r="Q10" i="21"/>
  <c r="F44" i="11" s="1"/>
  <c r="AB10" i="21"/>
  <c r="Q44" i="11" s="1"/>
  <c r="AB11" i="21"/>
  <c r="Q48" i="11" s="1"/>
  <c r="AB12" i="21"/>
  <c r="Q52" i="11" s="1"/>
  <c r="X12" i="21"/>
  <c r="M52" i="11" s="1"/>
  <c r="X11" i="21"/>
  <c r="M48" i="11" s="1"/>
  <c r="X10" i="21"/>
  <c r="M44" i="11" s="1"/>
  <c r="T11" i="21"/>
  <c r="I48" i="11" s="1"/>
  <c r="T12" i="21"/>
  <c r="I52" i="11" s="1"/>
  <c r="T10" i="21"/>
  <c r="I44" i="11" s="1"/>
  <c r="P12" i="21"/>
  <c r="E52" i="11" s="1"/>
  <c r="P10" i="21"/>
  <c r="E44" i="11" s="1"/>
  <c r="P11" i="21"/>
  <c r="E48" i="11" s="1"/>
  <c r="AA12" i="21"/>
  <c r="P52" i="11" s="1"/>
  <c r="AA10" i="21"/>
  <c r="P44" i="11" s="1"/>
  <c r="AA11" i="21"/>
  <c r="P48" i="11" s="1"/>
  <c r="W12" i="21"/>
  <c r="L52" i="11" s="1"/>
  <c r="W10" i="21"/>
  <c r="L44" i="11" s="1"/>
  <c r="W11" i="21"/>
  <c r="L48" i="11" s="1"/>
  <c r="S12" i="21"/>
  <c r="H52" i="11" s="1"/>
  <c r="S10" i="21"/>
  <c r="H44" i="11" s="1"/>
  <c r="S11" i="21"/>
  <c r="H48" i="11" s="1"/>
  <c r="O10" i="21"/>
  <c r="D44" i="11" s="1"/>
  <c r="O11" i="21"/>
  <c r="D48" i="11" s="1"/>
  <c r="O12" i="21"/>
  <c r="D52" i="11" s="1"/>
  <c r="Z10" i="21"/>
  <c r="O44" i="11" s="1"/>
  <c r="Z11" i="21"/>
  <c r="O48" i="11" s="1"/>
  <c r="Z12" i="21"/>
  <c r="O52" i="11" s="1"/>
  <c r="V12" i="21"/>
  <c r="K52" i="11" s="1"/>
  <c r="V11" i="21"/>
  <c r="K48" i="11" s="1"/>
  <c r="V10" i="21"/>
  <c r="K44" i="11" s="1"/>
  <c r="R12" i="21"/>
  <c r="G52" i="11" s="1"/>
  <c r="R11" i="21"/>
  <c r="G48" i="11" s="1"/>
  <c r="R10" i="21"/>
  <c r="G44" i="11" s="1"/>
  <c r="O2" i="21"/>
  <c r="P2" i="21"/>
  <c r="Q2" i="21"/>
  <c r="R2" i="21"/>
  <c r="S2" i="21"/>
  <c r="T2" i="21"/>
  <c r="U2" i="21"/>
  <c r="V2" i="21"/>
  <c r="W2" i="21"/>
  <c r="X2" i="21"/>
  <c r="Y2" i="21"/>
  <c r="Z2" i="21"/>
  <c r="AA2" i="21"/>
  <c r="AB2" i="21"/>
  <c r="N2" i="21"/>
  <c r="R4" i="21" l="1"/>
  <c r="G48" i="8" s="1"/>
  <c r="R3" i="21"/>
  <c r="G44" i="8" s="1"/>
  <c r="R5" i="21"/>
  <c r="G52" i="8" s="1"/>
  <c r="Q4" i="21"/>
  <c r="F48" i="8" s="1"/>
  <c r="Q3" i="21"/>
  <c r="F44" i="8" s="1"/>
  <c r="Q5" i="21"/>
  <c r="F52" i="8" s="1"/>
  <c r="P4" i="21"/>
  <c r="E48" i="8" s="1"/>
  <c r="P5" i="21"/>
  <c r="E52" i="8" s="1"/>
  <c r="P3" i="21"/>
  <c r="E44" i="8" s="1"/>
  <c r="O4" i="21"/>
  <c r="D48" i="8" s="1"/>
  <c r="O3" i="21"/>
  <c r="D44" i="8" s="1"/>
  <c r="O5" i="21"/>
  <c r="D52" i="8" s="1"/>
  <c r="V3" i="21"/>
  <c r="K44" i="8" s="1"/>
  <c r="V4" i="21"/>
  <c r="K48" i="8" s="1"/>
  <c r="V5" i="21"/>
  <c r="K52" i="8" s="1"/>
  <c r="Z3" i="21"/>
  <c r="O44" i="8" s="1"/>
  <c r="Z4" i="21"/>
  <c r="O48" i="8" s="1"/>
  <c r="Z5" i="21"/>
  <c r="O52" i="8" s="1"/>
  <c r="W5" i="21"/>
  <c r="L52" i="8" s="1"/>
  <c r="W4" i="21"/>
  <c r="L48" i="8" s="1"/>
  <c r="W3" i="21"/>
  <c r="L44" i="8" s="1"/>
  <c r="U3" i="21"/>
  <c r="J44" i="8" s="1"/>
  <c r="U4" i="21"/>
  <c r="J48" i="8" s="1"/>
  <c r="U5" i="21"/>
  <c r="J52" i="8" s="1"/>
  <c r="T5" i="21"/>
  <c r="I52" i="8" s="1"/>
  <c r="T4" i="21"/>
  <c r="I48" i="8" s="1"/>
  <c r="T3" i="21"/>
  <c r="I44" i="8" s="1"/>
  <c r="Y3" i="21"/>
  <c r="N44" i="8" s="1"/>
  <c r="Y4" i="21"/>
  <c r="N48" i="8" s="1"/>
  <c r="Y5" i="21"/>
  <c r="N52" i="8" s="1"/>
  <c r="X3" i="21"/>
  <c r="M44" i="8" s="1"/>
  <c r="X5" i="21"/>
  <c r="M52" i="8" s="1"/>
  <c r="X4" i="21"/>
  <c r="M48" i="8" s="1"/>
  <c r="N3" i="21"/>
  <c r="C44" i="8" s="1"/>
  <c r="N5" i="21"/>
  <c r="C52" i="8" s="1"/>
  <c r="N4" i="21"/>
  <c r="C48" i="8" s="1"/>
  <c r="AB5" i="21"/>
  <c r="Q52" i="8" s="1"/>
  <c r="AB3" i="21"/>
  <c r="Q44" i="8" s="1"/>
  <c r="AB4" i="21"/>
  <c r="Q48" i="8" s="1"/>
  <c r="AA5" i="21"/>
  <c r="P52" i="8" s="1"/>
  <c r="AA3" i="21"/>
  <c r="P44" i="8" s="1"/>
  <c r="AA4" i="21"/>
  <c r="P48" i="8" s="1"/>
  <c r="S5" i="21"/>
  <c r="H52" i="8" s="1"/>
  <c r="S3" i="21"/>
  <c r="H44" i="8" s="1"/>
  <c r="S4" i="21"/>
  <c r="H48" i="8" s="1"/>
  <c r="Q32" i="17" l="1"/>
  <c r="P32" i="17"/>
  <c r="O32" i="17"/>
  <c r="N32" i="17"/>
  <c r="M32" i="17"/>
  <c r="L32" i="17"/>
  <c r="K32" i="17"/>
  <c r="J32" i="17"/>
  <c r="I32" i="17"/>
  <c r="H32" i="17"/>
  <c r="G32" i="17"/>
  <c r="F32" i="17"/>
  <c r="E32" i="17"/>
  <c r="D32" i="17"/>
  <c r="C32" i="17"/>
  <c r="Q31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C31" i="17"/>
  <c r="Q30" i="17"/>
  <c r="P30" i="17"/>
  <c r="O30" i="17"/>
  <c r="N30" i="17"/>
  <c r="M30" i="17"/>
  <c r="L30" i="17"/>
  <c r="K30" i="17"/>
  <c r="J30" i="17"/>
  <c r="I30" i="17"/>
  <c r="H30" i="17"/>
  <c r="H33" i="17" s="1"/>
  <c r="H34" i="17" s="1"/>
  <c r="H62" i="14" s="1"/>
  <c r="G30" i="17"/>
  <c r="F30" i="17"/>
  <c r="E30" i="17"/>
  <c r="D30" i="17"/>
  <c r="D33" i="17" s="1"/>
  <c r="D34" i="17" s="1"/>
  <c r="D62" i="14" s="1"/>
  <c r="C30" i="17"/>
  <c r="Q23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C23" i="17"/>
  <c r="Q22" i="17"/>
  <c r="P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C22" i="17"/>
  <c r="Q21" i="17"/>
  <c r="P21" i="17"/>
  <c r="O21" i="17"/>
  <c r="N21" i="17"/>
  <c r="M21" i="17"/>
  <c r="L21" i="17"/>
  <c r="K21" i="17"/>
  <c r="J21" i="17"/>
  <c r="I21" i="17"/>
  <c r="I24" i="17" s="1"/>
  <c r="I25" i="17" s="1"/>
  <c r="I62" i="12" s="1"/>
  <c r="H21" i="17"/>
  <c r="G21" i="17"/>
  <c r="F21" i="17"/>
  <c r="E21" i="17"/>
  <c r="E24" i="17" s="1"/>
  <c r="E25" i="17" s="1"/>
  <c r="E62" i="12" s="1"/>
  <c r="D21" i="17"/>
  <c r="C21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Q3" i="17"/>
  <c r="P3" i="17"/>
  <c r="P6" i="17" s="1"/>
  <c r="P7" i="17" s="1"/>
  <c r="P62" i="8" s="1"/>
  <c r="O3" i="17"/>
  <c r="O6" i="17" s="1"/>
  <c r="O7" i="17" s="1"/>
  <c r="O62" i="8" s="1"/>
  <c r="N3" i="17"/>
  <c r="M3" i="17"/>
  <c r="L3" i="17"/>
  <c r="K3" i="17"/>
  <c r="K6" i="17" s="1"/>
  <c r="K7" i="17" s="1"/>
  <c r="K62" i="8" s="1"/>
  <c r="J3" i="17"/>
  <c r="I3" i="17"/>
  <c r="H3" i="17"/>
  <c r="G3" i="17"/>
  <c r="F3" i="17"/>
  <c r="E3" i="17"/>
  <c r="D3" i="17"/>
  <c r="C3" i="17"/>
  <c r="S28" i="16"/>
  <c r="R28" i="16"/>
  <c r="R30" i="16" s="1"/>
  <c r="Q28" i="16"/>
  <c r="Q30" i="16" s="1"/>
  <c r="P28" i="16"/>
  <c r="P30" i="16" s="1"/>
  <c r="O28" i="16"/>
  <c r="O30" i="16" s="1"/>
  <c r="N28" i="16"/>
  <c r="N30" i="16" s="1"/>
  <c r="M28" i="16"/>
  <c r="M30" i="16" s="1"/>
  <c r="L28" i="16"/>
  <c r="K28" i="16"/>
  <c r="J28" i="16"/>
  <c r="J30" i="16" s="1"/>
  <c r="I28" i="16"/>
  <c r="I30" i="16" s="1"/>
  <c r="H28" i="16"/>
  <c r="H30" i="16" s="1"/>
  <c r="G28" i="16"/>
  <c r="G30" i="16" s="1"/>
  <c r="F28" i="16"/>
  <c r="E28" i="16"/>
  <c r="E30" i="16" s="1"/>
  <c r="S27" i="16"/>
  <c r="R27" i="16"/>
  <c r="Q27" i="16"/>
  <c r="Q29" i="16" s="1"/>
  <c r="P27" i="16"/>
  <c r="P29" i="16" s="1"/>
  <c r="O27" i="16"/>
  <c r="O29" i="16" s="1"/>
  <c r="N27" i="16"/>
  <c r="N29" i="16" s="1"/>
  <c r="M27" i="16"/>
  <c r="L27" i="16"/>
  <c r="L29" i="16" s="1"/>
  <c r="K27" i="16"/>
  <c r="J27" i="16"/>
  <c r="I27" i="16"/>
  <c r="I29" i="16" s="1"/>
  <c r="H27" i="16"/>
  <c r="H29" i="16" s="1"/>
  <c r="G27" i="16"/>
  <c r="G29" i="16" s="1"/>
  <c r="F27" i="16"/>
  <c r="F29" i="16" s="1"/>
  <c r="E27" i="16"/>
  <c r="S20" i="16"/>
  <c r="R20" i="16"/>
  <c r="Q20" i="16"/>
  <c r="Q22" i="16" s="1"/>
  <c r="P20" i="16"/>
  <c r="P22" i="16" s="1"/>
  <c r="O20" i="16"/>
  <c r="O22" i="16" s="1"/>
  <c r="N20" i="16"/>
  <c r="M20" i="16"/>
  <c r="L20" i="16"/>
  <c r="L22" i="16" s="1"/>
  <c r="K20" i="16"/>
  <c r="K22" i="16" s="1"/>
  <c r="J20" i="16"/>
  <c r="I20" i="16"/>
  <c r="I22" i="16" s="1"/>
  <c r="H20" i="16"/>
  <c r="H22" i="16" s="1"/>
  <c r="G20" i="16"/>
  <c r="G22" i="16" s="1"/>
  <c r="F20" i="16"/>
  <c r="F22" i="16" s="1"/>
  <c r="E20" i="16"/>
  <c r="S19" i="16"/>
  <c r="R19" i="16"/>
  <c r="R21" i="16" s="1"/>
  <c r="Q19" i="16"/>
  <c r="P19" i="16"/>
  <c r="P21" i="16" s="1"/>
  <c r="O19" i="16"/>
  <c r="O21" i="16" s="1"/>
  <c r="N19" i="16"/>
  <c r="N21" i="16" s="1"/>
  <c r="M19" i="16"/>
  <c r="L19" i="16"/>
  <c r="K19" i="16"/>
  <c r="K21" i="16" s="1"/>
  <c r="J19" i="16"/>
  <c r="J21" i="16" s="1"/>
  <c r="I19" i="16"/>
  <c r="H19" i="16"/>
  <c r="H21" i="16" s="1"/>
  <c r="G19" i="16"/>
  <c r="G21" i="16" s="1"/>
  <c r="F19" i="16"/>
  <c r="F21" i="16" s="1"/>
  <c r="E19" i="16"/>
  <c r="S12" i="16"/>
  <c r="R12" i="16"/>
  <c r="R14" i="16" s="1"/>
  <c r="Q12" i="16"/>
  <c r="Q14" i="16" s="1"/>
  <c r="P12" i="16"/>
  <c r="O12" i="16"/>
  <c r="O14" i="16" s="1"/>
  <c r="N12" i="16"/>
  <c r="N14" i="16" s="1"/>
  <c r="M12" i="16"/>
  <c r="M14" i="16" s="1"/>
  <c r="L12" i="16"/>
  <c r="L14" i="16" s="1"/>
  <c r="K12" i="16"/>
  <c r="K14" i="16" s="1"/>
  <c r="J12" i="16"/>
  <c r="J14" i="16" s="1"/>
  <c r="I12" i="16"/>
  <c r="I14" i="16" s="1"/>
  <c r="H12" i="16"/>
  <c r="H14" i="16" s="1"/>
  <c r="G12" i="16"/>
  <c r="G14" i="16" s="1"/>
  <c r="F12" i="16"/>
  <c r="E12" i="16"/>
  <c r="S11" i="16"/>
  <c r="S13" i="16" s="1"/>
  <c r="R11" i="16"/>
  <c r="R13" i="16" s="1"/>
  <c r="Q11" i="16"/>
  <c r="Q13" i="16" s="1"/>
  <c r="P11" i="16"/>
  <c r="P13" i="16" s="1"/>
  <c r="O11" i="16"/>
  <c r="O13" i="16" s="1"/>
  <c r="N11" i="16"/>
  <c r="N13" i="16" s="1"/>
  <c r="M11" i="16"/>
  <c r="M13" i="16" s="1"/>
  <c r="L11" i="16"/>
  <c r="L13" i="16" s="1"/>
  <c r="K11" i="16"/>
  <c r="K13" i="16" s="1"/>
  <c r="J11" i="16"/>
  <c r="J13" i="16" s="1"/>
  <c r="I11" i="16"/>
  <c r="I13" i="16" s="1"/>
  <c r="H11" i="16"/>
  <c r="H13" i="16" s="1"/>
  <c r="G11" i="16"/>
  <c r="G13" i="16" s="1"/>
  <c r="F11" i="16"/>
  <c r="F13" i="16" s="1"/>
  <c r="E11" i="16"/>
  <c r="S4" i="16"/>
  <c r="R4" i="16"/>
  <c r="R6" i="16" s="1"/>
  <c r="Q4" i="16"/>
  <c r="Q6" i="16" s="1"/>
  <c r="P4" i="16"/>
  <c r="P6" i="16" s="1"/>
  <c r="O4" i="16"/>
  <c r="O6" i="16" s="1"/>
  <c r="N4" i="16"/>
  <c r="N6" i="16" s="1"/>
  <c r="M4" i="16"/>
  <c r="L4" i="16"/>
  <c r="L6" i="16" s="1"/>
  <c r="K4" i="16"/>
  <c r="J4" i="16"/>
  <c r="J6" i="16" s="1"/>
  <c r="I4" i="16"/>
  <c r="I6" i="16" s="1"/>
  <c r="H4" i="16"/>
  <c r="H6" i="16" s="1"/>
  <c r="G4" i="16"/>
  <c r="G6" i="16" s="1"/>
  <c r="F4" i="16"/>
  <c r="F6" i="16" s="1"/>
  <c r="E4" i="16"/>
  <c r="S3" i="16"/>
  <c r="S5" i="16" s="1"/>
  <c r="R3" i="16"/>
  <c r="R5" i="16" s="1"/>
  <c r="Q3" i="16"/>
  <c r="Q5" i="16" s="1"/>
  <c r="P3" i="16"/>
  <c r="P5" i="16" s="1"/>
  <c r="O3" i="16"/>
  <c r="O5" i="16" s="1"/>
  <c r="N3" i="16"/>
  <c r="N5" i="16" s="1"/>
  <c r="M3" i="16"/>
  <c r="M5" i="16" s="1"/>
  <c r="L3" i="16"/>
  <c r="L5" i="16" s="1"/>
  <c r="K3" i="16"/>
  <c r="K5" i="16" s="1"/>
  <c r="J3" i="16"/>
  <c r="J5" i="16" s="1"/>
  <c r="I3" i="16"/>
  <c r="I5" i="16" s="1"/>
  <c r="H3" i="16"/>
  <c r="H5" i="16" s="1"/>
  <c r="G3" i="16"/>
  <c r="G5" i="16" s="1"/>
  <c r="F3" i="16"/>
  <c r="F5" i="16" s="1"/>
  <c r="E3" i="16"/>
  <c r="E5" i="16" s="1"/>
  <c r="S30" i="16"/>
  <c r="L30" i="16"/>
  <c r="K30" i="16"/>
  <c r="S29" i="16"/>
  <c r="R29" i="16"/>
  <c r="K29" i="16"/>
  <c r="J29" i="16"/>
  <c r="F30" i="16"/>
  <c r="M29" i="16"/>
  <c r="E29" i="16"/>
  <c r="S22" i="16"/>
  <c r="S21" i="16"/>
  <c r="R22" i="16"/>
  <c r="N22" i="16"/>
  <c r="M22" i="16"/>
  <c r="J22" i="16"/>
  <c r="E22" i="16"/>
  <c r="Q21" i="16"/>
  <c r="M21" i="16"/>
  <c r="L21" i="16"/>
  <c r="I21" i="16"/>
  <c r="E21" i="16"/>
  <c r="S14" i="16"/>
  <c r="P14" i="16"/>
  <c r="F14" i="16"/>
  <c r="E14" i="16"/>
  <c r="E13" i="16"/>
  <c r="S6" i="16"/>
  <c r="K6" i="16"/>
  <c r="M6" i="16"/>
  <c r="E6" i="16"/>
  <c r="Z34" i="20"/>
  <c r="Y34" i="20"/>
  <c r="X34" i="20"/>
  <c r="W34" i="20"/>
  <c r="V34" i="20"/>
  <c r="U34" i="20"/>
  <c r="T34" i="20"/>
  <c r="S34" i="20"/>
  <c r="R34" i="20"/>
  <c r="Q34" i="20"/>
  <c r="P34" i="20"/>
  <c r="O34" i="20"/>
  <c r="N34" i="20"/>
  <c r="M34" i="20"/>
  <c r="L34" i="20"/>
  <c r="Z33" i="20"/>
  <c r="Y33" i="20"/>
  <c r="X33" i="20"/>
  <c r="W33" i="20"/>
  <c r="V33" i="20"/>
  <c r="U33" i="20"/>
  <c r="U35" i="20" s="1"/>
  <c r="T33" i="20"/>
  <c r="S33" i="20"/>
  <c r="S35" i="20" s="1"/>
  <c r="R33" i="20"/>
  <c r="Q33" i="20"/>
  <c r="P33" i="20"/>
  <c r="O33" i="20"/>
  <c r="O35" i="20" s="1"/>
  <c r="N33" i="20"/>
  <c r="M33" i="20"/>
  <c r="L33" i="20"/>
  <c r="Z24" i="20"/>
  <c r="Y24" i="20"/>
  <c r="X24" i="20"/>
  <c r="W24" i="20"/>
  <c r="V24" i="20"/>
  <c r="U24" i="20"/>
  <c r="T24" i="20"/>
  <c r="S24" i="20"/>
  <c r="R24" i="20"/>
  <c r="Q24" i="20"/>
  <c r="P24" i="20"/>
  <c r="O24" i="20"/>
  <c r="N24" i="20"/>
  <c r="M24" i="20"/>
  <c r="L24" i="20"/>
  <c r="Z23" i="20"/>
  <c r="Z25" i="20" s="1"/>
  <c r="Y23" i="20"/>
  <c r="X23" i="20"/>
  <c r="W23" i="20"/>
  <c r="V23" i="20"/>
  <c r="V25" i="20" s="1"/>
  <c r="U23" i="20"/>
  <c r="U25" i="20" s="1"/>
  <c r="T23" i="20"/>
  <c r="S23" i="20"/>
  <c r="R23" i="20"/>
  <c r="Q23" i="20"/>
  <c r="P23" i="20"/>
  <c r="O23" i="20"/>
  <c r="N23" i="20"/>
  <c r="N25" i="20" s="1"/>
  <c r="M23" i="20"/>
  <c r="L23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Z13" i="20"/>
  <c r="Z15" i="20" s="1"/>
  <c r="Y13" i="20"/>
  <c r="Y15" i="20" s="1"/>
  <c r="X13" i="20"/>
  <c r="W13" i="20"/>
  <c r="W15" i="20" s="1"/>
  <c r="V13" i="20"/>
  <c r="U13" i="20"/>
  <c r="T13" i="20"/>
  <c r="S13" i="20"/>
  <c r="R13" i="20"/>
  <c r="Q13" i="20"/>
  <c r="Q15" i="20" s="1"/>
  <c r="P13" i="20"/>
  <c r="O13" i="20"/>
  <c r="O15" i="20" s="1"/>
  <c r="N13" i="20"/>
  <c r="N15" i="20" s="1"/>
  <c r="M13" i="20"/>
  <c r="M15" i="20" s="1"/>
  <c r="L13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Z3" i="20"/>
  <c r="Z5" i="20" s="1"/>
  <c r="Y3" i="20"/>
  <c r="X3" i="20"/>
  <c r="W3" i="20"/>
  <c r="V3" i="20"/>
  <c r="V5" i="20" s="1"/>
  <c r="U3" i="20"/>
  <c r="U5" i="20" s="1"/>
  <c r="T3" i="20"/>
  <c r="T5" i="20" s="1"/>
  <c r="S3" i="20"/>
  <c r="R3" i="20"/>
  <c r="Q3" i="20"/>
  <c r="P3" i="20"/>
  <c r="O3" i="20"/>
  <c r="N3" i="20"/>
  <c r="N5" i="20" s="1"/>
  <c r="M3" i="20"/>
  <c r="M5" i="20" s="1"/>
  <c r="L3" i="20"/>
  <c r="L5" i="20" s="1"/>
  <c r="E1380" i="20"/>
  <c r="F1380" i="20" s="1"/>
  <c r="G1380" i="20" s="1"/>
  <c r="E1379" i="20"/>
  <c r="F1379" i="20" s="1"/>
  <c r="G1379" i="20" s="1"/>
  <c r="F1378" i="20"/>
  <c r="G1378" i="20" s="1"/>
  <c r="E1378" i="20"/>
  <c r="E1377" i="20"/>
  <c r="F1377" i="20" s="1"/>
  <c r="G1377" i="20" s="1"/>
  <c r="F1376" i="20"/>
  <c r="G1376" i="20" s="1"/>
  <c r="E1376" i="20"/>
  <c r="E1375" i="20"/>
  <c r="F1375" i="20" s="1"/>
  <c r="G1375" i="20" s="1"/>
  <c r="F1374" i="20"/>
  <c r="G1374" i="20" s="1"/>
  <c r="E1374" i="20"/>
  <c r="E1373" i="20"/>
  <c r="F1373" i="20" s="1"/>
  <c r="G1373" i="20" s="1"/>
  <c r="E1372" i="20"/>
  <c r="F1372" i="20" s="1"/>
  <c r="G1372" i="20" s="1"/>
  <c r="E1371" i="20"/>
  <c r="F1371" i="20" s="1"/>
  <c r="G1371" i="20" s="1"/>
  <c r="F1370" i="20"/>
  <c r="G1370" i="20" s="1"/>
  <c r="E1370" i="20"/>
  <c r="E1369" i="20"/>
  <c r="F1369" i="20" s="1"/>
  <c r="G1369" i="20" s="1"/>
  <c r="F1368" i="20"/>
  <c r="G1368" i="20" s="1"/>
  <c r="E1368" i="20"/>
  <c r="E1367" i="20"/>
  <c r="F1367" i="20" s="1"/>
  <c r="G1367" i="20" s="1"/>
  <c r="F1366" i="20"/>
  <c r="G1366" i="20" s="1"/>
  <c r="E1366" i="20"/>
  <c r="E1365" i="20"/>
  <c r="F1365" i="20" s="1"/>
  <c r="G1365" i="20" s="1"/>
  <c r="E1364" i="20"/>
  <c r="F1364" i="20" s="1"/>
  <c r="G1364" i="20" s="1"/>
  <c r="E1363" i="20"/>
  <c r="F1363" i="20" s="1"/>
  <c r="G1363" i="20" s="1"/>
  <c r="F1362" i="20"/>
  <c r="G1362" i="20" s="1"/>
  <c r="E1362" i="20"/>
  <c r="E1361" i="20"/>
  <c r="F1361" i="20" s="1"/>
  <c r="G1361" i="20" s="1"/>
  <c r="F1360" i="20"/>
  <c r="G1360" i="20" s="1"/>
  <c r="E1360" i="20"/>
  <c r="E1359" i="20"/>
  <c r="F1359" i="20" s="1"/>
  <c r="G1359" i="20" s="1"/>
  <c r="G1358" i="20"/>
  <c r="F1358" i="20"/>
  <c r="E1358" i="20"/>
  <c r="F1357" i="20"/>
  <c r="G1357" i="20" s="1"/>
  <c r="E1357" i="20"/>
  <c r="E1356" i="20"/>
  <c r="F1356" i="20" s="1"/>
  <c r="G1356" i="20" s="1"/>
  <c r="E1355" i="20"/>
  <c r="F1355" i="20" s="1"/>
  <c r="G1355" i="20" s="1"/>
  <c r="F1354" i="20"/>
  <c r="G1354" i="20" s="1"/>
  <c r="E1354" i="20"/>
  <c r="E1353" i="20"/>
  <c r="F1353" i="20" s="1"/>
  <c r="G1353" i="20" s="1"/>
  <c r="F1352" i="20"/>
  <c r="G1352" i="20" s="1"/>
  <c r="E1352" i="20"/>
  <c r="E1351" i="20"/>
  <c r="F1351" i="20" s="1"/>
  <c r="G1351" i="20" s="1"/>
  <c r="F1350" i="20"/>
  <c r="G1350" i="20" s="1"/>
  <c r="E1350" i="20"/>
  <c r="F1349" i="20"/>
  <c r="G1349" i="20" s="1"/>
  <c r="E1349" i="20"/>
  <c r="E1348" i="20"/>
  <c r="F1348" i="20" s="1"/>
  <c r="G1348" i="20" s="1"/>
  <c r="E1347" i="20"/>
  <c r="F1347" i="20" s="1"/>
  <c r="G1347" i="20" s="1"/>
  <c r="F1346" i="20"/>
  <c r="G1346" i="20" s="1"/>
  <c r="E1346" i="20"/>
  <c r="E1345" i="20"/>
  <c r="F1345" i="20" s="1"/>
  <c r="G1345" i="20" s="1"/>
  <c r="F1344" i="20"/>
  <c r="G1344" i="20" s="1"/>
  <c r="E1344" i="20"/>
  <c r="E1343" i="20"/>
  <c r="F1343" i="20" s="1"/>
  <c r="G1343" i="20" s="1"/>
  <c r="F1342" i="20"/>
  <c r="G1342" i="20" s="1"/>
  <c r="E1342" i="20"/>
  <c r="E1341" i="20"/>
  <c r="F1341" i="20" s="1"/>
  <c r="G1341" i="20" s="1"/>
  <c r="E1340" i="20"/>
  <c r="F1340" i="20" s="1"/>
  <c r="G1340" i="20" s="1"/>
  <c r="E1339" i="20"/>
  <c r="F1339" i="20" s="1"/>
  <c r="G1339" i="20" s="1"/>
  <c r="F1338" i="20"/>
  <c r="G1338" i="20" s="1"/>
  <c r="E1338" i="20"/>
  <c r="E1337" i="20"/>
  <c r="F1337" i="20" s="1"/>
  <c r="G1337" i="20" s="1"/>
  <c r="F1336" i="20"/>
  <c r="G1336" i="20" s="1"/>
  <c r="E1336" i="20"/>
  <c r="E1335" i="20"/>
  <c r="F1335" i="20" s="1"/>
  <c r="G1335" i="20" s="1"/>
  <c r="G1334" i="20"/>
  <c r="F1334" i="20"/>
  <c r="E1334" i="20"/>
  <c r="E1333" i="20"/>
  <c r="F1333" i="20" s="1"/>
  <c r="G1333" i="20" s="1"/>
  <c r="E1332" i="20"/>
  <c r="F1332" i="20" s="1"/>
  <c r="G1332" i="20" s="1"/>
  <c r="E1331" i="20"/>
  <c r="F1331" i="20" s="1"/>
  <c r="G1331" i="20" s="1"/>
  <c r="F1330" i="20"/>
  <c r="G1330" i="20" s="1"/>
  <c r="E1330" i="20"/>
  <c r="E1329" i="20"/>
  <c r="F1329" i="20" s="1"/>
  <c r="G1329" i="20" s="1"/>
  <c r="F1328" i="20"/>
  <c r="G1328" i="20" s="1"/>
  <c r="E1328" i="20"/>
  <c r="E1327" i="20"/>
  <c r="F1327" i="20" s="1"/>
  <c r="G1327" i="20" s="1"/>
  <c r="G1326" i="20"/>
  <c r="F1326" i="20"/>
  <c r="E1326" i="20"/>
  <c r="F1325" i="20"/>
  <c r="G1325" i="20" s="1"/>
  <c r="E1325" i="20"/>
  <c r="E1324" i="20"/>
  <c r="F1324" i="20" s="1"/>
  <c r="G1324" i="20" s="1"/>
  <c r="E1323" i="20"/>
  <c r="F1323" i="20" s="1"/>
  <c r="G1323" i="20" s="1"/>
  <c r="F1322" i="20"/>
  <c r="G1322" i="20" s="1"/>
  <c r="E1322" i="20"/>
  <c r="E1321" i="20"/>
  <c r="F1321" i="20" s="1"/>
  <c r="G1321" i="20" s="1"/>
  <c r="F1320" i="20"/>
  <c r="G1320" i="20" s="1"/>
  <c r="E1320" i="20"/>
  <c r="E1319" i="20"/>
  <c r="F1319" i="20" s="1"/>
  <c r="G1319" i="20" s="1"/>
  <c r="F1318" i="20"/>
  <c r="G1318" i="20" s="1"/>
  <c r="E1318" i="20"/>
  <c r="F1317" i="20"/>
  <c r="G1317" i="20" s="1"/>
  <c r="E1317" i="20"/>
  <c r="E1316" i="20"/>
  <c r="F1316" i="20" s="1"/>
  <c r="G1316" i="20" s="1"/>
  <c r="E1315" i="20"/>
  <c r="F1315" i="20" s="1"/>
  <c r="G1315" i="20" s="1"/>
  <c r="F1314" i="20"/>
  <c r="G1314" i="20" s="1"/>
  <c r="E1314" i="20"/>
  <c r="E1313" i="20"/>
  <c r="F1313" i="20" s="1"/>
  <c r="G1313" i="20" s="1"/>
  <c r="F1312" i="20"/>
  <c r="G1312" i="20" s="1"/>
  <c r="E1312" i="20"/>
  <c r="E1311" i="20"/>
  <c r="F1311" i="20" s="1"/>
  <c r="G1311" i="20" s="1"/>
  <c r="F1310" i="20"/>
  <c r="G1310" i="20" s="1"/>
  <c r="E1310" i="20"/>
  <c r="E1309" i="20"/>
  <c r="F1309" i="20" s="1"/>
  <c r="G1309" i="20" s="1"/>
  <c r="E1308" i="20"/>
  <c r="F1308" i="20" s="1"/>
  <c r="G1308" i="20" s="1"/>
  <c r="E1307" i="20"/>
  <c r="F1307" i="20" s="1"/>
  <c r="G1307" i="20" s="1"/>
  <c r="F1306" i="20"/>
  <c r="G1306" i="20" s="1"/>
  <c r="E1306" i="20"/>
  <c r="E1305" i="20"/>
  <c r="F1305" i="20" s="1"/>
  <c r="G1305" i="20" s="1"/>
  <c r="F1304" i="20"/>
  <c r="G1304" i="20" s="1"/>
  <c r="E1304" i="20"/>
  <c r="E1303" i="20"/>
  <c r="F1303" i="20" s="1"/>
  <c r="G1303" i="20" s="1"/>
  <c r="G1302" i="20"/>
  <c r="F1302" i="20"/>
  <c r="E1302" i="20"/>
  <c r="E1301" i="20"/>
  <c r="F1301" i="20" s="1"/>
  <c r="G1301" i="20" s="1"/>
  <c r="E1300" i="20"/>
  <c r="F1300" i="20" s="1"/>
  <c r="G1300" i="20" s="1"/>
  <c r="E1299" i="20"/>
  <c r="F1299" i="20" s="1"/>
  <c r="G1299" i="20" s="1"/>
  <c r="F1298" i="20"/>
  <c r="G1298" i="20" s="1"/>
  <c r="E1298" i="20"/>
  <c r="E1297" i="20"/>
  <c r="F1297" i="20" s="1"/>
  <c r="G1297" i="20" s="1"/>
  <c r="F1296" i="20"/>
  <c r="G1296" i="20" s="1"/>
  <c r="E1296" i="20"/>
  <c r="E1295" i="20"/>
  <c r="F1295" i="20" s="1"/>
  <c r="G1295" i="20" s="1"/>
  <c r="G1294" i="20"/>
  <c r="F1294" i="20"/>
  <c r="E1294" i="20"/>
  <c r="F1293" i="20"/>
  <c r="G1293" i="20" s="1"/>
  <c r="E1293" i="20"/>
  <c r="E1292" i="20"/>
  <c r="F1292" i="20" s="1"/>
  <c r="G1292" i="20" s="1"/>
  <c r="E1291" i="20"/>
  <c r="F1291" i="20" s="1"/>
  <c r="G1291" i="20" s="1"/>
  <c r="F1290" i="20"/>
  <c r="G1290" i="20" s="1"/>
  <c r="E1290" i="20"/>
  <c r="E1289" i="20"/>
  <c r="F1289" i="20" s="1"/>
  <c r="G1289" i="20" s="1"/>
  <c r="F1288" i="20"/>
  <c r="G1288" i="20" s="1"/>
  <c r="E1288" i="20"/>
  <c r="E1287" i="20"/>
  <c r="F1287" i="20" s="1"/>
  <c r="G1287" i="20" s="1"/>
  <c r="F1286" i="20"/>
  <c r="G1286" i="20" s="1"/>
  <c r="E1286" i="20"/>
  <c r="F1285" i="20"/>
  <c r="G1285" i="20" s="1"/>
  <c r="E1285" i="20"/>
  <c r="E1284" i="20"/>
  <c r="F1284" i="20" s="1"/>
  <c r="G1284" i="20" s="1"/>
  <c r="E1283" i="20"/>
  <c r="F1283" i="20" s="1"/>
  <c r="G1283" i="20" s="1"/>
  <c r="F1282" i="20"/>
  <c r="G1282" i="20" s="1"/>
  <c r="E1282" i="20"/>
  <c r="E1281" i="20"/>
  <c r="F1281" i="20" s="1"/>
  <c r="G1281" i="20" s="1"/>
  <c r="F1280" i="20"/>
  <c r="G1280" i="20" s="1"/>
  <c r="E1280" i="20"/>
  <c r="E1279" i="20"/>
  <c r="F1279" i="20" s="1"/>
  <c r="G1279" i="20" s="1"/>
  <c r="F1278" i="20"/>
  <c r="G1278" i="20" s="1"/>
  <c r="E1278" i="20"/>
  <c r="E1277" i="20"/>
  <c r="F1277" i="20" s="1"/>
  <c r="G1277" i="20" s="1"/>
  <c r="E1276" i="20"/>
  <c r="F1276" i="20" s="1"/>
  <c r="G1276" i="20" s="1"/>
  <c r="E1275" i="20"/>
  <c r="F1275" i="20" s="1"/>
  <c r="G1275" i="20" s="1"/>
  <c r="F1274" i="20"/>
  <c r="G1274" i="20" s="1"/>
  <c r="E1274" i="20"/>
  <c r="E1273" i="20"/>
  <c r="F1273" i="20" s="1"/>
  <c r="G1273" i="20" s="1"/>
  <c r="F1272" i="20"/>
  <c r="G1272" i="20" s="1"/>
  <c r="E1272" i="20"/>
  <c r="E1271" i="20"/>
  <c r="F1271" i="20" s="1"/>
  <c r="G1271" i="20" s="1"/>
  <c r="G1270" i="20"/>
  <c r="F1270" i="20"/>
  <c r="E1270" i="20"/>
  <c r="E1269" i="20"/>
  <c r="F1269" i="20" s="1"/>
  <c r="G1269" i="20" s="1"/>
  <c r="E1268" i="20"/>
  <c r="F1268" i="20" s="1"/>
  <c r="G1268" i="20" s="1"/>
  <c r="E1267" i="20"/>
  <c r="F1267" i="20" s="1"/>
  <c r="G1267" i="20" s="1"/>
  <c r="F1266" i="20"/>
  <c r="G1266" i="20" s="1"/>
  <c r="E1266" i="20"/>
  <c r="E1265" i="20"/>
  <c r="F1265" i="20" s="1"/>
  <c r="G1265" i="20" s="1"/>
  <c r="F1264" i="20"/>
  <c r="G1264" i="20" s="1"/>
  <c r="E1264" i="20"/>
  <c r="E1263" i="20"/>
  <c r="F1263" i="20" s="1"/>
  <c r="G1263" i="20" s="1"/>
  <c r="G1262" i="20"/>
  <c r="F1262" i="20"/>
  <c r="E1262" i="20"/>
  <c r="F1261" i="20"/>
  <c r="G1261" i="20" s="1"/>
  <c r="E1261" i="20"/>
  <c r="E1260" i="20"/>
  <c r="F1260" i="20" s="1"/>
  <c r="G1260" i="20" s="1"/>
  <c r="E1259" i="20"/>
  <c r="F1259" i="20" s="1"/>
  <c r="G1259" i="20" s="1"/>
  <c r="F1258" i="20"/>
  <c r="G1258" i="20" s="1"/>
  <c r="E1258" i="20"/>
  <c r="E1257" i="20"/>
  <c r="F1257" i="20" s="1"/>
  <c r="G1257" i="20" s="1"/>
  <c r="F1256" i="20"/>
  <c r="G1256" i="20" s="1"/>
  <c r="E1256" i="20"/>
  <c r="E1255" i="20"/>
  <c r="F1255" i="20" s="1"/>
  <c r="G1255" i="20" s="1"/>
  <c r="G1254" i="20"/>
  <c r="F1254" i="20"/>
  <c r="E1254" i="20"/>
  <c r="F1253" i="20"/>
  <c r="G1253" i="20" s="1"/>
  <c r="E1253" i="20"/>
  <c r="E1252" i="20"/>
  <c r="F1252" i="20" s="1"/>
  <c r="G1252" i="20" s="1"/>
  <c r="E1251" i="20"/>
  <c r="F1251" i="20" s="1"/>
  <c r="G1251" i="20" s="1"/>
  <c r="F1250" i="20"/>
  <c r="G1250" i="20" s="1"/>
  <c r="E1250" i="20"/>
  <c r="E1249" i="20"/>
  <c r="F1249" i="20" s="1"/>
  <c r="G1249" i="20" s="1"/>
  <c r="F1248" i="20"/>
  <c r="G1248" i="20" s="1"/>
  <c r="E1248" i="20"/>
  <c r="E1247" i="20"/>
  <c r="F1247" i="20" s="1"/>
  <c r="G1247" i="20" s="1"/>
  <c r="F1246" i="20"/>
  <c r="G1246" i="20" s="1"/>
  <c r="E1246" i="20"/>
  <c r="E1245" i="20"/>
  <c r="F1245" i="20" s="1"/>
  <c r="G1245" i="20" s="1"/>
  <c r="E1244" i="20"/>
  <c r="F1244" i="20" s="1"/>
  <c r="G1244" i="20" s="1"/>
  <c r="E1243" i="20"/>
  <c r="F1243" i="20" s="1"/>
  <c r="G1243" i="20" s="1"/>
  <c r="F1242" i="20"/>
  <c r="G1242" i="20" s="1"/>
  <c r="E1242" i="20"/>
  <c r="E1241" i="20"/>
  <c r="F1241" i="20" s="1"/>
  <c r="G1241" i="20" s="1"/>
  <c r="F1240" i="20"/>
  <c r="G1240" i="20" s="1"/>
  <c r="E1240" i="20"/>
  <c r="E1239" i="20"/>
  <c r="F1239" i="20" s="1"/>
  <c r="G1239" i="20" s="1"/>
  <c r="F1238" i="20"/>
  <c r="G1238" i="20" s="1"/>
  <c r="E1238" i="20"/>
  <c r="E1237" i="20"/>
  <c r="F1237" i="20" s="1"/>
  <c r="G1237" i="20" s="1"/>
  <c r="E1236" i="20"/>
  <c r="F1236" i="20" s="1"/>
  <c r="G1236" i="20" s="1"/>
  <c r="E1235" i="20"/>
  <c r="F1235" i="20" s="1"/>
  <c r="G1235" i="20" s="1"/>
  <c r="F1234" i="20"/>
  <c r="G1234" i="20" s="1"/>
  <c r="E1234" i="20"/>
  <c r="E1233" i="20"/>
  <c r="F1233" i="20" s="1"/>
  <c r="G1233" i="20" s="1"/>
  <c r="F1232" i="20"/>
  <c r="G1232" i="20" s="1"/>
  <c r="E1232" i="20"/>
  <c r="E1231" i="20"/>
  <c r="F1231" i="20" s="1"/>
  <c r="G1231" i="20" s="1"/>
  <c r="G1230" i="20"/>
  <c r="F1230" i="20"/>
  <c r="E1230" i="20"/>
  <c r="F1229" i="20"/>
  <c r="G1229" i="20" s="1"/>
  <c r="E1229" i="20"/>
  <c r="E1228" i="20"/>
  <c r="F1228" i="20" s="1"/>
  <c r="G1228" i="20" s="1"/>
  <c r="E1227" i="20"/>
  <c r="F1227" i="20" s="1"/>
  <c r="G1227" i="20" s="1"/>
  <c r="F1226" i="20"/>
  <c r="G1226" i="20" s="1"/>
  <c r="E1226" i="20"/>
  <c r="E1225" i="20"/>
  <c r="F1225" i="20" s="1"/>
  <c r="G1225" i="20" s="1"/>
  <c r="F1224" i="20"/>
  <c r="G1224" i="20" s="1"/>
  <c r="E1224" i="20"/>
  <c r="E1223" i="20"/>
  <c r="F1223" i="20" s="1"/>
  <c r="G1223" i="20" s="1"/>
  <c r="G1222" i="20"/>
  <c r="F1222" i="20"/>
  <c r="E1222" i="20"/>
  <c r="F1221" i="20"/>
  <c r="G1221" i="20" s="1"/>
  <c r="E1221" i="20"/>
  <c r="E1220" i="20"/>
  <c r="F1220" i="20" s="1"/>
  <c r="G1220" i="20" s="1"/>
  <c r="E1219" i="20"/>
  <c r="F1219" i="20" s="1"/>
  <c r="G1219" i="20" s="1"/>
  <c r="F1218" i="20"/>
  <c r="G1218" i="20" s="1"/>
  <c r="E1218" i="20"/>
  <c r="E1217" i="20"/>
  <c r="F1217" i="20" s="1"/>
  <c r="G1217" i="20" s="1"/>
  <c r="F1216" i="20"/>
  <c r="G1216" i="20" s="1"/>
  <c r="E1216" i="20"/>
  <c r="E1215" i="20"/>
  <c r="F1215" i="20" s="1"/>
  <c r="G1215" i="20" s="1"/>
  <c r="F1214" i="20"/>
  <c r="G1214" i="20" s="1"/>
  <c r="E1214" i="20"/>
  <c r="E1213" i="20"/>
  <c r="F1213" i="20" s="1"/>
  <c r="G1213" i="20" s="1"/>
  <c r="E1212" i="20"/>
  <c r="F1212" i="20" s="1"/>
  <c r="G1212" i="20" s="1"/>
  <c r="F1211" i="20"/>
  <c r="G1211" i="20" s="1"/>
  <c r="E1211" i="20"/>
  <c r="E1210" i="20"/>
  <c r="F1210" i="20" s="1"/>
  <c r="G1210" i="20" s="1"/>
  <c r="F1209" i="20"/>
  <c r="G1209" i="20" s="1"/>
  <c r="E1209" i="20"/>
  <c r="E1208" i="20"/>
  <c r="F1208" i="20" s="1"/>
  <c r="G1208" i="20" s="1"/>
  <c r="G1207" i="20"/>
  <c r="F1207" i="20"/>
  <c r="E1207" i="20"/>
  <c r="F1206" i="20"/>
  <c r="G1206" i="20" s="1"/>
  <c r="E1206" i="20"/>
  <c r="E1205" i="20"/>
  <c r="F1205" i="20" s="1"/>
  <c r="G1205" i="20" s="1"/>
  <c r="G1204" i="20"/>
  <c r="E1204" i="20"/>
  <c r="F1204" i="20" s="1"/>
  <c r="F1203" i="20"/>
  <c r="G1203" i="20" s="1"/>
  <c r="E1203" i="20"/>
  <c r="F1202" i="20"/>
  <c r="G1202" i="20" s="1"/>
  <c r="E1202" i="20"/>
  <c r="F1201" i="20"/>
  <c r="G1201" i="20" s="1"/>
  <c r="E1201" i="20"/>
  <c r="G1200" i="20"/>
  <c r="E1200" i="20"/>
  <c r="F1200" i="20" s="1"/>
  <c r="G1199" i="20"/>
  <c r="F1199" i="20"/>
  <c r="E1199" i="20"/>
  <c r="F1198" i="20"/>
  <c r="G1198" i="20" s="1"/>
  <c r="E1198" i="20"/>
  <c r="F1197" i="20"/>
  <c r="G1197" i="20" s="1"/>
  <c r="E1197" i="20"/>
  <c r="G1196" i="20"/>
  <c r="E1196" i="20"/>
  <c r="F1196" i="20" s="1"/>
  <c r="G1195" i="20"/>
  <c r="F1195" i="20"/>
  <c r="E1195" i="20"/>
  <c r="E1194" i="20"/>
  <c r="F1194" i="20" s="1"/>
  <c r="G1194" i="20" s="1"/>
  <c r="F1193" i="20"/>
  <c r="G1193" i="20" s="1"/>
  <c r="E1193" i="20"/>
  <c r="E1192" i="20"/>
  <c r="F1192" i="20" s="1"/>
  <c r="G1192" i="20" s="1"/>
  <c r="G1191" i="20"/>
  <c r="F1191" i="20"/>
  <c r="E1191" i="20"/>
  <c r="G1190" i="20"/>
  <c r="F1190" i="20"/>
  <c r="E1190" i="20"/>
  <c r="E1189" i="20"/>
  <c r="F1189" i="20" s="1"/>
  <c r="G1189" i="20" s="1"/>
  <c r="G1188" i="20"/>
  <c r="E1188" i="20"/>
  <c r="F1188" i="20" s="1"/>
  <c r="F1187" i="20"/>
  <c r="G1187" i="20" s="1"/>
  <c r="E1187" i="20"/>
  <c r="E1186" i="20"/>
  <c r="F1186" i="20" s="1"/>
  <c r="G1186" i="20" s="1"/>
  <c r="F1185" i="20"/>
  <c r="G1185" i="20" s="1"/>
  <c r="E1185" i="20"/>
  <c r="E1184" i="20"/>
  <c r="F1184" i="20" s="1"/>
  <c r="G1184" i="20" s="1"/>
  <c r="G1183" i="20"/>
  <c r="F1183" i="20"/>
  <c r="E1183" i="20"/>
  <c r="G1182" i="20"/>
  <c r="F1182" i="20"/>
  <c r="E1182" i="20"/>
  <c r="E1181" i="20"/>
  <c r="F1181" i="20" s="1"/>
  <c r="G1181" i="20" s="1"/>
  <c r="G1180" i="20"/>
  <c r="E1180" i="20"/>
  <c r="F1180" i="20" s="1"/>
  <c r="F1179" i="20"/>
  <c r="G1179" i="20" s="1"/>
  <c r="E1179" i="20"/>
  <c r="E1178" i="20"/>
  <c r="F1178" i="20" s="1"/>
  <c r="G1178" i="20" s="1"/>
  <c r="F1177" i="20"/>
  <c r="G1177" i="20" s="1"/>
  <c r="E1177" i="20"/>
  <c r="E1176" i="20"/>
  <c r="F1176" i="20" s="1"/>
  <c r="G1176" i="20" s="1"/>
  <c r="G1175" i="20"/>
  <c r="F1175" i="20"/>
  <c r="E1175" i="20"/>
  <c r="F1174" i="20"/>
  <c r="G1174" i="20" s="1"/>
  <c r="E1174" i="20"/>
  <c r="E1173" i="20"/>
  <c r="F1173" i="20" s="1"/>
  <c r="G1173" i="20" s="1"/>
  <c r="G1172" i="20"/>
  <c r="E1172" i="20"/>
  <c r="F1172" i="20" s="1"/>
  <c r="F1171" i="20"/>
  <c r="G1171" i="20" s="1"/>
  <c r="E1171" i="20"/>
  <c r="F1170" i="20"/>
  <c r="G1170" i="20" s="1"/>
  <c r="E1170" i="20"/>
  <c r="F1169" i="20"/>
  <c r="G1169" i="20" s="1"/>
  <c r="E1169" i="20"/>
  <c r="G1168" i="20"/>
  <c r="E1168" i="20"/>
  <c r="F1168" i="20" s="1"/>
  <c r="G1167" i="20"/>
  <c r="F1167" i="20"/>
  <c r="E1167" i="20"/>
  <c r="F1166" i="20"/>
  <c r="G1166" i="20" s="1"/>
  <c r="E1166" i="20"/>
  <c r="F1165" i="20"/>
  <c r="G1165" i="20" s="1"/>
  <c r="E1165" i="20"/>
  <c r="G1164" i="20"/>
  <c r="E1164" i="20"/>
  <c r="F1164" i="20" s="1"/>
  <c r="G1163" i="20"/>
  <c r="F1163" i="20"/>
  <c r="E1163" i="20"/>
  <c r="F1162" i="20"/>
  <c r="G1162" i="20" s="1"/>
  <c r="E1162" i="20"/>
  <c r="F1161" i="20"/>
  <c r="G1161" i="20" s="1"/>
  <c r="E1161" i="20"/>
  <c r="G1160" i="20"/>
  <c r="E1160" i="20"/>
  <c r="F1160" i="20" s="1"/>
  <c r="G1159" i="20"/>
  <c r="F1159" i="20"/>
  <c r="E1159" i="20"/>
  <c r="G1158" i="20"/>
  <c r="F1158" i="20"/>
  <c r="E1158" i="20"/>
  <c r="F1157" i="20"/>
  <c r="G1157" i="20" s="1"/>
  <c r="E1157" i="20"/>
  <c r="G1156" i="20"/>
  <c r="E1156" i="20"/>
  <c r="F1156" i="20" s="1"/>
  <c r="G1155" i="20"/>
  <c r="F1155" i="20"/>
  <c r="E1155" i="20"/>
  <c r="E1154" i="20"/>
  <c r="F1154" i="20" s="1"/>
  <c r="G1154" i="20" s="1"/>
  <c r="F1153" i="20"/>
  <c r="G1153" i="20" s="1"/>
  <c r="E1153" i="20"/>
  <c r="E1152" i="20"/>
  <c r="F1152" i="20" s="1"/>
  <c r="G1152" i="20" s="1"/>
  <c r="G1151" i="20"/>
  <c r="F1151" i="20"/>
  <c r="E1151" i="20"/>
  <c r="F1150" i="20"/>
  <c r="G1150" i="20" s="1"/>
  <c r="E1150" i="20"/>
  <c r="E1149" i="20"/>
  <c r="F1149" i="20" s="1"/>
  <c r="G1149" i="20" s="1"/>
  <c r="G1148" i="20"/>
  <c r="E1148" i="20"/>
  <c r="F1148" i="20" s="1"/>
  <c r="F1147" i="20"/>
  <c r="G1147" i="20" s="1"/>
  <c r="E1147" i="20"/>
  <c r="E1146" i="20"/>
  <c r="F1146" i="20" s="1"/>
  <c r="G1146" i="20" s="1"/>
  <c r="F1145" i="20"/>
  <c r="G1145" i="20" s="1"/>
  <c r="E1145" i="20"/>
  <c r="E1144" i="20"/>
  <c r="F1144" i="20" s="1"/>
  <c r="G1144" i="20" s="1"/>
  <c r="G1143" i="20"/>
  <c r="F1143" i="20"/>
  <c r="E1143" i="20"/>
  <c r="F1142" i="20"/>
  <c r="G1142" i="20" s="1"/>
  <c r="E1142" i="20"/>
  <c r="E1141" i="20"/>
  <c r="F1141" i="20" s="1"/>
  <c r="G1141" i="20" s="1"/>
  <c r="G1140" i="20"/>
  <c r="E1140" i="20"/>
  <c r="F1140" i="20" s="1"/>
  <c r="F1139" i="20"/>
  <c r="G1139" i="20" s="1"/>
  <c r="E1139" i="20"/>
  <c r="F1138" i="20"/>
  <c r="G1138" i="20" s="1"/>
  <c r="E1138" i="20"/>
  <c r="F1137" i="20"/>
  <c r="G1137" i="20" s="1"/>
  <c r="E1137" i="20"/>
  <c r="G1136" i="20"/>
  <c r="E1136" i="20"/>
  <c r="F1136" i="20" s="1"/>
  <c r="G1135" i="20"/>
  <c r="F1135" i="20"/>
  <c r="E1135" i="20"/>
  <c r="F1134" i="20"/>
  <c r="G1134" i="20" s="1"/>
  <c r="E1134" i="20"/>
  <c r="F1133" i="20"/>
  <c r="G1133" i="20" s="1"/>
  <c r="E1133" i="20"/>
  <c r="G1132" i="20"/>
  <c r="E1132" i="20"/>
  <c r="F1132" i="20" s="1"/>
  <c r="G1131" i="20"/>
  <c r="F1131" i="20"/>
  <c r="E1131" i="20"/>
  <c r="E1130" i="20"/>
  <c r="F1130" i="20" s="1"/>
  <c r="G1130" i="20" s="1"/>
  <c r="F1129" i="20"/>
  <c r="G1129" i="20" s="1"/>
  <c r="E1129" i="20"/>
  <c r="E1128" i="20"/>
  <c r="F1128" i="20" s="1"/>
  <c r="G1128" i="20" s="1"/>
  <c r="G1127" i="20"/>
  <c r="F1127" i="20"/>
  <c r="E1127" i="20"/>
  <c r="G1126" i="20"/>
  <c r="F1126" i="20"/>
  <c r="E1126" i="20"/>
  <c r="E1125" i="20"/>
  <c r="F1125" i="20" s="1"/>
  <c r="G1125" i="20" s="1"/>
  <c r="G1124" i="20"/>
  <c r="E1124" i="20"/>
  <c r="F1124" i="20" s="1"/>
  <c r="F1123" i="20"/>
  <c r="G1123" i="20" s="1"/>
  <c r="E1123" i="20"/>
  <c r="E1122" i="20"/>
  <c r="F1122" i="20" s="1"/>
  <c r="G1122" i="20" s="1"/>
  <c r="F1121" i="20"/>
  <c r="G1121" i="20" s="1"/>
  <c r="E1121" i="20"/>
  <c r="E1120" i="20"/>
  <c r="F1120" i="20" s="1"/>
  <c r="G1120" i="20" s="1"/>
  <c r="G1119" i="20"/>
  <c r="F1119" i="20"/>
  <c r="E1119" i="20"/>
  <c r="G1118" i="20"/>
  <c r="F1118" i="20"/>
  <c r="E1118" i="20"/>
  <c r="E1117" i="20"/>
  <c r="F1117" i="20" s="1"/>
  <c r="G1117" i="20" s="1"/>
  <c r="G1116" i="20"/>
  <c r="E1116" i="20"/>
  <c r="F1116" i="20" s="1"/>
  <c r="F1115" i="20"/>
  <c r="G1115" i="20" s="1"/>
  <c r="E1115" i="20"/>
  <c r="E1114" i="20"/>
  <c r="F1114" i="20" s="1"/>
  <c r="G1114" i="20" s="1"/>
  <c r="F1113" i="20"/>
  <c r="G1113" i="20" s="1"/>
  <c r="E1113" i="20"/>
  <c r="E1112" i="20"/>
  <c r="F1112" i="20" s="1"/>
  <c r="G1112" i="20" s="1"/>
  <c r="G1111" i="20"/>
  <c r="F1111" i="20"/>
  <c r="E1111" i="20"/>
  <c r="F1110" i="20"/>
  <c r="G1110" i="20" s="1"/>
  <c r="E1110" i="20"/>
  <c r="E1109" i="20"/>
  <c r="F1109" i="20" s="1"/>
  <c r="G1109" i="20" s="1"/>
  <c r="G1108" i="20"/>
  <c r="E1108" i="20"/>
  <c r="F1108" i="20" s="1"/>
  <c r="F1107" i="20"/>
  <c r="G1107" i="20" s="1"/>
  <c r="E1107" i="20"/>
  <c r="F1106" i="20"/>
  <c r="G1106" i="20" s="1"/>
  <c r="E1106" i="20"/>
  <c r="F1105" i="20"/>
  <c r="G1105" i="20" s="1"/>
  <c r="E1105" i="20"/>
  <c r="G1104" i="20"/>
  <c r="E1104" i="20"/>
  <c r="F1104" i="20" s="1"/>
  <c r="G1103" i="20"/>
  <c r="F1103" i="20"/>
  <c r="E1103" i="20"/>
  <c r="F1102" i="20"/>
  <c r="G1102" i="20" s="1"/>
  <c r="E1102" i="20"/>
  <c r="F1101" i="20"/>
  <c r="G1101" i="20" s="1"/>
  <c r="E1101" i="20"/>
  <c r="G1100" i="20"/>
  <c r="E1100" i="20"/>
  <c r="F1100" i="20" s="1"/>
  <c r="G1099" i="20"/>
  <c r="F1099" i="20"/>
  <c r="E1099" i="20"/>
  <c r="F1098" i="20"/>
  <c r="G1098" i="20" s="1"/>
  <c r="E1098" i="20"/>
  <c r="F1097" i="20"/>
  <c r="G1097" i="20" s="1"/>
  <c r="E1097" i="20"/>
  <c r="G1096" i="20"/>
  <c r="E1096" i="20"/>
  <c r="F1096" i="20" s="1"/>
  <c r="G1095" i="20"/>
  <c r="F1095" i="20"/>
  <c r="E1095" i="20"/>
  <c r="G1094" i="20"/>
  <c r="F1094" i="20"/>
  <c r="E1094" i="20"/>
  <c r="F1093" i="20"/>
  <c r="G1093" i="20" s="1"/>
  <c r="E1093" i="20"/>
  <c r="G1092" i="20"/>
  <c r="E1092" i="20"/>
  <c r="F1092" i="20" s="1"/>
  <c r="G1091" i="20"/>
  <c r="F1091" i="20"/>
  <c r="E1091" i="20"/>
  <c r="E1090" i="20"/>
  <c r="F1090" i="20" s="1"/>
  <c r="G1090" i="20" s="1"/>
  <c r="F1089" i="20"/>
  <c r="G1089" i="20" s="1"/>
  <c r="E1089" i="20"/>
  <c r="E1088" i="20"/>
  <c r="F1088" i="20" s="1"/>
  <c r="G1088" i="20" s="1"/>
  <c r="G1087" i="20"/>
  <c r="F1087" i="20"/>
  <c r="E1087" i="20"/>
  <c r="F1086" i="20"/>
  <c r="G1086" i="20" s="1"/>
  <c r="E1086" i="20"/>
  <c r="E1085" i="20"/>
  <c r="F1085" i="20" s="1"/>
  <c r="G1085" i="20" s="1"/>
  <c r="G1084" i="20"/>
  <c r="E1084" i="20"/>
  <c r="F1084" i="20" s="1"/>
  <c r="F1083" i="20"/>
  <c r="G1083" i="20" s="1"/>
  <c r="E1083" i="20"/>
  <c r="E1082" i="20"/>
  <c r="F1082" i="20" s="1"/>
  <c r="G1082" i="20" s="1"/>
  <c r="F1081" i="20"/>
  <c r="G1081" i="20" s="1"/>
  <c r="E1081" i="20"/>
  <c r="E1080" i="20"/>
  <c r="F1080" i="20" s="1"/>
  <c r="G1080" i="20" s="1"/>
  <c r="G1079" i="20"/>
  <c r="F1079" i="20"/>
  <c r="E1079" i="20"/>
  <c r="F1078" i="20"/>
  <c r="G1078" i="20" s="1"/>
  <c r="E1078" i="20"/>
  <c r="E1077" i="20"/>
  <c r="F1077" i="20" s="1"/>
  <c r="G1077" i="20" s="1"/>
  <c r="G1076" i="20"/>
  <c r="E1076" i="20"/>
  <c r="F1076" i="20" s="1"/>
  <c r="F1075" i="20"/>
  <c r="G1075" i="20" s="1"/>
  <c r="E1075" i="20"/>
  <c r="F1074" i="20"/>
  <c r="G1074" i="20" s="1"/>
  <c r="E1074" i="20"/>
  <c r="F1073" i="20"/>
  <c r="G1073" i="20" s="1"/>
  <c r="E1073" i="20"/>
  <c r="G1072" i="20"/>
  <c r="E1072" i="20"/>
  <c r="F1072" i="20" s="1"/>
  <c r="G1071" i="20"/>
  <c r="F1071" i="20"/>
  <c r="E1071" i="20"/>
  <c r="F1070" i="20"/>
  <c r="G1070" i="20" s="1"/>
  <c r="E1070" i="20"/>
  <c r="F1069" i="20"/>
  <c r="G1069" i="20" s="1"/>
  <c r="E1069" i="20"/>
  <c r="G1068" i="20"/>
  <c r="E1068" i="20"/>
  <c r="F1068" i="20" s="1"/>
  <c r="G1067" i="20"/>
  <c r="F1067" i="20"/>
  <c r="E1067" i="20"/>
  <c r="E1066" i="20"/>
  <c r="F1066" i="20" s="1"/>
  <c r="G1066" i="20" s="1"/>
  <c r="F1065" i="20"/>
  <c r="G1065" i="20" s="1"/>
  <c r="E1065" i="20"/>
  <c r="E1064" i="20"/>
  <c r="F1064" i="20" s="1"/>
  <c r="G1064" i="20" s="1"/>
  <c r="G1063" i="20"/>
  <c r="F1063" i="20"/>
  <c r="E1063" i="20"/>
  <c r="G1062" i="20"/>
  <c r="F1062" i="20"/>
  <c r="E1062" i="20"/>
  <c r="E1061" i="20"/>
  <c r="F1061" i="20" s="1"/>
  <c r="G1061" i="20" s="1"/>
  <c r="G1060" i="20"/>
  <c r="E1060" i="20"/>
  <c r="F1060" i="20" s="1"/>
  <c r="F1059" i="20"/>
  <c r="G1059" i="20" s="1"/>
  <c r="E1059" i="20"/>
  <c r="F1058" i="20"/>
  <c r="G1058" i="20" s="1"/>
  <c r="E1058" i="20"/>
  <c r="F1057" i="20"/>
  <c r="G1057" i="20" s="1"/>
  <c r="E1057" i="20"/>
  <c r="G1056" i="20"/>
  <c r="E1056" i="20"/>
  <c r="F1056" i="20" s="1"/>
  <c r="G1055" i="20"/>
  <c r="F1055" i="20"/>
  <c r="E1055" i="20"/>
  <c r="F1054" i="20"/>
  <c r="G1054" i="20" s="1"/>
  <c r="E1054" i="20"/>
  <c r="E1053" i="20"/>
  <c r="F1053" i="20" s="1"/>
  <c r="G1053" i="20" s="1"/>
  <c r="G1052" i="20"/>
  <c r="E1052" i="20"/>
  <c r="F1052" i="20" s="1"/>
  <c r="F1051" i="20"/>
  <c r="G1051" i="20" s="1"/>
  <c r="E1051" i="20"/>
  <c r="E1050" i="20"/>
  <c r="F1050" i="20" s="1"/>
  <c r="G1050" i="20" s="1"/>
  <c r="F1049" i="20"/>
  <c r="G1049" i="20" s="1"/>
  <c r="E1049" i="20"/>
  <c r="E1048" i="20"/>
  <c r="F1048" i="20" s="1"/>
  <c r="G1048" i="20" s="1"/>
  <c r="G1047" i="20"/>
  <c r="F1047" i="20"/>
  <c r="E1047" i="20"/>
  <c r="F1046" i="20"/>
  <c r="G1046" i="20" s="1"/>
  <c r="E1046" i="20"/>
  <c r="E1045" i="20"/>
  <c r="F1045" i="20" s="1"/>
  <c r="G1045" i="20" s="1"/>
  <c r="G1044" i="20"/>
  <c r="E1044" i="20"/>
  <c r="F1044" i="20" s="1"/>
  <c r="F1043" i="20"/>
  <c r="G1043" i="20" s="1"/>
  <c r="E1043" i="20"/>
  <c r="F1042" i="20"/>
  <c r="G1042" i="20" s="1"/>
  <c r="E1042" i="20"/>
  <c r="F1041" i="20"/>
  <c r="G1041" i="20" s="1"/>
  <c r="E1041" i="20"/>
  <c r="E1040" i="20"/>
  <c r="F1040" i="20" s="1"/>
  <c r="G1040" i="20" s="1"/>
  <c r="E1039" i="20"/>
  <c r="F1039" i="20" s="1"/>
  <c r="G1039" i="20" s="1"/>
  <c r="E1038" i="20"/>
  <c r="F1038" i="20" s="1"/>
  <c r="G1038" i="20" s="1"/>
  <c r="G1037" i="20"/>
  <c r="F1037" i="20"/>
  <c r="E1037" i="20"/>
  <c r="G1036" i="20"/>
  <c r="F1036" i="20"/>
  <c r="E1036" i="20"/>
  <c r="E1035" i="20"/>
  <c r="F1035" i="20" s="1"/>
  <c r="G1035" i="20" s="1"/>
  <c r="G1034" i="20"/>
  <c r="E1034" i="20"/>
  <c r="F1034" i="20" s="1"/>
  <c r="F1033" i="20"/>
  <c r="G1033" i="20" s="1"/>
  <c r="E1033" i="20"/>
  <c r="G1032" i="20"/>
  <c r="E1032" i="20"/>
  <c r="F1032" i="20" s="1"/>
  <c r="E1031" i="20"/>
  <c r="F1031" i="20" s="1"/>
  <c r="G1031" i="20" s="1"/>
  <c r="E1030" i="20"/>
  <c r="F1030" i="20" s="1"/>
  <c r="G1030" i="20" s="1"/>
  <c r="G1029" i="20"/>
  <c r="F1029" i="20"/>
  <c r="E1029" i="20"/>
  <c r="G1028" i="20"/>
  <c r="F1028" i="20"/>
  <c r="E1028" i="20"/>
  <c r="E1027" i="20"/>
  <c r="F1027" i="20" s="1"/>
  <c r="G1027" i="20" s="1"/>
  <c r="G1026" i="20"/>
  <c r="E1026" i="20"/>
  <c r="F1026" i="20" s="1"/>
  <c r="F1025" i="20"/>
  <c r="G1025" i="20" s="1"/>
  <c r="E1025" i="20"/>
  <c r="G1024" i="20"/>
  <c r="E1024" i="20"/>
  <c r="F1024" i="20" s="1"/>
  <c r="E1023" i="20"/>
  <c r="F1023" i="20" s="1"/>
  <c r="G1023" i="20" s="1"/>
  <c r="E1022" i="20"/>
  <c r="F1022" i="20" s="1"/>
  <c r="G1022" i="20" s="1"/>
  <c r="G1021" i="20"/>
  <c r="F1021" i="20"/>
  <c r="E1021" i="20"/>
  <c r="F1020" i="20"/>
  <c r="G1020" i="20" s="1"/>
  <c r="E1020" i="20"/>
  <c r="E1019" i="20"/>
  <c r="F1019" i="20" s="1"/>
  <c r="G1019" i="20" s="1"/>
  <c r="E1018" i="20"/>
  <c r="F1018" i="20" s="1"/>
  <c r="G1018" i="20" s="1"/>
  <c r="F1017" i="20"/>
  <c r="G1017" i="20" s="1"/>
  <c r="E1017" i="20"/>
  <c r="E1016" i="20"/>
  <c r="F1016" i="20" s="1"/>
  <c r="G1016" i="20" s="1"/>
  <c r="E1015" i="20"/>
  <c r="F1015" i="20" s="1"/>
  <c r="G1015" i="20" s="1"/>
  <c r="E1014" i="20"/>
  <c r="F1014" i="20" s="1"/>
  <c r="G1014" i="20" s="1"/>
  <c r="G1013" i="20"/>
  <c r="F1013" i="20"/>
  <c r="E1013" i="20"/>
  <c r="F1012" i="20"/>
  <c r="G1012" i="20" s="1"/>
  <c r="E1012" i="20"/>
  <c r="E1011" i="20"/>
  <c r="F1011" i="20" s="1"/>
  <c r="G1011" i="20" s="1"/>
  <c r="E1010" i="20"/>
  <c r="F1010" i="20" s="1"/>
  <c r="G1010" i="20" s="1"/>
  <c r="F1009" i="20"/>
  <c r="G1009" i="20" s="1"/>
  <c r="E1009" i="20"/>
  <c r="E1008" i="20"/>
  <c r="F1008" i="20" s="1"/>
  <c r="G1008" i="20" s="1"/>
  <c r="E1007" i="20"/>
  <c r="F1007" i="20" s="1"/>
  <c r="G1007" i="20" s="1"/>
  <c r="E1006" i="20"/>
  <c r="F1006" i="20" s="1"/>
  <c r="G1006" i="20" s="1"/>
  <c r="G1005" i="20"/>
  <c r="F1005" i="20"/>
  <c r="E1005" i="20"/>
  <c r="G1004" i="20"/>
  <c r="F1004" i="20"/>
  <c r="E1004" i="20"/>
  <c r="E1003" i="20"/>
  <c r="F1003" i="20" s="1"/>
  <c r="G1003" i="20" s="1"/>
  <c r="G1002" i="20"/>
  <c r="E1002" i="20"/>
  <c r="F1002" i="20" s="1"/>
  <c r="F1001" i="20"/>
  <c r="G1001" i="20" s="1"/>
  <c r="E1001" i="20"/>
  <c r="G1000" i="20"/>
  <c r="E1000" i="20"/>
  <c r="F1000" i="20" s="1"/>
  <c r="E999" i="20"/>
  <c r="F999" i="20" s="1"/>
  <c r="G999" i="20" s="1"/>
  <c r="E998" i="20"/>
  <c r="F998" i="20" s="1"/>
  <c r="G998" i="20" s="1"/>
  <c r="G997" i="20"/>
  <c r="F997" i="20"/>
  <c r="E997" i="20"/>
  <c r="G996" i="20"/>
  <c r="F996" i="20"/>
  <c r="E996" i="20"/>
  <c r="E995" i="20"/>
  <c r="F995" i="20" s="1"/>
  <c r="G995" i="20" s="1"/>
  <c r="G994" i="20"/>
  <c r="E994" i="20"/>
  <c r="F994" i="20" s="1"/>
  <c r="F993" i="20"/>
  <c r="G993" i="20" s="1"/>
  <c r="E993" i="20"/>
  <c r="G992" i="20"/>
  <c r="E992" i="20"/>
  <c r="F992" i="20" s="1"/>
  <c r="E991" i="20"/>
  <c r="F991" i="20" s="1"/>
  <c r="G991" i="20" s="1"/>
  <c r="E990" i="20"/>
  <c r="F990" i="20" s="1"/>
  <c r="G990" i="20" s="1"/>
  <c r="G989" i="20"/>
  <c r="F989" i="20"/>
  <c r="E989" i="20"/>
  <c r="F988" i="20"/>
  <c r="G988" i="20" s="1"/>
  <c r="E988" i="20"/>
  <c r="E987" i="20"/>
  <c r="F987" i="20" s="1"/>
  <c r="G987" i="20" s="1"/>
  <c r="E986" i="20"/>
  <c r="F986" i="20" s="1"/>
  <c r="G986" i="20" s="1"/>
  <c r="F985" i="20"/>
  <c r="G985" i="20" s="1"/>
  <c r="E985" i="20"/>
  <c r="E984" i="20"/>
  <c r="F984" i="20" s="1"/>
  <c r="G984" i="20" s="1"/>
  <c r="E983" i="20"/>
  <c r="F983" i="20" s="1"/>
  <c r="G983" i="20" s="1"/>
  <c r="E982" i="20"/>
  <c r="F982" i="20" s="1"/>
  <c r="G982" i="20" s="1"/>
  <c r="G981" i="20"/>
  <c r="F981" i="20"/>
  <c r="E981" i="20"/>
  <c r="F980" i="20"/>
  <c r="G980" i="20" s="1"/>
  <c r="E980" i="20"/>
  <c r="E979" i="20"/>
  <c r="F979" i="20" s="1"/>
  <c r="G979" i="20" s="1"/>
  <c r="E978" i="20"/>
  <c r="F978" i="20" s="1"/>
  <c r="G978" i="20" s="1"/>
  <c r="F977" i="20"/>
  <c r="G977" i="20" s="1"/>
  <c r="E977" i="20"/>
  <c r="E976" i="20"/>
  <c r="F976" i="20" s="1"/>
  <c r="G976" i="20" s="1"/>
  <c r="E975" i="20"/>
  <c r="F975" i="20" s="1"/>
  <c r="G975" i="20" s="1"/>
  <c r="E974" i="20"/>
  <c r="F974" i="20" s="1"/>
  <c r="G974" i="20" s="1"/>
  <c r="G973" i="20"/>
  <c r="F973" i="20"/>
  <c r="E973" i="20"/>
  <c r="G972" i="20"/>
  <c r="F972" i="20"/>
  <c r="E972" i="20"/>
  <c r="E971" i="20"/>
  <c r="F971" i="20" s="1"/>
  <c r="G971" i="20" s="1"/>
  <c r="G970" i="20"/>
  <c r="E970" i="20"/>
  <c r="F970" i="20" s="1"/>
  <c r="F969" i="20"/>
  <c r="G969" i="20" s="1"/>
  <c r="E969" i="20"/>
  <c r="G968" i="20"/>
  <c r="E968" i="20"/>
  <c r="F968" i="20" s="1"/>
  <c r="E967" i="20"/>
  <c r="F967" i="20" s="1"/>
  <c r="G967" i="20" s="1"/>
  <c r="E966" i="20"/>
  <c r="F966" i="20" s="1"/>
  <c r="G966" i="20" s="1"/>
  <c r="G965" i="20"/>
  <c r="F965" i="20"/>
  <c r="E965" i="20"/>
  <c r="G964" i="20"/>
  <c r="F964" i="20"/>
  <c r="E964" i="20"/>
  <c r="E963" i="20"/>
  <c r="F963" i="20" s="1"/>
  <c r="G963" i="20" s="1"/>
  <c r="G962" i="20"/>
  <c r="E962" i="20"/>
  <c r="F962" i="20" s="1"/>
  <c r="F961" i="20"/>
  <c r="G961" i="20" s="1"/>
  <c r="E961" i="20"/>
  <c r="G960" i="20"/>
  <c r="E960" i="20"/>
  <c r="F960" i="20" s="1"/>
  <c r="E959" i="20"/>
  <c r="F959" i="20" s="1"/>
  <c r="G959" i="20" s="1"/>
  <c r="E958" i="20"/>
  <c r="F958" i="20" s="1"/>
  <c r="G958" i="20" s="1"/>
  <c r="G957" i="20"/>
  <c r="F957" i="20"/>
  <c r="E957" i="20"/>
  <c r="F956" i="20"/>
  <c r="G956" i="20" s="1"/>
  <c r="E956" i="20"/>
  <c r="E955" i="20"/>
  <c r="F955" i="20" s="1"/>
  <c r="G955" i="20" s="1"/>
  <c r="E954" i="20"/>
  <c r="F954" i="20" s="1"/>
  <c r="G954" i="20" s="1"/>
  <c r="F953" i="20"/>
  <c r="G953" i="20" s="1"/>
  <c r="E953" i="20"/>
  <c r="E952" i="20"/>
  <c r="F952" i="20" s="1"/>
  <c r="G952" i="20" s="1"/>
  <c r="E951" i="20"/>
  <c r="F951" i="20" s="1"/>
  <c r="G951" i="20" s="1"/>
  <c r="E950" i="20"/>
  <c r="F950" i="20" s="1"/>
  <c r="G950" i="20" s="1"/>
  <c r="G949" i="20"/>
  <c r="F949" i="20"/>
  <c r="E949" i="20"/>
  <c r="F948" i="20"/>
  <c r="G948" i="20" s="1"/>
  <c r="E948" i="20"/>
  <c r="E947" i="20"/>
  <c r="F947" i="20" s="1"/>
  <c r="G947" i="20" s="1"/>
  <c r="E946" i="20"/>
  <c r="F946" i="20" s="1"/>
  <c r="G946" i="20" s="1"/>
  <c r="F945" i="20"/>
  <c r="G945" i="20" s="1"/>
  <c r="E945" i="20"/>
  <c r="E944" i="20"/>
  <c r="F944" i="20" s="1"/>
  <c r="G944" i="20" s="1"/>
  <c r="E943" i="20"/>
  <c r="F943" i="20" s="1"/>
  <c r="G943" i="20" s="1"/>
  <c r="E942" i="20"/>
  <c r="F942" i="20" s="1"/>
  <c r="G942" i="20" s="1"/>
  <c r="G941" i="20"/>
  <c r="F941" i="20"/>
  <c r="E941" i="20"/>
  <c r="G940" i="20"/>
  <c r="F940" i="20"/>
  <c r="E940" i="20"/>
  <c r="E939" i="20"/>
  <c r="F939" i="20" s="1"/>
  <c r="G939" i="20" s="1"/>
  <c r="G938" i="20"/>
  <c r="E938" i="20"/>
  <c r="F938" i="20" s="1"/>
  <c r="F937" i="20"/>
  <c r="G937" i="20" s="1"/>
  <c r="E937" i="20"/>
  <c r="G936" i="20"/>
  <c r="E936" i="20"/>
  <c r="F936" i="20" s="1"/>
  <c r="E935" i="20"/>
  <c r="F935" i="20" s="1"/>
  <c r="G935" i="20" s="1"/>
  <c r="E934" i="20"/>
  <c r="F934" i="20" s="1"/>
  <c r="G934" i="20" s="1"/>
  <c r="G933" i="20"/>
  <c r="F933" i="20"/>
  <c r="E933" i="20"/>
  <c r="G932" i="20"/>
  <c r="F932" i="20"/>
  <c r="E932" i="20"/>
  <c r="E931" i="20"/>
  <c r="F931" i="20" s="1"/>
  <c r="G931" i="20" s="1"/>
  <c r="G930" i="20"/>
  <c r="E930" i="20"/>
  <c r="F930" i="20" s="1"/>
  <c r="F929" i="20"/>
  <c r="G929" i="20" s="1"/>
  <c r="E929" i="20"/>
  <c r="G928" i="20"/>
  <c r="E928" i="20"/>
  <c r="F928" i="20" s="1"/>
  <c r="E927" i="20"/>
  <c r="F927" i="20" s="1"/>
  <c r="G927" i="20" s="1"/>
  <c r="E926" i="20"/>
  <c r="F926" i="20" s="1"/>
  <c r="G926" i="20" s="1"/>
  <c r="G925" i="20"/>
  <c r="F925" i="20"/>
  <c r="E925" i="20"/>
  <c r="F924" i="20"/>
  <c r="G924" i="20" s="1"/>
  <c r="E924" i="20"/>
  <c r="E923" i="20"/>
  <c r="F923" i="20" s="1"/>
  <c r="G923" i="20" s="1"/>
  <c r="E922" i="20"/>
  <c r="F922" i="20" s="1"/>
  <c r="G922" i="20" s="1"/>
  <c r="F921" i="20"/>
  <c r="G921" i="20" s="1"/>
  <c r="E921" i="20"/>
  <c r="E920" i="20"/>
  <c r="F920" i="20" s="1"/>
  <c r="G920" i="20" s="1"/>
  <c r="E919" i="20"/>
  <c r="F919" i="20" s="1"/>
  <c r="G919" i="20" s="1"/>
  <c r="E918" i="20"/>
  <c r="F918" i="20" s="1"/>
  <c r="G918" i="20" s="1"/>
  <c r="G917" i="20"/>
  <c r="F917" i="20"/>
  <c r="E917" i="20"/>
  <c r="F916" i="20"/>
  <c r="G916" i="20" s="1"/>
  <c r="E916" i="20"/>
  <c r="E915" i="20"/>
  <c r="F915" i="20" s="1"/>
  <c r="G915" i="20" s="1"/>
  <c r="E914" i="20"/>
  <c r="F914" i="20" s="1"/>
  <c r="G914" i="20" s="1"/>
  <c r="F913" i="20"/>
  <c r="G913" i="20" s="1"/>
  <c r="E913" i="20"/>
  <c r="E912" i="20"/>
  <c r="F912" i="20" s="1"/>
  <c r="G912" i="20" s="1"/>
  <c r="E911" i="20"/>
  <c r="F911" i="20" s="1"/>
  <c r="G911" i="20" s="1"/>
  <c r="E910" i="20"/>
  <c r="F910" i="20" s="1"/>
  <c r="G910" i="20" s="1"/>
  <c r="G909" i="20"/>
  <c r="F909" i="20"/>
  <c r="E909" i="20"/>
  <c r="G908" i="20"/>
  <c r="F908" i="20"/>
  <c r="E908" i="20"/>
  <c r="E907" i="20"/>
  <c r="F907" i="20" s="1"/>
  <c r="G907" i="20" s="1"/>
  <c r="G906" i="20"/>
  <c r="E906" i="20"/>
  <c r="F906" i="20" s="1"/>
  <c r="F905" i="20"/>
  <c r="G905" i="20" s="1"/>
  <c r="E905" i="20"/>
  <c r="G904" i="20"/>
  <c r="E904" i="20"/>
  <c r="F904" i="20" s="1"/>
  <c r="E903" i="20"/>
  <c r="F903" i="20" s="1"/>
  <c r="G903" i="20" s="1"/>
  <c r="E902" i="20"/>
  <c r="F902" i="20" s="1"/>
  <c r="G902" i="20" s="1"/>
  <c r="G901" i="20"/>
  <c r="F901" i="20"/>
  <c r="E901" i="20"/>
  <c r="G900" i="20"/>
  <c r="F900" i="20"/>
  <c r="E900" i="20"/>
  <c r="E899" i="20"/>
  <c r="F899" i="20" s="1"/>
  <c r="G899" i="20" s="1"/>
  <c r="G898" i="20"/>
  <c r="E898" i="20"/>
  <c r="F898" i="20" s="1"/>
  <c r="F897" i="20"/>
  <c r="G897" i="20" s="1"/>
  <c r="E897" i="20"/>
  <c r="G896" i="20"/>
  <c r="E896" i="20"/>
  <c r="F896" i="20" s="1"/>
  <c r="E895" i="20"/>
  <c r="F895" i="20" s="1"/>
  <c r="G895" i="20" s="1"/>
  <c r="E894" i="20"/>
  <c r="F894" i="20" s="1"/>
  <c r="G894" i="20" s="1"/>
  <c r="G893" i="20"/>
  <c r="F893" i="20"/>
  <c r="E893" i="20"/>
  <c r="F892" i="20"/>
  <c r="G892" i="20" s="1"/>
  <c r="E892" i="20"/>
  <c r="E891" i="20"/>
  <c r="F891" i="20" s="1"/>
  <c r="G891" i="20" s="1"/>
  <c r="E890" i="20"/>
  <c r="F890" i="20" s="1"/>
  <c r="G890" i="20" s="1"/>
  <c r="F889" i="20"/>
  <c r="G889" i="20" s="1"/>
  <c r="E889" i="20"/>
  <c r="E888" i="20"/>
  <c r="F888" i="20" s="1"/>
  <c r="G888" i="20" s="1"/>
  <c r="E887" i="20"/>
  <c r="F887" i="20" s="1"/>
  <c r="G887" i="20" s="1"/>
  <c r="E886" i="20"/>
  <c r="F886" i="20" s="1"/>
  <c r="G886" i="20" s="1"/>
  <c r="G885" i="20"/>
  <c r="F885" i="20"/>
  <c r="E885" i="20"/>
  <c r="F884" i="20"/>
  <c r="G884" i="20" s="1"/>
  <c r="E884" i="20"/>
  <c r="E883" i="20"/>
  <c r="F883" i="20" s="1"/>
  <c r="G883" i="20" s="1"/>
  <c r="E882" i="20"/>
  <c r="F882" i="20" s="1"/>
  <c r="G882" i="20" s="1"/>
  <c r="F881" i="20"/>
  <c r="G881" i="20" s="1"/>
  <c r="E881" i="20"/>
  <c r="E880" i="20"/>
  <c r="F880" i="20" s="1"/>
  <c r="G880" i="20" s="1"/>
  <c r="E879" i="20"/>
  <c r="F879" i="20" s="1"/>
  <c r="G879" i="20" s="1"/>
  <c r="E878" i="20"/>
  <c r="F878" i="20" s="1"/>
  <c r="G878" i="20" s="1"/>
  <c r="G877" i="20"/>
  <c r="F877" i="20"/>
  <c r="E877" i="20"/>
  <c r="G876" i="20"/>
  <c r="F876" i="20"/>
  <c r="E876" i="20"/>
  <c r="E875" i="20"/>
  <c r="F875" i="20" s="1"/>
  <c r="G875" i="20" s="1"/>
  <c r="G874" i="20"/>
  <c r="E874" i="20"/>
  <c r="F874" i="20" s="1"/>
  <c r="F873" i="20"/>
  <c r="G873" i="20" s="1"/>
  <c r="E873" i="20"/>
  <c r="G872" i="20"/>
  <c r="E872" i="20"/>
  <c r="F872" i="20" s="1"/>
  <c r="E871" i="20"/>
  <c r="F871" i="20" s="1"/>
  <c r="G871" i="20" s="1"/>
  <c r="E870" i="20"/>
  <c r="F870" i="20" s="1"/>
  <c r="G870" i="20" s="1"/>
  <c r="G869" i="20"/>
  <c r="F869" i="20"/>
  <c r="E869" i="20"/>
  <c r="G868" i="20"/>
  <c r="F868" i="20"/>
  <c r="E868" i="20"/>
  <c r="E867" i="20"/>
  <c r="F867" i="20" s="1"/>
  <c r="G867" i="20" s="1"/>
  <c r="G866" i="20"/>
  <c r="E866" i="20"/>
  <c r="F866" i="20" s="1"/>
  <c r="F865" i="20"/>
  <c r="G865" i="20" s="1"/>
  <c r="E865" i="20"/>
  <c r="G864" i="20"/>
  <c r="E864" i="20"/>
  <c r="F864" i="20" s="1"/>
  <c r="E863" i="20"/>
  <c r="F863" i="20" s="1"/>
  <c r="G863" i="20" s="1"/>
  <c r="E862" i="20"/>
  <c r="F862" i="20" s="1"/>
  <c r="G862" i="20" s="1"/>
  <c r="G861" i="20"/>
  <c r="F861" i="20"/>
  <c r="E861" i="20"/>
  <c r="F860" i="20"/>
  <c r="G860" i="20" s="1"/>
  <c r="E860" i="20"/>
  <c r="E859" i="20"/>
  <c r="F859" i="20" s="1"/>
  <c r="G859" i="20" s="1"/>
  <c r="E858" i="20"/>
  <c r="F858" i="20" s="1"/>
  <c r="G858" i="20" s="1"/>
  <c r="F857" i="20"/>
  <c r="G857" i="20" s="1"/>
  <c r="E857" i="20"/>
  <c r="E856" i="20"/>
  <c r="F856" i="20" s="1"/>
  <c r="G856" i="20" s="1"/>
  <c r="E855" i="20"/>
  <c r="F855" i="20" s="1"/>
  <c r="G855" i="20" s="1"/>
  <c r="E854" i="20"/>
  <c r="F854" i="20" s="1"/>
  <c r="G854" i="20" s="1"/>
  <c r="G853" i="20"/>
  <c r="F853" i="20"/>
  <c r="E853" i="20"/>
  <c r="F852" i="20"/>
  <c r="G852" i="20" s="1"/>
  <c r="E852" i="20"/>
  <c r="E851" i="20"/>
  <c r="F851" i="20" s="1"/>
  <c r="G851" i="20" s="1"/>
  <c r="E850" i="20"/>
  <c r="F850" i="20" s="1"/>
  <c r="G850" i="20" s="1"/>
  <c r="F849" i="20"/>
  <c r="G849" i="20" s="1"/>
  <c r="E849" i="20"/>
  <c r="E848" i="20"/>
  <c r="F848" i="20" s="1"/>
  <c r="G848" i="20" s="1"/>
  <c r="E847" i="20"/>
  <c r="F847" i="20" s="1"/>
  <c r="G847" i="20" s="1"/>
  <c r="E846" i="20"/>
  <c r="F846" i="20" s="1"/>
  <c r="G846" i="20" s="1"/>
  <c r="G845" i="20"/>
  <c r="F845" i="20"/>
  <c r="E845" i="20"/>
  <c r="G844" i="20"/>
  <c r="F844" i="20"/>
  <c r="E844" i="20"/>
  <c r="E843" i="20"/>
  <c r="F843" i="20" s="1"/>
  <c r="G843" i="20" s="1"/>
  <c r="G842" i="20"/>
  <c r="E842" i="20"/>
  <c r="F842" i="20" s="1"/>
  <c r="F841" i="20"/>
  <c r="G841" i="20" s="1"/>
  <c r="E841" i="20"/>
  <c r="G840" i="20"/>
  <c r="E840" i="20"/>
  <c r="F840" i="20" s="1"/>
  <c r="E839" i="20"/>
  <c r="F839" i="20" s="1"/>
  <c r="G839" i="20" s="1"/>
  <c r="E838" i="20"/>
  <c r="F838" i="20" s="1"/>
  <c r="G838" i="20" s="1"/>
  <c r="G837" i="20"/>
  <c r="F837" i="20"/>
  <c r="E837" i="20"/>
  <c r="G836" i="20"/>
  <c r="F836" i="20"/>
  <c r="E836" i="20"/>
  <c r="E835" i="20"/>
  <c r="F835" i="20" s="1"/>
  <c r="G835" i="20" s="1"/>
  <c r="G834" i="20"/>
  <c r="E834" i="20"/>
  <c r="F834" i="20" s="1"/>
  <c r="F833" i="20"/>
  <c r="G833" i="20" s="1"/>
  <c r="E833" i="20"/>
  <c r="G832" i="20"/>
  <c r="E832" i="20"/>
  <c r="F832" i="20" s="1"/>
  <c r="E831" i="20"/>
  <c r="F831" i="20" s="1"/>
  <c r="G831" i="20" s="1"/>
  <c r="E830" i="20"/>
  <c r="F830" i="20" s="1"/>
  <c r="G830" i="20" s="1"/>
  <c r="G829" i="20"/>
  <c r="F829" i="20"/>
  <c r="E829" i="20"/>
  <c r="F828" i="20"/>
  <c r="G828" i="20" s="1"/>
  <c r="E828" i="20"/>
  <c r="E827" i="20"/>
  <c r="F827" i="20" s="1"/>
  <c r="G827" i="20" s="1"/>
  <c r="E826" i="20"/>
  <c r="F826" i="20" s="1"/>
  <c r="G826" i="20" s="1"/>
  <c r="F825" i="20"/>
  <c r="G825" i="20" s="1"/>
  <c r="E825" i="20"/>
  <c r="E824" i="20"/>
  <c r="F824" i="20" s="1"/>
  <c r="G824" i="20" s="1"/>
  <c r="E823" i="20"/>
  <c r="F823" i="20" s="1"/>
  <c r="G823" i="20" s="1"/>
  <c r="E822" i="20"/>
  <c r="F822" i="20" s="1"/>
  <c r="G822" i="20" s="1"/>
  <c r="G821" i="20"/>
  <c r="F821" i="20"/>
  <c r="E821" i="20"/>
  <c r="F820" i="20"/>
  <c r="G820" i="20" s="1"/>
  <c r="E820" i="20"/>
  <c r="E819" i="20"/>
  <c r="F819" i="20" s="1"/>
  <c r="G819" i="20" s="1"/>
  <c r="E818" i="20"/>
  <c r="F818" i="20" s="1"/>
  <c r="G818" i="20" s="1"/>
  <c r="F817" i="20"/>
  <c r="G817" i="20" s="1"/>
  <c r="E817" i="20"/>
  <c r="E816" i="20"/>
  <c r="F816" i="20" s="1"/>
  <c r="G816" i="20" s="1"/>
  <c r="E815" i="20"/>
  <c r="F815" i="20" s="1"/>
  <c r="G815" i="20" s="1"/>
  <c r="E814" i="20"/>
  <c r="F814" i="20" s="1"/>
  <c r="G814" i="20" s="1"/>
  <c r="G813" i="20"/>
  <c r="F813" i="20"/>
  <c r="E813" i="20"/>
  <c r="G812" i="20"/>
  <c r="F812" i="20"/>
  <c r="E812" i="20"/>
  <c r="E811" i="20"/>
  <c r="F811" i="20" s="1"/>
  <c r="G811" i="20" s="1"/>
  <c r="G810" i="20"/>
  <c r="E810" i="20"/>
  <c r="F810" i="20" s="1"/>
  <c r="F809" i="20"/>
  <c r="G809" i="20" s="1"/>
  <c r="E809" i="20"/>
  <c r="G808" i="20"/>
  <c r="E808" i="20"/>
  <c r="F808" i="20" s="1"/>
  <c r="E807" i="20"/>
  <c r="F807" i="20" s="1"/>
  <c r="G807" i="20" s="1"/>
  <c r="E806" i="20"/>
  <c r="F806" i="20" s="1"/>
  <c r="G806" i="20" s="1"/>
  <c r="G805" i="20"/>
  <c r="F805" i="20"/>
  <c r="E805" i="20"/>
  <c r="G804" i="20"/>
  <c r="F804" i="20"/>
  <c r="E804" i="20"/>
  <c r="E803" i="20"/>
  <c r="F803" i="20" s="1"/>
  <c r="G803" i="20" s="1"/>
  <c r="G802" i="20"/>
  <c r="E802" i="20"/>
  <c r="F802" i="20" s="1"/>
  <c r="F801" i="20"/>
  <c r="G801" i="20" s="1"/>
  <c r="E801" i="20"/>
  <c r="G800" i="20"/>
  <c r="E800" i="20"/>
  <c r="F800" i="20" s="1"/>
  <c r="E799" i="20"/>
  <c r="F799" i="20" s="1"/>
  <c r="G799" i="20" s="1"/>
  <c r="E798" i="20"/>
  <c r="F798" i="20" s="1"/>
  <c r="G798" i="20" s="1"/>
  <c r="G797" i="20"/>
  <c r="F797" i="20"/>
  <c r="E797" i="20"/>
  <c r="F796" i="20"/>
  <c r="G796" i="20" s="1"/>
  <c r="E796" i="20"/>
  <c r="E795" i="20"/>
  <c r="F795" i="20" s="1"/>
  <c r="G795" i="20" s="1"/>
  <c r="E794" i="20"/>
  <c r="F794" i="20" s="1"/>
  <c r="G794" i="20" s="1"/>
  <c r="F793" i="20"/>
  <c r="G793" i="20" s="1"/>
  <c r="E793" i="20"/>
  <c r="E792" i="20"/>
  <c r="F792" i="20" s="1"/>
  <c r="G792" i="20" s="1"/>
  <c r="E791" i="20"/>
  <c r="F791" i="20" s="1"/>
  <c r="G791" i="20" s="1"/>
  <c r="E790" i="20"/>
  <c r="F790" i="20" s="1"/>
  <c r="G790" i="20" s="1"/>
  <c r="G789" i="20"/>
  <c r="F789" i="20"/>
  <c r="E789" i="20"/>
  <c r="F788" i="20"/>
  <c r="G788" i="20" s="1"/>
  <c r="E788" i="20"/>
  <c r="E787" i="20"/>
  <c r="F787" i="20" s="1"/>
  <c r="G787" i="20" s="1"/>
  <c r="E786" i="20"/>
  <c r="F786" i="20" s="1"/>
  <c r="G786" i="20" s="1"/>
  <c r="F785" i="20"/>
  <c r="G785" i="20" s="1"/>
  <c r="E785" i="20"/>
  <c r="E784" i="20"/>
  <c r="F784" i="20" s="1"/>
  <c r="G784" i="20" s="1"/>
  <c r="E783" i="20"/>
  <c r="F783" i="20" s="1"/>
  <c r="G783" i="20" s="1"/>
  <c r="E782" i="20"/>
  <c r="F782" i="20" s="1"/>
  <c r="G782" i="20" s="1"/>
  <c r="G781" i="20"/>
  <c r="F781" i="20"/>
  <c r="E781" i="20"/>
  <c r="G780" i="20"/>
  <c r="F780" i="20"/>
  <c r="E780" i="20"/>
  <c r="E779" i="20"/>
  <c r="F779" i="20" s="1"/>
  <c r="G779" i="20" s="1"/>
  <c r="G778" i="20"/>
  <c r="E778" i="20"/>
  <c r="F778" i="20" s="1"/>
  <c r="F777" i="20"/>
  <c r="G777" i="20" s="1"/>
  <c r="E777" i="20"/>
  <c r="G776" i="20"/>
  <c r="E776" i="20"/>
  <c r="F776" i="20" s="1"/>
  <c r="E775" i="20"/>
  <c r="F775" i="20" s="1"/>
  <c r="G775" i="20" s="1"/>
  <c r="E774" i="20"/>
  <c r="F774" i="20" s="1"/>
  <c r="G774" i="20" s="1"/>
  <c r="G773" i="20"/>
  <c r="F773" i="20"/>
  <c r="E773" i="20"/>
  <c r="G772" i="20"/>
  <c r="F772" i="20"/>
  <c r="E772" i="20"/>
  <c r="E771" i="20"/>
  <c r="F771" i="20" s="1"/>
  <c r="G771" i="20" s="1"/>
  <c r="G770" i="20"/>
  <c r="E770" i="20"/>
  <c r="F770" i="20" s="1"/>
  <c r="F769" i="20"/>
  <c r="G769" i="20" s="1"/>
  <c r="E769" i="20"/>
  <c r="G768" i="20"/>
  <c r="E768" i="20"/>
  <c r="F768" i="20" s="1"/>
  <c r="E767" i="20"/>
  <c r="F767" i="20" s="1"/>
  <c r="G767" i="20" s="1"/>
  <c r="E766" i="20"/>
  <c r="F766" i="20" s="1"/>
  <c r="G766" i="20" s="1"/>
  <c r="G765" i="20"/>
  <c r="F765" i="20"/>
  <c r="E765" i="20"/>
  <c r="F764" i="20"/>
  <c r="G764" i="20" s="1"/>
  <c r="E764" i="20"/>
  <c r="E763" i="20"/>
  <c r="F763" i="20" s="1"/>
  <c r="G763" i="20" s="1"/>
  <c r="E762" i="20"/>
  <c r="F762" i="20" s="1"/>
  <c r="G762" i="20" s="1"/>
  <c r="F761" i="20"/>
  <c r="G761" i="20" s="1"/>
  <c r="E761" i="20"/>
  <c r="E760" i="20"/>
  <c r="F760" i="20" s="1"/>
  <c r="G760" i="20" s="1"/>
  <c r="E759" i="20"/>
  <c r="F759" i="20" s="1"/>
  <c r="G759" i="20" s="1"/>
  <c r="E758" i="20"/>
  <c r="F758" i="20" s="1"/>
  <c r="G758" i="20" s="1"/>
  <c r="G757" i="20"/>
  <c r="F757" i="20"/>
  <c r="E757" i="20"/>
  <c r="F756" i="20"/>
  <c r="G756" i="20" s="1"/>
  <c r="E756" i="20"/>
  <c r="E755" i="20"/>
  <c r="F755" i="20" s="1"/>
  <c r="G755" i="20" s="1"/>
  <c r="E754" i="20"/>
  <c r="F754" i="20" s="1"/>
  <c r="G754" i="20" s="1"/>
  <c r="F753" i="20"/>
  <c r="G753" i="20" s="1"/>
  <c r="E753" i="20"/>
  <c r="E752" i="20"/>
  <c r="F752" i="20" s="1"/>
  <c r="G752" i="20" s="1"/>
  <c r="E751" i="20"/>
  <c r="F751" i="20" s="1"/>
  <c r="G751" i="20" s="1"/>
  <c r="E750" i="20"/>
  <c r="F750" i="20" s="1"/>
  <c r="G750" i="20" s="1"/>
  <c r="G749" i="20"/>
  <c r="F749" i="20"/>
  <c r="E749" i="20"/>
  <c r="G748" i="20"/>
  <c r="F748" i="20"/>
  <c r="E748" i="20"/>
  <c r="E747" i="20"/>
  <c r="F747" i="20" s="1"/>
  <c r="G747" i="20" s="1"/>
  <c r="G746" i="20"/>
  <c r="E746" i="20"/>
  <c r="F746" i="20" s="1"/>
  <c r="F745" i="20"/>
  <c r="G745" i="20" s="1"/>
  <c r="E745" i="20"/>
  <c r="G744" i="20"/>
  <c r="E744" i="20"/>
  <c r="F744" i="20" s="1"/>
  <c r="E743" i="20"/>
  <c r="F743" i="20" s="1"/>
  <c r="G743" i="20" s="1"/>
  <c r="E742" i="20"/>
  <c r="F742" i="20" s="1"/>
  <c r="G742" i="20" s="1"/>
  <c r="G741" i="20"/>
  <c r="F741" i="20"/>
  <c r="E741" i="20"/>
  <c r="G740" i="20"/>
  <c r="F740" i="20"/>
  <c r="E740" i="20"/>
  <c r="E739" i="20"/>
  <c r="F739" i="20" s="1"/>
  <c r="G739" i="20" s="1"/>
  <c r="G738" i="20"/>
  <c r="E738" i="20"/>
  <c r="F738" i="20" s="1"/>
  <c r="F737" i="20"/>
  <c r="G737" i="20" s="1"/>
  <c r="E737" i="20"/>
  <c r="G736" i="20"/>
  <c r="E736" i="20"/>
  <c r="F736" i="20" s="1"/>
  <c r="E735" i="20"/>
  <c r="F735" i="20" s="1"/>
  <c r="G735" i="20" s="1"/>
  <c r="E734" i="20"/>
  <c r="F734" i="20" s="1"/>
  <c r="G734" i="20" s="1"/>
  <c r="G733" i="20"/>
  <c r="F733" i="20"/>
  <c r="E733" i="20"/>
  <c r="F732" i="20"/>
  <c r="G732" i="20" s="1"/>
  <c r="E732" i="20"/>
  <c r="E731" i="20"/>
  <c r="F731" i="20" s="1"/>
  <c r="G731" i="20" s="1"/>
  <c r="E730" i="20"/>
  <c r="F730" i="20" s="1"/>
  <c r="G730" i="20" s="1"/>
  <c r="F729" i="20"/>
  <c r="G729" i="20" s="1"/>
  <c r="E729" i="20"/>
  <c r="E728" i="20"/>
  <c r="F728" i="20" s="1"/>
  <c r="G728" i="20" s="1"/>
  <c r="E727" i="20"/>
  <c r="F727" i="20" s="1"/>
  <c r="G727" i="20" s="1"/>
  <c r="E726" i="20"/>
  <c r="F726" i="20" s="1"/>
  <c r="G726" i="20" s="1"/>
  <c r="G725" i="20"/>
  <c r="F725" i="20"/>
  <c r="E725" i="20"/>
  <c r="F724" i="20"/>
  <c r="G724" i="20" s="1"/>
  <c r="E724" i="20"/>
  <c r="E723" i="20"/>
  <c r="F723" i="20" s="1"/>
  <c r="G723" i="20" s="1"/>
  <c r="E722" i="20"/>
  <c r="F722" i="20" s="1"/>
  <c r="G722" i="20" s="1"/>
  <c r="F721" i="20"/>
  <c r="G721" i="20" s="1"/>
  <c r="E721" i="20"/>
  <c r="E720" i="20"/>
  <c r="F720" i="20" s="1"/>
  <c r="G720" i="20" s="1"/>
  <c r="E719" i="20"/>
  <c r="F719" i="20" s="1"/>
  <c r="G719" i="20" s="1"/>
  <c r="E718" i="20"/>
  <c r="F718" i="20" s="1"/>
  <c r="G718" i="20" s="1"/>
  <c r="G717" i="20"/>
  <c r="F717" i="20"/>
  <c r="E717" i="20"/>
  <c r="G716" i="20"/>
  <c r="F716" i="20"/>
  <c r="E716" i="20"/>
  <c r="E715" i="20"/>
  <c r="F715" i="20" s="1"/>
  <c r="G715" i="20" s="1"/>
  <c r="G714" i="20"/>
  <c r="E714" i="20"/>
  <c r="F714" i="20" s="1"/>
  <c r="F713" i="20"/>
  <c r="G713" i="20" s="1"/>
  <c r="E713" i="20"/>
  <c r="G712" i="20"/>
  <c r="E712" i="20"/>
  <c r="F712" i="20" s="1"/>
  <c r="E711" i="20"/>
  <c r="F711" i="20" s="1"/>
  <c r="G711" i="20" s="1"/>
  <c r="E710" i="20"/>
  <c r="F710" i="20" s="1"/>
  <c r="G710" i="20" s="1"/>
  <c r="G709" i="20"/>
  <c r="F709" i="20"/>
  <c r="E709" i="20"/>
  <c r="G708" i="20"/>
  <c r="F708" i="20"/>
  <c r="E708" i="20"/>
  <c r="E707" i="20"/>
  <c r="F707" i="20" s="1"/>
  <c r="G707" i="20" s="1"/>
  <c r="G706" i="20"/>
  <c r="E706" i="20"/>
  <c r="F706" i="20" s="1"/>
  <c r="F705" i="20"/>
  <c r="G705" i="20" s="1"/>
  <c r="E705" i="20"/>
  <c r="G704" i="20"/>
  <c r="E704" i="20"/>
  <c r="F704" i="20" s="1"/>
  <c r="E703" i="20"/>
  <c r="F703" i="20" s="1"/>
  <c r="G703" i="20" s="1"/>
  <c r="E702" i="20"/>
  <c r="F702" i="20" s="1"/>
  <c r="G702" i="20" s="1"/>
  <c r="G701" i="20"/>
  <c r="F701" i="20"/>
  <c r="E701" i="20"/>
  <c r="F700" i="20"/>
  <c r="G700" i="20" s="1"/>
  <c r="E700" i="20"/>
  <c r="E699" i="20"/>
  <c r="F699" i="20" s="1"/>
  <c r="G699" i="20" s="1"/>
  <c r="E698" i="20"/>
  <c r="F698" i="20" s="1"/>
  <c r="G698" i="20" s="1"/>
  <c r="F697" i="20"/>
  <c r="G697" i="20" s="1"/>
  <c r="E697" i="20"/>
  <c r="E696" i="20"/>
  <c r="F696" i="20" s="1"/>
  <c r="G696" i="20" s="1"/>
  <c r="E695" i="20"/>
  <c r="F695" i="20" s="1"/>
  <c r="G695" i="20" s="1"/>
  <c r="E694" i="20"/>
  <c r="F694" i="20" s="1"/>
  <c r="G694" i="20" s="1"/>
  <c r="G693" i="20"/>
  <c r="F693" i="20"/>
  <c r="E693" i="20"/>
  <c r="F692" i="20"/>
  <c r="G692" i="20" s="1"/>
  <c r="E692" i="20"/>
  <c r="E691" i="20"/>
  <c r="F691" i="20" s="1"/>
  <c r="G691" i="20" s="1"/>
  <c r="E690" i="20"/>
  <c r="F690" i="20" s="1"/>
  <c r="G690" i="20" s="1"/>
  <c r="F689" i="20"/>
  <c r="G689" i="20" s="1"/>
  <c r="E689" i="20"/>
  <c r="E688" i="20"/>
  <c r="F688" i="20" s="1"/>
  <c r="G688" i="20" s="1"/>
  <c r="E687" i="20"/>
  <c r="F687" i="20" s="1"/>
  <c r="G687" i="20" s="1"/>
  <c r="E686" i="20"/>
  <c r="F686" i="20" s="1"/>
  <c r="G686" i="20" s="1"/>
  <c r="G685" i="20"/>
  <c r="F685" i="20"/>
  <c r="E685" i="20"/>
  <c r="G684" i="20"/>
  <c r="F684" i="20"/>
  <c r="E684" i="20"/>
  <c r="E683" i="20"/>
  <c r="F683" i="20" s="1"/>
  <c r="G683" i="20" s="1"/>
  <c r="G682" i="20"/>
  <c r="E682" i="20"/>
  <c r="F682" i="20" s="1"/>
  <c r="F681" i="20"/>
  <c r="G681" i="20" s="1"/>
  <c r="E681" i="20"/>
  <c r="G680" i="20"/>
  <c r="E680" i="20"/>
  <c r="F680" i="20" s="1"/>
  <c r="E679" i="20"/>
  <c r="F679" i="20" s="1"/>
  <c r="G679" i="20" s="1"/>
  <c r="E678" i="20"/>
  <c r="F678" i="20" s="1"/>
  <c r="G678" i="20" s="1"/>
  <c r="G677" i="20"/>
  <c r="F677" i="20"/>
  <c r="E677" i="20"/>
  <c r="G676" i="20"/>
  <c r="F676" i="20"/>
  <c r="E676" i="20"/>
  <c r="E675" i="20"/>
  <c r="F675" i="20" s="1"/>
  <c r="G675" i="20" s="1"/>
  <c r="G674" i="20"/>
  <c r="E674" i="20"/>
  <c r="F674" i="20" s="1"/>
  <c r="F673" i="20"/>
  <c r="G673" i="20" s="1"/>
  <c r="E673" i="20"/>
  <c r="G672" i="20"/>
  <c r="E672" i="20"/>
  <c r="F672" i="20" s="1"/>
  <c r="E671" i="20"/>
  <c r="F671" i="20" s="1"/>
  <c r="G671" i="20" s="1"/>
  <c r="E670" i="20"/>
  <c r="F670" i="20" s="1"/>
  <c r="G670" i="20" s="1"/>
  <c r="G669" i="20"/>
  <c r="F669" i="20"/>
  <c r="E669" i="20"/>
  <c r="F668" i="20"/>
  <c r="G668" i="20" s="1"/>
  <c r="E668" i="20"/>
  <c r="E667" i="20"/>
  <c r="F667" i="20" s="1"/>
  <c r="G667" i="20" s="1"/>
  <c r="E666" i="20"/>
  <c r="F666" i="20" s="1"/>
  <c r="G666" i="20" s="1"/>
  <c r="F665" i="20"/>
  <c r="G665" i="20" s="1"/>
  <c r="E665" i="20"/>
  <c r="E664" i="20"/>
  <c r="F664" i="20" s="1"/>
  <c r="G664" i="20" s="1"/>
  <c r="E663" i="20"/>
  <c r="F663" i="20" s="1"/>
  <c r="G663" i="20" s="1"/>
  <c r="E662" i="20"/>
  <c r="F662" i="20" s="1"/>
  <c r="G662" i="20" s="1"/>
  <c r="G661" i="20"/>
  <c r="F661" i="20"/>
  <c r="E661" i="20"/>
  <c r="F660" i="20"/>
  <c r="G660" i="20" s="1"/>
  <c r="E660" i="20"/>
  <c r="E659" i="20"/>
  <c r="F659" i="20" s="1"/>
  <c r="G659" i="20" s="1"/>
  <c r="E658" i="20"/>
  <c r="F658" i="20" s="1"/>
  <c r="G658" i="20" s="1"/>
  <c r="F657" i="20"/>
  <c r="G657" i="20" s="1"/>
  <c r="E657" i="20"/>
  <c r="E656" i="20"/>
  <c r="F656" i="20" s="1"/>
  <c r="G656" i="20" s="1"/>
  <c r="E655" i="20"/>
  <c r="F655" i="20" s="1"/>
  <c r="G655" i="20" s="1"/>
  <c r="E654" i="20"/>
  <c r="F654" i="20" s="1"/>
  <c r="G654" i="20" s="1"/>
  <c r="G653" i="20"/>
  <c r="F653" i="20"/>
  <c r="E653" i="20"/>
  <c r="G652" i="20"/>
  <c r="F652" i="20"/>
  <c r="E652" i="20"/>
  <c r="E651" i="20"/>
  <c r="F651" i="20" s="1"/>
  <c r="G651" i="20" s="1"/>
  <c r="G650" i="20"/>
  <c r="E650" i="20"/>
  <c r="F650" i="20" s="1"/>
  <c r="F649" i="20"/>
  <c r="G649" i="20" s="1"/>
  <c r="E649" i="20"/>
  <c r="G648" i="20"/>
  <c r="E648" i="20"/>
  <c r="F648" i="20" s="1"/>
  <c r="E647" i="20"/>
  <c r="F647" i="20" s="1"/>
  <c r="G647" i="20" s="1"/>
  <c r="E646" i="20"/>
  <c r="F646" i="20" s="1"/>
  <c r="G646" i="20" s="1"/>
  <c r="G645" i="20"/>
  <c r="F645" i="20"/>
  <c r="E645" i="20"/>
  <c r="G644" i="20"/>
  <c r="F644" i="20"/>
  <c r="E644" i="20"/>
  <c r="E643" i="20"/>
  <c r="F643" i="20" s="1"/>
  <c r="G643" i="20" s="1"/>
  <c r="G642" i="20"/>
  <c r="E642" i="20"/>
  <c r="F642" i="20" s="1"/>
  <c r="F641" i="20"/>
  <c r="G641" i="20" s="1"/>
  <c r="E641" i="20"/>
  <c r="G640" i="20"/>
  <c r="E640" i="20"/>
  <c r="F640" i="20" s="1"/>
  <c r="E639" i="20"/>
  <c r="F639" i="20" s="1"/>
  <c r="G639" i="20" s="1"/>
  <c r="E638" i="20"/>
  <c r="F638" i="20" s="1"/>
  <c r="G638" i="20" s="1"/>
  <c r="G637" i="20"/>
  <c r="F637" i="20"/>
  <c r="E637" i="20"/>
  <c r="F636" i="20"/>
  <c r="G636" i="20" s="1"/>
  <c r="E636" i="20"/>
  <c r="E635" i="20"/>
  <c r="F635" i="20" s="1"/>
  <c r="G635" i="20" s="1"/>
  <c r="E634" i="20"/>
  <c r="F634" i="20" s="1"/>
  <c r="G634" i="20" s="1"/>
  <c r="F633" i="20"/>
  <c r="G633" i="20" s="1"/>
  <c r="E633" i="20"/>
  <c r="E632" i="20"/>
  <c r="F632" i="20" s="1"/>
  <c r="G632" i="20" s="1"/>
  <c r="E631" i="20"/>
  <c r="F631" i="20" s="1"/>
  <c r="G631" i="20" s="1"/>
  <c r="E630" i="20"/>
  <c r="F630" i="20" s="1"/>
  <c r="G630" i="20" s="1"/>
  <c r="G629" i="20"/>
  <c r="F629" i="20"/>
  <c r="E629" i="20"/>
  <c r="F628" i="20"/>
  <c r="G628" i="20" s="1"/>
  <c r="E628" i="20"/>
  <c r="E627" i="20"/>
  <c r="F627" i="20" s="1"/>
  <c r="G627" i="20" s="1"/>
  <c r="E626" i="20"/>
  <c r="F626" i="20" s="1"/>
  <c r="G626" i="20" s="1"/>
  <c r="F625" i="20"/>
  <c r="G625" i="20" s="1"/>
  <c r="E625" i="20"/>
  <c r="E624" i="20"/>
  <c r="F624" i="20" s="1"/>
  <c r="G624" i="20" s="1"/>
  <c r="E623" i="20"/>
  <c r="F623" i="20" s="1"/>
  <c r="G623" i="20" s="1"/>
  <c r="E622" i="20"/>
  <c r="F622" i="20" s="1"/>
  <c r="G622" i="20" s="1"/>
  <c r="G621" i="20"/>
  <c r="F621" i="20"/>
  <c r="E621" i="20"/>
  <c r="G620" i="20"/>
  <c r="F620" i="20"/>
  <c r="E620" i="20"/>
  <c r="E619" i="20"/>
  <c r="F619" i="20" s="1"/>
  <c r="G619" i="20" s="1"/>
  <c r="G618" i="20"/>
  <c r="E618" i="20"/>
  <c r="F618" i="20" s="1"/>
  <c r="F617" i="20"/>
  <c r="G617" i="20" s="1"/>
  <c r="E617" i="20"/>
  <c r="G616" i="20"/>
  <c r="E616" i="20"/>
  <c r="F616" i="20" s="1"/>
  <c r="E615" i="20"/>
  <c r="F615" i="20" s="1"/>
  <c r="G615" i="20" s="1"/>
  <c r="E614" i="20"/>
  <c r="F614" i="20" s="1"/>
  <c r="G614" i="20" s="1"/>
  <c r="G613" i="20"/>
  <c r="F613" i="20"/>
  <c r="E613" i="20"/>
  <c r="G612" i="20"/>
  <c r="F612" i="20"/>
  <c r="E612" i="20"/>
  <c r="E611" i="20"/>
  <c r="F611" i="20" s="1"/>
  <c r="G611" i="20" s="1"/>
  <c r="G610" i="20"/>
  <c r="E610" i="20"/>
  <c r="F610" i="20" s="1"/>
  <c r="F609" i="20"/>
  <c r="G609" i="20" s="1"/>
  <c r="E609" i="20"/>
  <c r="G608" i="20"/>
  <c r="E608" i="20"/>
  <c r="F608" i="20" s="1"/>
  <c r="E607" i="20"/>
  <c r="F607" i="20" s="1"/>
  <c r="G607" i="20" s="1"/>
  <c r="E606" i="20"/>
  <c r="F606" i="20" s="1"/>
  <c r="G606" i="20" s="1"/>
  <c r="G605" i="20"/>
  <c r="F605" i="20"/>
  <c r="E605" i="20"/>
  <c r="F604" i="20"/>
  <c r="G604" i="20" s="1"/>
  <c r="E604" i="20"/>
  <c r="E603" i="20"/>
  <c r="F603" i="20" s="1"/>
  <c r="G603" i="20" s="1"/>
  <c r="E602" i="20"/>
  <c r="F602" i="20" s="1"/>
  <c r="G602" i="20" s="1"/>
  <c r="F601" i="20"/>
  <c r="G601" i="20" s="1"/>
  <c r="E601" i="20"/>
  <c r="E600" i="20"/>
  <c r="F600" i="20" s="1"/>
  <c r="G600" i="20" s="1"/>
  <c r="E599" i="20"/>
  <c r="F599" i="20" s="1"/>
  <c r="G599" i="20" s="1"/>
  <c r="E598" i="20"/>
  <c r="F598" i="20" s="1"/>
  <c r="G598" i="20" s="1"/>
  <c r="G597" i="20"/>
  <c r="F597" i="20"/>
  <c r="E597" i="20"/>
  <c r="F596" i="20"/>
  <c r="G596" i="20" s="1"/>
  <c r="E596" i="20"/>
  <c r="E595" i="20"/>
  <c r="F595" i="20" s="1"/>
  <c r="G595" i="20" s="1"/>
  <c r="E594" i="20"/>
  <c r="F594" i="20" s="1"/>
  <c r="G594" i="20" s="1"/>
  <c r="F593" i="20"/>
  <c r="G593" i="20" s="1"/>
  <c r="E593" i="20"/>
  <c r="E592" i="20"/>
  <c r="F592" i="20" s="1"/>
  <c r="G592" i="20" s="1"/>
  <c r="E591" i="20"/>
  <c r="F591" i="20" s="1"/>
  <c r="G591" i="20" s="1"/>
  <c r="E590" i="20"/>
  <c r="F590" i="20" s="1"/>
  <c r="G590" i="20" s="1"/>
  <c r="G589" i="20"/>
  <c r="F589" i="20"/>
  <c r="E589" i="20"/>
  <c r="G588" i="20"/>
  <c r="F588" i="20"/>
  <c r="E588" i="20"/>
  <c r="E587" i="20"/>
  <c r="F587" i="20" s="1"/>
  <c r="G587" i="20" s="1"/>
  <c r="G586" i="20"/>
  <c r="E586" i="20"/>
  <c r="F586" i="20" s="1"/>
  <c r="F585" i="20"/>
  <c r="G585" i="20" s="1"/>
  <c r="E585" i="20"/>
  <c r="G584" i="20"/>
  <c r="E584" i="20"/>
  <c r="F584" i="20" s="1"/>
  <c r="E583" i="20"/>
  <c r="F583" i="20" s="1"/>
  <c r="G583" i="20" s="1"/>
  <c r="E582" i="20"/>
  <c r="F582" i="20" s="1"/>
  <c r="G582" i="20" s="1"/>
  <c r="G581" i="20"/>
  <c r="F581" i="20"/>
  <c r="E581" i="20"/>
  <c r="G580" i="20"/>
  <c r="F580" i="20"/>
  <c r="E580" i="20"/>
  <c r="E579" i="20"/>
  <c r="F579" i="20" s="1"/>
  <c r="G579" i="20" s="1"/>
  <c r="G578" i="20"/>
  <c r="E578" i="20"/>
  <c r="F578" i="20" s="1"/>
  <c r="F577" i="20"/>
  <c r="G577" i="20" s="1"/>
  <c r="E577" i="20"/>
  <c r="G576" i="20"/>
  <c r="E576" i="20"/>
  <c r="F576" i="20" s="1"/>
  <c r="E575" i="20"/>
  <c r="F575" i="20" s="1"/>
  <c r="G575" i="20" s="1"/>
  <c r="E574" i="20"/>
  <c r="F574" i="20" s="1"/>
  <c r="G574" i="20" s="1"/>
  <c r="G573" i="20"/>
  <c r="F573" i="20"/>
  <c r="E573" i="20"/>
  <c r="F572" i="20"/>
  <c r="G572" i="20" s="1"/>
  <c r="E572" i="20"/>
  <c r="E571" i="20"/>
  <c r="F571" i="20" s="1"/>
  <c r="G571" i="20" s="1"/>
  <c r="E570" i="20"/>
  <c r="F570" i="20" s="1"/>
  <c r="G570" i="20" s="1"/>
  <c r="F569" i="20"/>
  <c r="G569" i="20" s="1"/>
  <c r="E569" i="20"/>
  <c r="E568" i="20"/>
  <c r="F568" i="20" s="1"/>
  <c r="G568" i="20" s="1"/>
  <c r="E567" i="20"/>
  <c r="F567" i="20" s="1"/>
  <c r="G567" i="20" s="1"/>
  <c r="E566" i="20"/>
  <c r="F566" i="20" s="1"/>
  <c r="G566" i="20" s="1"/>
  <c r="G565" i="20"/>
  <c r="F565" i="20"/>
  <c r="E565" i="20"/>
  <c r="F564" i="20"/>
  <c r="G564" i="20" s="1"/>
  <c r="E564" i="20"/>
  <c r="E563" i="20"/>
  <c r="F563" i="20" s="1"/>
  <c r="G563" i="20" s="1"/>
  <c r="E562" i="20"/>
  <c r="F562" i="20" s="1"/>
  <c r="G562" i="20" s="1"/>
  <c r="F561" i="20"/>
  <c r="G561" i="20" s="1"/>
  <c r="E561" i="20"/>
  <c r="E560" i="20"/>
  <c r="F560" i="20" s="1"/>
  <c r="G560" i="20" s="1"/>
  <c r="E559" i="20"/>
  <c r="F559" i="20" s="1"/>
  <c r="G559" i="20" s="1"/>
  <c r="E558" i="20"/>
  <c r="F558" i="20" s="1"/>
  <c r="G558" i="20" s="1"/>
  <c r="G557" i="20"/>
  <c r="F557" i="20"/>
  <c r="E557" i="20"/>
  <c r="G556" i="20"/>
  <c r="F556" i="20"/>
  <c r="E556" i="20"/>
  <c r="E555" i="20"/>
  <c r="F555" i="20" s="1"/>
  <c r="G555" i="20" s="1"/>
  <c r="G554" i="20"/>
  <c r="E554" i="20"/>
  <c r="F554" i="20" s="1"/>
  <c r="F553" i="20"/>
  <c r="G553" i="20" s="1"/>
  <c r="E553" i="20"/>
  <c r="G552" i="20"/>
  <c r="E552" i="20"/>
  <c r="F552" i="20" s="1"/>
  <c r="E551" i="20"/>
  <c r="F551" i="20" s="1"/>
  <c r="G551" i="20" s="1"/>
  <c r="E550" i="20"/>
  <c r="F550" i="20" s="1"/>
  <c r="G550" i="20" s="1"/>
  <c r="G549" i="20"/>
  <c r="F549" i="20"/>
  <c r="E549" i="20"/>
  <c r="G548" i="20"/>
  <c r="F548" i="20"/>
  <c r="E548" i="20"/>
  <c r="E547" i="20"/>
  <c r="F547" i="20" s="1"/>
  <c r="G547" i="20" s="1"/>
  <c r="G546" i="20"/>
  <c r="E546" i="20"/>
  <c r="F546" i="20" s="1"/>
  <c r="F545" i="20"/>
  <c r="G545" i="20" s="1"/>
  <c r="E545" i="20"/>
  <c r="G544" i="20"/>
  <c r="E544" i="20"/>
  <c r="F544" i="20" s="1"/>
  <c r="E543" i="20"/>
  <c r="F543" i="20" s="1"/>
  <c r="G543" i="20" s="1"/>
  <c r="E542" i="20"/>
  <c r="F542" i="20" s="1"/>
  <c r="G542" i="20" s="1"/>
  <c r="G541" i="20"/>
  <c r="F541" i="20"/>
  <c r="E541" i="20"/>
  <c r="F540" i="20"/>
  <c r="G540" i="20" s="1"/>
  <c r="E540" i="20"/>
  <c r="E539" i="20"/>
  <c r="F539" i="20" s="1"/>
  <c r="G539" i="20" s="1"/>
  <c r="E538" i="20"/>
  <c r="F538" i="20" s="1"/>
  <c r="G538" i="20" s="1"/>
  <c r="F537" i="20"/>
  <c r="G537" i="20" s="1"/>
  <c r="E537" i="20"/>
  <c r="E536" i="20"/>
  <c r="F536" i="20" s="1"/>
  <c r="G536" i="20" s="1"/>
  <c r="E535" i="20"/>
  <c r="F535" i="20" s="1"/>
  <c r="G535" i="20" s="1"/>
  <c r="E534" i="20"/>
  <c r="F534" i="20" s="1"/>
  <c r="G534" i="20" s="1"/>
  <c r="G533" i="20"/>
  <c r="F533" i="20"/>
  <c r="E533" i="20"/>
  <c r="F532" i="20"/>
  <c r="G532" i="20" s="1"/>
  <c r="E532" i="20"/>
  <c r="E531" i="20"/>
  <c r="F531" i="20" s="1"/>
  <c r="G531" i="20" s="1"/>
  <c r="E530" i="20"/>
  <c r="F530" i="20" s="1"/>
  <c r="G530" i="20" s="1"/>
  <c r="F529" i="20"/>
  <c r="G529" i="20" s="1"/>
  <c r="E529" i="20"/>
  <c r="E528" i="20"/>
  <c r="F528" i="20" s="1"/>
  <c r="G528" i="20" s="1"/>
  <c r="E527" i="20"/>
  <c r="F527" i="20" s="1"/>
  <c r="G527" i="20" s="1"/>
  <c r="E526" i="20"/>
  <c r="F526" i="20" s="1"/>
  <c r="G526" i="20" s="1"/>
  <c r="G525" i="20"/>
  <c r="F525" i="20"/>
  <c r="E525" i="20"/>
  <c r="G524" i="20"/>
  <c r="F524" i="20"/>
  <c r="E524" i="20"/>
  <c r="E523" i="20"/>
  <c r="F523" i="20" s="1"/>
  <c r="G523" i="20" s="1"/>
  <c r="G522" i="20"/>
  <c r="E522" i="20"/>
  <c r="F522" i="20" s="1"/>
  <c r="F521" i="20"/>
  <c r="G521" i="20" s="1"/>
  <c r="E521" i="20"/>
  <c r="G520" i="20"/>
  <c r="E520" i="20"/>
  <c r="F520" i="20" s="1"/>
  <c r="E519" i="20"/>
  <c r="F519" i="20" s="1"/>
  <c r="G519" i="20" s="1"/>
  <c r="E518" i="20"/>
  <c r="F518" i="20" s="1"/>
  <c r="G518" i="20" s="1"/>
  <c r="G517" i="20"/>
  <c r="F517" i="20"/>
  <c r="E517" i="20"/>
  <c r="G516" i="20"/>
  <c r="F516" i="20"/>
  <c r="E516" i="20"/>
  <c r="E515" i="20"/>
  <c r="F515" i="20" s="1"/>
  <c r="G515" i="20" s="1"/>
  <c r="G514" i="20"/>
  <c r="E514" i="20"/>
  <c r="F514" i="20" s="1"/>
  <c r="F513" i="20"/>
  <c r="G513" i="20" s="1"/>
  <c r="E513" i="20"/>
  <c r="G512" i="20"/>
  <c r="E512" i="20"/>
  <c r="F512" i="20" s="1"/>
  <c r="E511" i="20"/>
  <c r="F511" i="20" s="1"/>
  <c r="G511" i="20" s="1"/>
  <c r="E510" i="20"/>
  <c r="F510" i="20" s="1"/>
  <c r="G510" i="20" s="1"/>
  <c r="G509" i="20"/>
  <c r="F509" i="20"/>
  <c r="E509" i="20"/>
  <c r="F508" i="20"/>
  <c r="G508" i="20" s="1"/>
  <c r="E508" i="20"/>
  <c r="E507" i="20"/>
  <c r="F507" i="20" s="1"/>
  <c r="G507" i="20" s="1"/>
  <c r="E506" i="20"/>
  <c r="F506" i="20" s="1"/>
  <c r="G506" i="20" s="1"/>
  <c r="F505" i="20"/>
  <c r="G505" i="20" s="1"/>
  <c r="E505" i="20"/>
  <c r="E504" i="20"/>
  <c r="F504" i="20" s="1"/>
  <c r="G504" i="20" s="1"/>
  <c r="E503" i="20"/>
  <c r="F503" i="20" s="1"/>
  <c r="G503" i="20" s="1"/>
  <c r="E502" i="20"/>
  <c r="F502" i="20" s="1"/>
  <c r="G502" i="20" s="1"/>
  <c r="G501" i="20"/>
  <c r="F501" i="20"/>
  <c r="E501" i="20"/>
  <c r="F500" i="20"/>
  <c r="G500" i="20" s="1"/>
  <c r="E500" i="20"/>
  <c r="E499" i="20"/>
  <c r="F499" i="20" s="1"/>
  <c r="G499" i="20" s="1"/>
  <c r="E498" i="20"/>
  <c r="F498" i="20" s="1"/>
  <c r="G498" i="20" s="1"/>
  <c r="F497" i="20"/>
  <c r="G497" i="20" s="1"/>
  <c r="E497" i="20"/>
  <c r="E496" i="20"/>
  <c r="F496" i="20" s="1"/>
  <c r="G496" i="20" s="1"/>
  <c r="E495" i="20"/>
  <c r="F495" i="20" s="1"/>
  <c r="G495" i="20" s="1"/>
  <c r="E494" i="20"/>
  <c r="F494" i="20" s="1"/>
  <c r="G494" i="20" s="1"/>
  <c r="G493" i="20"/>
  <c r="F493" i="20"/>
  <c r="E493" i="20"/>
  <c r="G492" i="20"/>
  <c r="F492" i="20"/>
  <c r="E492" i="20"/>
  <c r="E491" i="20"/>
  <c r="F491" i="20" s="1"/>
  <c r="G491" i="20" s="1"/>
  <c r="G490" i="20"/>
  <c r="E490" i="20"/>
  <c r="F490" i="20" s="1"/>
  <c r="F489" i="20"/>
  <c r="G489" i="20" s="1"/>
  <c r="E489" i="20"/>
  <c r="G488" i="20"/>
  <c r="E488" i="20"/>
  <c r="F488" i="20" s="1"/>
  <c r="E487" i="20"/>
  <c r="F487" i="20" s="1"/>
  <c r="G487" i="20" s="1"/>
  <c r="E486" i="20"/>
  <c r="F486" i="20" s="1"/>
  <c r="G486" i="20" s="1"/>
  <c r="G485" i="20"/>
  <c r="F485" i="20"/>
  <c r="E485" i="20"/>
  <c r="G484" i="20"/>
  <c r="F484" i="20"/>
  <c r="E484" i="20"/>
  <c r="E483" i="20"/>
  <c r="F483" i="20" s="1"/>
  <c r="G483" i="20" s="1"/>
  <c r="G482" i="20"/>
  <c r="E482" i="20"/>
  <c r="F482" i="20" s="1"/>
  <c r="F481" i="20"/>
  <c r="G481" i="20" s="1"/>
  <c r="E481" i="20"/>
  <c r="G480" i="20"/>
  <c r="E480" i="20"/>
  <c r="F480" i="20" s="1"/>
  <c r="E479" i="20"/>
  <c r="F479" i="20" s="1"/>
  <c r="G479" i="20" s="1"/>
  <c r="E478" i="20"/>
  <c r="F478" i="20" s="1"/>
  <c r="G478" i="20" s="1"/>
  <c r="G477" i="20"/>
  <c r="F477" i="20"/>
  <c r="E477" i="20"/>
  <c r="F476" i="20"/>
  <c r="G476" i="20" s="1"/>
  <c r="E476" i="20"/>
  <c r="E475" i="20"/>
  <c r="F475" i="20" s="1"/>
  <c r="G475" i="20" s="1"/>
  <c r="E474" i="20"/>
  <c r="F474" i="20" s="1"/>
  <c r="G474" i="20" s="1"/>
  <c r="F473" i="20"/>
  <c r="G473" i="20" s="1"/>
  <c r="E473" i="20"/>
  <c r="E472" i="20"/>
  <c r="F472" i="20" s="1"/>
  <c r="G472" i="20" s="1"/>
  <c r="E471" i="20"/>
  <c r="F471" i="20" s="1"/>
  <c r="G471" i="20" s="1"/>
  <c r="E470" i="20"/>
  <c r="F470" i="20" s="1"/>
  <c r="G470" i="20" s="1"/>
  <c r="G469" i="20"/>
  <c r="F469" i="20"/>
  <c r="E469" i="20"/>
  <c r="F468" i="20"/>
  <c r="G468" i="20" s="1"/>
  <c r="E468" i="20"/>
  <c r="E467" i="20"/>
  <c r="F467" i="20" s="1"/>
  <c r="G467" i="20" s="1"/>
  <c r="E466" i="20"/>
  <c r="F466" i="20" s="1"/>
  <c r="G466" i="20" s="1"/>
  <c r="F465" i="20"/>
  <c r="G465" i="20" s="1"/>
  <c r="E465" i="20"/>
  <c r="E464" i="20"/>
  <c r="F464" i="20" s="1"/>
  <c r="G464" i="20" s="1"/>
  <c r="E463" i="20"/>
  <c r="F463" i="20" s="1"/>
  <c r="G463" i="20" s="1"/>
  <c r="E462" i="20"/>
  <c r="F462" i="20" s="1"/>
  <c r="G462" i="20" s="1"/>
  <c r="G461" i="20"/>
  <c r="F461" i="20"/>
  <c r="E461" i="20"/>
  <c r="G460" i="20"/>
  <c r="F460" i="20"/>
  <c r="E460" i="20"/>
  <c r="E459" i="20"/>
  <c r="F459" i="20" s="1"/>
  <c r="G459" i="20" s="1"/>
  <c r="G458" i="20"/>
  <c r="E458" i="20"/>
  <c r="F458" i="20" s="1"/>
  <c r="F457" i="20"/>
  <c r="G457" i="20" s="1"/>
  <c r="E457" i="20"/>
  <c r="G456" i="20"/>
  <c r="E456" i="20"/>
  <c r="F456" i="20" s="1"/>
  <c r="E455" i="20"/>
  <c r="F455" i="20" s="1"/>
  <c r="G455" i="20" s="1"/>
  <c r="E454" i="20"/>
  <c r="F454" i="20" s="1"/>
  <c r="G454" i="20" s="1"/>
  <c r="G453" i="20"/>
  <c r="F453" i="20"/>
  <c r="E453" i="20"/>
  <c r="G452" i="20"/>
  <c r="F452" i="20"/>
  <c r="E452" i="20"/>
  <c r="E451" i="20"/>
  <c r="F451" i="20" s="1"/>
  <c r="G451" i="20" s="1"/>
  <c r="G450" i="20"/>
  <c r="E450" i="20"/>
  <c r="F450" i="20" s="1"/>
  <c r="F449" i="20"/>
  <c r="G449" i="20" s="1"/>
  <c r="E449" i="20"/>
  <c r="G448" i="20"/>
  <c r="E448" i="20"/>
  <c r="F448" i="20" s="1"/>
  <c r="E447" i="20"/>
  <c r="F447" i="20" s="1"/>
  <c r="G447" i="20" s="1"/>
  <c r="E446" i="20"/>
  <c r="F446" i="20" s="1"/>
  <c r="G446" i="20" s="1"/>
  <c r="G445" i="20"/>
  <c r="F445" i="20"/>
  <c r="E445" i="20"/>
  <c r="G444" i="20"/>
  <c r="F444" i="20"/>
  <c r="E444" i="20"/>
  <c r="E443" i="20"/>
  <c r="F443" i="20" s="1"/>
  <c r="G443" i="20" s="1"/>
  <c r="G442" i="20"/>
  <c r="E442" i="20"/>
  <c r="F442" i="20" s="1"/>
  <c r="F441" i="20"/>
  <c r="G441" i="20" s="1"/>
  <c r="E441" i="20"/>
  <c r="G440" i="20"/>
  <c r="E440" i="20"/>
  <c r="F440" i="20" s="1"/>
  <c r="E439" i="20"/>
  <c r="F439" i="20" s="1"/>
  <c r="G439" i="20" s="1"/>
  <c r="E438" i="20"/>
  <c r="F438" i="20" s="1"/>
  <c r="G438" i="20" s="1"/>
  <c r="G437" i="20"/>
  <c r="F437" i="20"/>
  <c r="E437" i="20"/>
  <c r="G436" i="20"/>
  <c r="F436" i="20"/>
  <c r="E436" i="20"/>
  <c r="E435" i="20"/>
  <c r="F435" i="20" s="1"/>
  <c r="G435" i="20" s="1"/>
  <c r="G434" i="20"/>
  <c r="E434" i="20"/>
  <c r="F434" i="20" s="1"/>
  <c r="F433" i="20"/>
  <c r="G433" i="20" s="1"/>
  <c r="E433" i="20"/>
  <c r="G432" i="20"/>
  <c r="E432" i="20"/>
  <c r="F432" i="20" s="1"/>
  <c r="E431" i="20"/>
  <c r="F431" i="20" s="1"/>
  <c r="G431" i="20" s="1"/>
  <c r="E430" i="20"/>
  <c r="F430" i="20" s="1"/>
  <c r="G430" i="20" s="1"/>
  <c r="G429" i="20"/>
  <c r="F429" i="20"/>
  <c r="E429" i="20"/>
  <c r="G428" i="20"/>
  <c r="F428" i="20"/>
  <c r="E428" i="20"/>
  <c r="E427" i="20"/>
  <c r="F427" i="20" s="1"/>
  <c r="G427" i="20" s="1"/>
  <c r="G426" i="20"/>
  <c r="E426" i="20"/>
  <c r="F426" i="20" s="1"/>
  <c r="F425" i="20"/>
  <c r="G425" i="20" s="1"/>
  <c r="E425" i="20"/>
  <c r="G424" i="20"/>
  <c r="E424" i="20"/>
  <c r="F424" i="20" s="1"/>
  <c r="E423" i="20"/>
  <c r="F423" i="20" s="1"/>
  <c r="G423" i="20" s="1"/>
  <c r="E422" i="20"/>
  <c r="F422" i="20" s="1"/>
  <c r="G422" i="20" s="1"/>
  <c r="G421" i="20"/>
  <c r="F421" i="20"/>
  <c r="E421" i="20"/>
  <c r="G420" i="20"/>
  <c r="F420" i="20"/>
  <c r="E420" i="20"/>
  <c r="E419" i="20"/>
  <c r="F419" i="20" s="1"/>
  <c r="G419" i="20" s="1"/>
  <c r="G418" i="20"/>
  <c r="E418" i="20"/>
  <c r="F418" i="20" s="1"/>
  <c r="F417" i="20"/>
  <c r="G417" i="20" s="1"/>
  <c r="E417" i="20"/>
  <c r="G416" i="20"/>
  <c r="E416" i="20"/>
  <c r="F416" i="20" s="1"/>
  <c r="E415" i="20"/>
  <c r="F415" i="20" s="1"/>
  <c r="G415" i="20" s="1"/>
  <c r="E414" i="20"/>
  <c r="F414" i="20" s="1"/>
  <c r="G414" i="20" s="1"/>
  <c r="G413" i="20"/>
  <c r="F413" i="20"/>
  <c r="E413" i="20"/>
  <c r="G412" i="20"/>
  <c r="F412" i="20"/>
  <c r="E412" i="20"/>
  <c r="E411" i="20"/>
  <c r="F411" i="20" s="1"/>
  <c r="G411" i="20" s="1"/>
  <c r="G410" i="20"/>
  <c r="E410" i="20"/>
  <c r="F410" i="20" s="1"/>
  <c r="F409" i="20"/>
  <c r="G409" i="20" s="1"/>
  <c r="E409" i="20"/>
  <c r="G408" i="20"/>
  <c r="E408" i="20"/>
  <c r="F408" i="20" s="1"/>
  <c r="E407" i="20"/>
  <c r="F407" i="20" s="1"/>
  <c r="G407" i="20" s="1"/>
  <c r="E406" i="20"/>
  <c r="F406" i="20" s="1"/>
  <c r="G406" i="20" s="1"/>
  <c r="G405" i="20"/>
  <c r="F405" i="20"/>
  <c r="E405" i="20"/>
  <c r="G404" i="20"/>
  <c r="F404" i="20"/>
  <c r="E404" i="20"/>
  <c r="E403" i="20"/>
  <c r="F403" i="20" s="1"/>
  <c r="G403" i="20" s="1"/>
  <c r="G402" i="20"/>
  <c r="F402" i="20"/>
  <c r="E402" i="20"/>
  <c r="F401" i="20"/>
  <c r="G401" i="20" s="1"/>
  <c r="E401" i="20"/>
  <c r="E400" i="20"/>
  <c r="F400" i="20" s="1"/>
  <c r="G400" i="20" s="1"/>
  <c r="G399" i="20"/>
  <c r="E399" i="20"/>
  <c r="F399" i="20" s="1"/>
  <c r="F398" i="20"/>
  <c r="G398" i="20" s="1"/>
  <c r="E398" i="20"/>
  <c r="E397" i="20"/>
  <c r="F397" i="20" s="1"/>
  <c r="G397" i="20" s="1"/>
  <c r="F396" i="20"/>
  <c r="G396" i="20" s="1"/>
  <c r="E396" i="20"/>
  <c r="E395" i="20"/>
  <c r="F395" i="20" s="1"/>
  <c r="G395" i="20" s="1"/>
  <c r="G394" i="20"/>
  <c r="F394" i="20"/>
  <c r="E394" i="20"/>
  <c r="F393" i="20"/>
  <c r="G393" i="20" s="1"/>
  <c r="E393" i="20"/>
  <c r="E392" i="20"/>
  <c r="F392" i="20" s="1"/>
  <c r="G392" i="20" s="1"/>
  <c r="G391" i="20"/>
  <c r="E391" i="20"/>
  <c r="F391" i="20" s="1"/>
  <c r="F390" i="20"/>
  <c r="G390" i="20" s="1"/>
  <c r="E390" i="20"/>
  <c r="E389" i="20"/>
  <c r="F389" i="20" s="1"/>
  <c r="G389" i="20" s="1"/>
  <c r="F388" i="20"/>
  <c r="G388" i="20" s="1"/>
  <c r="E388" i="20"/>
  <c r="E387" i="20"/>
  <c r="F387" i="20" s="1"/>
  <c r="G387" i="20" s="1"/>
  <c r="G386" i="20"/>
  <c r="F386" i="20"/>
  <c r="E386" i="20"/>
  <c r="F385" i="20"/>
  <c r="G385" i="20" s="1"/>
  <c r="E385" i="20"/>
  <c r="E384" i="20"/>
  <c r="F384" i="20" s="1"/>
  <c r="G384" i="20" s="1"/>
  <c r="G383" i="20"/>
  <c r="E383" i="20"/>
  <c r="F383" i="20" s="1"/>
  <c r="F382" i="20"/>
  <c r="G382" i="20" s="1"/>
  <c r="E382" i="20"/>
  <c r="E381" i="20"/>
  <c r="F381" i="20" s="1"/>
  <c r="G381" i="20" s="1"/>
  <c r="F380" i="20"/>
  <c r="G380" i="20" s="1"/>
  <c r="E380" i="20"/>
  <c r="E379" i="20"/>
  <c r="F379" i="20" s="1"/>
  <c r="G379" i="20" s="1"/>
  <c r="G378" i="20"/>
  <c r="F378" i="20"/>
  <c r="E378" i="20"/>
  <c r="F377" i="20"/>
  <c r="G377" i="20" s="1"/>
  <c r="E377" i="20"/>
  <c r="E376" i="20"/>
  <c r="F376" i="20" s="1"/>
  <c r="G376" i="20" s="1"/>
  <c r="G375" i="20"/>
  <c r="E375" i="20"/>
  <c r="F375" i="20" s="1"/>
  <c r="F374" i="20"/>
  <c r="G374" i="20" s="1"/>
  <c r="E374" i="20"/>
  <c r="E373" i="20"/>
  <c r="F373" i="20" s="1"/>
  <c r="G373" i="20" s="1"/>
  <c r="F372" i="20"/>
  <c r="G372" i="20" s="1"/>
  <c r="E372" i="20"/>
  <c r="E371" i="20"/>
  <c r="F371" i="20" s="1"/>
  <c r="G371" i="20" s="1"/>
  <c r="G370" i="20"/>
  <c r="F370" i="20"/>
  <c r="E370" i="20"/>
  <c r="F369" i="20"/>
  <c r="G369" i="20" s="1"/>
  <c r="E369" i="20"/>
  <c r="E368" i="20"/>
  <c r="F368" i="20" s="1"/>
  <c r="G368" i="20" s="1"/>
  <c r="G367" i="20"/>
  <c r="E367" i="20"/>
  <c r="F367" i="20" s="1"/>
  <c r="F366" i="20"/>
  <c r="G366" i="20" s="1"/>
  <c r="E366" i="20"/>
  <c r="E365" i="20"/>
  <c r="F365" i="20" s="1"/>
  <c r="G365" i="20" s="1"/>
  <c r="F364" i="20"/>
  <c r="G364" i="20" s="1"/>
  <c r="E364" i="20"/>
  <c r="E363" i="20"/>
  <c r="F363" i="20" s="1"/>
  <c r="G363" i="20" s="1"/>
  <c r="G362" i="20"/>
  <c r="F362" i="20"/>
  <c r="E362" i="20"/>
  <c r="F361" i="20"/>
  <c r="G361" i="20" s="1"/>
  <c r="E361" i="20"/>
  <c r="E360" i="20"/>
  <c r="F360" i="20" s="1"/>
  <c r="G360" i="20" s="1"/>
  <c r="G359" i="20"/>
  <c r="E359" i="20"/>
  <c r="F359" i="20" s="1"/>
  <c r="F358" i="20"/>
  <c r="G358" i="20" s="1"/>
  <c r="E358" i="20"/>
  <c r="E357" i="20"/>
  <c r="F357" i="20" s="1"/>
  <c r="G357" i="20" s="1"/>
  <c r="F356" i="20"/>
  <c r="G356" i="20" s="1"/>
  <c r="E356" i="20"/>
  <c r="E355" i="20"/>
  <c r="F355" i="20" s="1"/>
  <c r="G355" i="20" s="1"/>
  <c r="G354" i="20"/>
  <c r="F354" i="20"/>
  <c r="E354" i="20"/>
  <c r="F353" i="20"/>
  <c r="G353" i="20" s="1"/>
  <c r="E353" i="20"/>
  <c r="E352" i="20"/>
  <c r="F352" i="20" s="1"/>
  <c r="G352" i="20" s="1"/>
  <c r="G351" i="20"/>
  <c r="E351" i="20"/>
  <c r="F351" i="20" s="1"/>
  <c r="F350" i="20"/>
  <c r="G350" i="20" s="1"/>
  <c r="E350" i="20"/>
  <c r="E349" i="20"/>
  <c r="F349" i="20" s="1"/>
  <c r="G349" i="20" s="1"/>
  <c r="F348" i="20"/>
  <c r="G348" i="20" s="1"/>
  <c r="E348" i="20"/>
  <c r="E347" i="20"/>
  <c r="F347" i="20" s="1"/>
  <c r="G347" i="20" s="1"/>
  <c r="G346" i="20"/>
  <c r="F346" i="20"/>
  <c r="E346" i="20"/>
  <c r="F345" i="20"/>
  <c r="G345" i="20" s="1"/>
  <c r="E345" i="20"/>
  <c r="E344" i="20"/>
  <c r="F344" i="20" s="1"/>
  <c r="G344" i="20" s="1"/>
  <c r="G343" i="20"/>
  <c r="E343" i="20"/>
  <c r="F343" i="20" s="1"/>
  <c r="F342" i="20"/>
  <c r="G342" i="20" s="1"/>
  <c r="E342" i="20"/>
  <c r="E341" i="20"/>
  <c r="F341" i="20" s="1"/>
  <c r="G341" i="20" s="1"/>
  <c r="F340" i="20"/>
  <c r="G340" i="20" s="1"/>
  <c r="E340" i="20"/>
  <c r="E339" i="20"/>
  <c r="F339" i="20" s="1"/>
  <c r="G339" i="20" s="1"/>
  <c r="G338" i="20"/>
  <c r="F338" i="20"/>
  <c r="E338" i="20"/>
  <c r="F337" i="20"/>
  <c r="G337" i="20" s="1"/>
  <c r="E337" i="20"/>
  <c r="E336" i="20"/>
  <c r="F336" i="20" s="1"/>
  <c r="G336" i="20" s="1"/>
  <c r="G335" i="20"/>
  <c r="E335" i="20"/>
  <c r="F335" i="20" s="1"/>
  <c r="F334" i="20"/>
  <c r="G334" i="20" s="1"/>
  <c r="E334" i="20"/>
  <c r="E333" i="20"/>
  <c r="F333" i="20" s="1"/>
  <c r="G333" i="20" s="1"/>
  <c r="F332" i="20"/>
  <c r="G332" i="20" s="1"/>
  <c r="E332" i="20"/>
  <c r="E331" i="20"/>
  <c r="F331" i="20" s="1"/>
  <c r="G331" i="20" s="1"/>
  <c r="G330" i="20"/>
  <c r="F330" i="20"/>
  <c r="E330" i="20"/>
  <c r="F329" i="20"/>
  <c r="G329" i="20" s="1"/>
  <c r="E329" i="20"/>
  <c r="E328" i="20"/>
  <c r="F328" i="20" s="1"/>
  <c r="G328" i="20" s="1"/>
  <c r="G327" i="20"/>
  <c r="E327" i="20"/>
  <c r="F327" i="20" s="1"/>
  <c r="F326" i="20"/>
  <c r="G326" i="20" s="1"/>
  <c r="E326" i="20"/>
  <c r="E325" i="20"/>
  <c r="F325" i="20" s="1"/>
  <c r="G325" i="20" s="1"/>
  <c r="F324" i="20"/>
  <c r="G324" i="20" s="1"/>
  <c r="E324" i="20"/>
  <c r="E323" i="20"/>
  <c r="F323" i="20" s="1"/>
  <c r="G323" i="20" s="1"/>
  <c r="G322" i="20"/>
  <c r="F322" i="20"/>
  <c r="E322" i="20"/>
  <c r="F321" i="20"/>
  <c r="G321" i="20" s="1"/>
  <c r="E321" i="20"/>
  <c r="E320" i="20"/>
  <c r="F320" i="20" s="1"/>
  <c r="G320" i="20" s="1"/>
  <c r="G319" i="20"/>
  <c r="E319" i="20"/>
  <c r="F319" i="20" s="1"/>
  <c r="F318" i="20"/>
  <c r="G318" i="20" s="1"/>
  <c r="E318" i="20"/>
  <c r="E317" i="20"/>
  <c r="F317" i="20" s="1"/>
  <c r="G317" i="20" s="1"/>
  <c r="F316" i="20"/>
  <c r="G316" i="20" s="1"/>
  <c r="E316" i="20"/>
  <c r="E315" i="20"/>
  <c r="F315" i="20" s="1"/>
  <c r="G315" i="20" s="1"/>
  <c r="G314" i="20"/>
  <c r="F314" i="20"/>
  <c r="E314" i="20"/>
  <c r="F313" i="20"/>
  <c r="G313" i="20" s="1"/>
  <c r="E313" i="20"/>
  <c r="E312" i="20"/>
  <c r="F312" i="20" s="1"/>
  <c r="G312" i="20" s="1"/>
  <c r="G311" i="20"/>
  <c r="E311" i="20"/>
  <c r="F311" i="20" s="1"/>
  <c r="F310" i="20"/>
  <c r="G310" i="20" s="1"/>
  <c r="E310" i="20"/>
  <c r="E309" i="20"/>
  <c r="F309" i="20" s="1"/>
  <c r="G309" i="20" s="1"/>
  <c r="F308" i="20"/>
  <c r="G308" i="20" s="1"/>
  <c r="E308" i="20"/>
  <c r="E307" i="20"/>
  <c r="F307" i="20" s="1"/>
  <c r="G307" i="20" s="1"/>
  <c r="G306" i="20"/>
  <c r="F306" i="20"/>
  <c r="E306" i="20"/>
  <c r="F305" i="20"/>
  <c r="G305" i="20" s="1"/>
  <c r="E305" i="20"/>
  <c r="E304" i="20"/>
  <c r="F304" i="20" s="1"/>
  <c r="G304" i="20" s="1"/>
  <c r="G303" i="20"/>
  <c r="E303" i="20"/>
  <c r="F303" i="20" s="1"/>
  <c r="F302" i="20"/>
  <c r="G302" i="20" s="1"/>
  <c r="E302" i="20"/>
  <c r="E301" i="20"/>
  <c r="F301" i="20" s="1"/>
  <c r="G301" i="20" s="1"/>
  <c r="F300" i="20"/>
  <c r="G300" i="20" s="1"/>
  <c r="E300" i="20"/>
  <c r="E299" i="20"/>
  <c r="F299" i="20" s="1"/>
  <c r="G299" i="20" s="1"/>
  <c r="G298" i="20"/>
  <c r="F298" i="20"/>
  <c r="E298" i="20"/>
  <c r="F297" i="20"/>
  <c r="G297" i="20" s="1"/>
  <c r="E297" i="20"/>
  <c r="E296" i="20"/>
  <c r="F296" i="20" s="1"/>
  <c r="G296" i="20" s="1"/>
  <c r="G295" i="20"/>
  <c r="E295" i="20"/>
  <c r="F295" i="20" s="1"/>
  <c r="F294" i="20"/>
  <c r="G294" i="20" s="1"/>
  <c r="E294" i="20"/>
  <c r="E293" i="20"/>
  <c r="F293" i="20" s="1"/>
  <c r="G293" i="20" s="1"/>
  <c r="F292" i="20"/>
  <c r="G292" i="20" s="1"/>
  <c r="E292" i="20"/>
  <c r="E291" i="20"/>
  <c r="F291" i="20" s="1"/>
  <c r="G291" i="20" s="1"/>
  <c r="G290" i="20"/>
  <c r="F290" i="20"/>
  <c r="E290" i="20"/>
  <c r="F289" i="20"/>
  <c r="G289" i="20" s="1"/>
  <c r="E289" i="20"/>
  <c r="E288" i="20"/>
  <c r="F288" i="20" s="1"/>
  <c r="G288" i="20" s="1"/>
  <c r="G287" i="20"/>
  <c r="E287" i="20"/>
  <c r="F287" i="20" s="1"/>
  <c r="F286" i="20"/>
  <c r="G286" i="20" s="1"/>
  <c r="E286" i="20"/>
  <c r="E285" i="20"/>
  <c r="F285" i="20" s="1"/>
  <c r="G285" i="20" s="1"/>
  <c r="F284" i="20"/>
  <c r="G284" i="20" s="1"/>
  <c r="E284" i="20"/>
  <c r="E283" i="20"/>
  <c r="F283" i="20" s="1"/>
  <c r="G283" i="20" s="1"/>
  <c r="G282" i="20"/>
  <c r="F282" i="20"/>
  <c r="E282" i="20"/>
  <c r="F281" i="20"/>
  <c r="G281" i="20" s="1"/>
  <c r="E281" i="20"/>
  <c r="E280" i="20"/>
  <c r="F280" i="20" s="1"/>
  <c r="G280" i="20" s="1"/>
  <c r="G279" i="20"/>
  <c r="E279" i="20"/>
  <c r="F279" i="20" s="1"/>
  <c r="F278" i="20"/>
  <c r="G278" i="20" s="1"/>
  <c r="E278" i="20"/>
  <c r="E277" i="20"/>
  <c r="F277" i="20" s="1"/>
  <c r="G277" i="20" s="1"/>
  <c r="F276" i="20"/>
  <c r="G276" i="20" s="1"/>
  <c r="E276" i="20"/>
  <c r="E275" i="20"/>
  <c r="F275" i="20" s="1"/>
  <c r="G275" i="20" s="1"/>
  <c r="G274" i="20"/>
  <c r="F274" i="20"/>
  <c r="E274" i="20"/>
  <c r="F273" i="20"/>
  <c r="G273" i="20" s="1"/>
  <c r="E273" i="20"/>
  <c r="E272" i="20"/>
  <c r="F272" i="20" s="1"/>
  <c r="G272" i="20" s="1"/>
  <c r="G271" i="20"/>
  <c r="E271" i="20"/>
  <c r="F271" i="20" s="1"/>
  <c r="F270" i="20"/>
  <c r="G270" i="20" s="1"/>
  <c r="E270" i="20"/>
  <c r="E269" i="20"/>
  <c r="F269" i="20" s="1"/>
  <c r="G269" i="20" s="1"/>
  <c r="F268" i="20"/>
  <c r="G268" i="20" s="1"/>
  <c r="E268" i="20"/>
  <c r="E267" i="20"/>
  <c r="F267" i="20" s="1"/>
  <c r="G267" i="20" s="1"/>
  <c r="G266" i="20"/>
  <c r="F266" i="20"/>
  <c r="E266" i="20"/>
  <c r="F265" i="20"/>
  <c r="G265" i="20" s="1"/>
  <c r="E265" i="20"/>
  <c r="E264" i="20"/>
  <c r="F264" i="20" s="1"/>
  <c r="G264" i="20" s="1"/>
  <c r="G263" i="20"/>
  <c r="E263" i="20"/>
  <c r="F263" i="20" s="1"/>
  <c r="F262" i="20"/>
  <c r="G262" i="20" s="1"/>
  <c r="E262" i="20"/>
  <c r="E261" i="20"/>
  <c r="F261" i="20" s="1"/>
  <c r="G261" i="20" s="1"/>
  <c r="F260" i="20"/>
  <c r="G260" i="20" s="1"/>
  <c r="E260" i="20"/>
  <c r="E259" i="20"/>
  <c r="F259" i="20" s="1"/>
  <c r="G259" i="20" s="1"/>
  <c r="G258" i="20"/>
  <c r="F258" i="20"/>
  <c r="E258" i="20"/>
  <c r="F257" i="20"/>
  <c r="G257" i="20" s="1"/>
  <c r="E257" i="20"/>
  <c r="E256" i="20"/>
  <c r="F256" i="20" s="1"/>
  <c r="G256" i="20" s="1"/>
  <c r="G255" i="20"/>
  <c r="E255" i="20"/>
  <c r="F255" i="20" s="1"/>
  <c r="F254" i="20"/>
  <c r="G254" i="20" s="1"/>
  <c r="E254" i="20"/>
  <c r="E253" i="20"/>
  <c r="F253" i="20" s="1"/>
  <c r="G253" i="20" s="1"/>
  <c r="F252" i="20"/>
  <c r="G252" i="20" s="1"/>
  <c r="E252" i="20"/>
  <c r="E251" i="20"/>
  <c r="F251" i="20" s="1"/>
  <c r="G251" i="20" s="1"/>
  <c r="G250" i="20"/>
  <c r="F250" i="20"/>
  <c r="E250" i="20"/>
  <c r="F249" i="20"/>
  <c r="G249" i="20" s="1"/>
  <c r="E249" i="20"/>
  <c r="E248" i="20"/>
  <c r="F248" i="20" s="1"/>
  <c r="G248" i="20" s="1"/>
  <c r="G247" i="20"/>
  <c r="E247" i="20"/>
  <c r="F247" i="20" s="1"/>
  <c r="F246" i="20"/>
  <c r="G246" i="20" s="1"/>
  <c r="E246" i="20"/>
  <c r="E245" i="20"/>
  <c r="F245" i="20" s="1"/>
  <c r="G245" i="20" s="1"/>
  <c r="F244" i="20"/>
  <c r="G244" i="20" s="1"/>
  <c r="E244" i="20"/>
  <c r="E243" i="20"/>
  <c r="F243" i="20" s="1"/>
  <c r="G243" i="20" s="1"/>
  <c r="G242" i="20"/>
  <c r="F242" i="20"/>
  <c r="E242" i="20"/>
  <c r="F241" i="20"/>
  <c r="G241" i="20" s="1"/>
  <c r="E241" i="20"/>
  <c r="E240" i="20"/>
  <c r="F240" i="20" s="1"/>
  <c r="G240" i="20" s="1"/>
  <c r="G239" i="20"/>
  <c r="E239" i="20"/>
  <c r="F239" i="20" s="1"/>
  <c r="F238" i="20"/>
  <c r="G238" i="20" s="1"/>
  <c r="E238" i="20"/>
  <c r="E237" i="20"/>
  <c r="F237" i="20" s="1"/>
  <c r="G237" i="20" s="1"/>
  <c r="F236" i="20"/>
  <c r="G236" i="20" s="1"/>
  <c r="E236" i="20"/>
  <c r="E235" i="20"/>
  <c r="F235" i="20" s="1"/>
  <c r="G235" i="20" s="1"/>
  <c r="G234" i="20"/>
  <c r="F234" i="20"/>
  <c r="E234" i="20"/>
  <c r="F233" i="20"/>
  <c r="G233" i="20" s="1"/>
  <c r="E233" i="20"/>
  <c r="E232" i="20"/>
  <c r="F232" i="20" s="1"/>
  <c r="G232" i="20" s="1"/>
  <c r="G231" i="20"/>
  <c r="E231" i="20"/>
  <c r="F231" i="20" s="1"/>
  <c r="F230" i="20"/>
  <c r="G230" i="20" s="1"/>
  <c r="E230" i="20"/>
  <c r="E229" i="20"/>
  <c r="F229" i="20" s="1"/>
  <c r="G229" i="20" s="1"/>
  <c r="F228" i="20"/>
  <c r="G228" i="20" s="1"/>
  <c r="E228" i="20"/>
  <c r="E227" i="20"/>
  <c r="F227" i="20" s="1"/>
  <c r="G227" i="20" s="1"/>
  <c r="G226" i="20"/>
  <c r="F226" i="20"/>
  <c r="E226" i="20"/>
  <c r="F225" i="20"/>
  <c r="G225" i="20" s="1"/>
  <c r="E225" i="20"/>
  <c r="E224" i="20"/>
  <c r="F224" i="20" s="1"/>
  <c r="G224" i="20" s="1"/>
  <c r="G223" i="20"/>
  <c r="E223" i="20"/>
  <c r="F223" i="20" s="1"/>
  <c r="F222" i="20"/>
  <c r="G222" i="20" s="1"/>
  <c r="E222" i="20"/>
  <c r="E221" i="20"/>
  <c r="F221" i="20" s="1"/>
  <c r="G221" i="20" s="1"/>
  <c r="F220" i="20"/>
  <c r="G220" i="20" s="1"/>
  <c r="E220" i="20"/>
  <c r="E219" i="20"/>
  <c r="F219" i="20" s="1"/>
  <c r="G219" i="20" s="1"/>
  <c r="G218" i="20"/>
  <c r="F218" i="20"/>
  <c r="E218" i="20"/>
  <c r="F217" i="20"/>
  <c r="G217" i="20" s="1"/>
  <c r="E217" i="20"/>
  <c r="E216" i="20"/>
  <c r="F216" i="20" s="1"/>
  <c r="G216" i="20" s="1"/>
  <c r="G215" i="20"/>
  <c r="E215" i="20"/>
  <c r="F215" i="20" s="1"/>
  <c r="F214" i="20"/>
  <c r="G214" i="20" s="1"/>
  <c r="E214" i="20"/>
  <c r="E213" i="20"/>
  <c r="F213" i="20" s="1"/>
  <c r="G213" i="20" s="1"/>
  <c r="F212" i="20"/>
  <c r="G212" i="20" s="1"/>
  <c r="E212" i="20"/>
  <c r="E211" i="20"/>
  <c r="F211" i="20" s="1"/>
  <c r="G211" i="20" s="1"/>
  <c r="G210" i="20"/>
  <c r="F210" i="20"/>
  <c r="E210" i="20"/>
  <c r="F209" i="20"/>
  <c r="G209" i="20" s="1"/>
  <c r="E209" i="20"/>
  <c r="E208" i="20"/>
  <c r="F208" i="20" s="1"/>
  <c r="G208" i="20" s="1"/>
  <c r="G207" i="20"/>
  <c r="E207" i="20"/>
  <c r="F207" i="20" s="1"/>
  <c r="F206" i="20"/>
  <c r="G206" i="20" s="1"/>
  <c r="E206" i="20"/>
  <c r="E205" i="20"/>
  <c r="F205" i="20" s="1"/>
  <c r="G205" i="20" s="1"/>
  <c r="F204" i="20"/>
  <c r="G204" i="20" s="1"/>
  <c r="E204" i="20"/>
  <c r="E203" i="20"/>
  <c r="F203" i="20" s="1"/>
  <c r="G203" i="20" s="1"/>
  <c r="G202" i="20"/>
  <c r="F202" i="20"/>
  <c r="E202" i="20"/>
  <c r="F201" i="20"/>
  <c r="G201" i="20" s="1"/>
  <c r="E201" i="20"/>
  <c r="E200" i="20"/>
  <c r="F200" i="20" s="1"/>
  <c r="G200" i="20" s="1"/>
  <c r="G199" i="20"/>
  <c r="E199" i="20"/>
  <c r="F199" i="20" s="1"/>
  <c r="F198" i="20"/>
  <c r="G198" i="20" s="1"/>
  <c r="E198" i="20"/>
  <c r="E197" i="20"/>
  <c r="F197" i="20" s="1"/>
  <c r="G197" i="20" s="1"/>
  <c r="F196" i="20"/>
  <c r="G196" i="20" s="1"/>
  <c r="E196" i="20"/>
  <c r="E195" i="20"/>
  <c r="F195" i="20" s="1"/>
  <c r="G195" i="20" s="1"/>
  <c r="G194" i="20"/>
  <c r="F194" i="20"/>
  <c r="E194" i="20"/>
  <c r="F193" i="20"/>
  <c r="G193" i="20" s="1"/>
  <c r="E193" i="20"/>
  <c r="E192" i="20"/>
  <c r="F192" i="20" s="1"/>
  <c r="G192" i="20" s="1"/>
  <c r="G191" i="20"/>
  <c r="E191" i="20"/>
  <c r="F191" i="20" s="1"/>
  <c r="F190" i="20"/>
  <c r="G190" i="20" s="1"/>
  <c r="E190" i="20"/>
  <c r="E189" i="20"/>
  <c r="F189" i="20" s="1"/>
  <c r="G189" i="20" s="1"/>
  <c r="F188" i="20"/>
  <c r="G188" i="20" s="1"/>
  <c r="E188" i="20"/>
  <c r="E187" i="20"/>
  <c r="F187" i="20" s="1"/>
  <c r="G187" i="20" s="1"/>
  <c r="G186" i="20"/>
  <c r="F186" i="20"/>
  <c r="E186" i="20"/>
  <c r="F185" i="20"/>
  <c r="G185" i="20" s="1"/>
  <c r="E185" i="20"/>
  <c r="E184" i="20"/>
  <c r="F184" i="20" s="1"/>
  <c r="G184" i="20" s="1"/>
  <c r="G183" i="20"/>
  <c r="E183" i="20"/>
  <c r="F183" i="20" s="1"/>
  <c r="F182" i="20"/>
  <c r="G182" i="20" s="1"/>
  <c r="E182" i="20"/>
  <c r="E181" i="20"/>
  <c r="F181" i="20" s="1"/>
  <c r="G181" i="20" s="1"/>
  <c r="F180" i="20"/>
  <c r="G180" i="20" s="1"/>
  <c r="E180" i="20"/>
  <c r="E179" i="20"/>
  <c r="F179" i="20" s="1"/>
  <c r="G179" i="20" s="1"/>
  <c r="G178" i="20"/>
  <c r="F178" i="20"/>
  <c r="E178" i="20"/>
  <c r="F177" i="20"/>
  <c r="G177" i="20" s="1"/>
  <c r="E177" i="20"/>
  <c r="E176" i="20"/>
  <c r="F176" i="20" s="1"/>
  <c r="G176" i="20" s="1"/>
  <c r="G175" i="20"/>
  <c r="E175" i="20"/>
  <c r="F175" i="20" s="1"/>
  <c r="F174" i="20"/>
  <c r="G174" i="20" s="1"/>
  <c r="E174" i="20"/>
  <c r="E173" i="20"/>
  <c r="F173" i="20" s="1"/>
  <c r="G173" i="20" s="1"/>
  <c r="F172" i="20"/>
  <c r="G172" i="20" s="1"/>
  <c r="E172" i="20"/>
  <c r="E171" i="20"/>
  <c r="F171" i="20" s="1"/>
  <c r="G171" i="20" s="1"/>
  <c r="G170" i="20"/>
  <c r="F170" i="20"/>
  <c r="E170" i="20"/>
  <c r="F169" i="20"/>
  <c r="G169" i="20" s="1"/>
  <c r="E169" i="20"/>
  <c r="E168" i="20"/>
  <c r="F168" i="20" s="1"/>
  <c r="G168" i="20" s="1"/>
  <c r="G167" i="20"/>
  <c r="E167" i="20"/>
  <c r="F167" i="20" s="1"/>
  <c r="F166" i="20"/>
  <c r="G166" i="20" s="1"/>
  <c r="E166" i="20"/>
  <c r="E165" i="20"/>
  <c r="F165" i="20" s="1"/>
  <c r="G165" i="20" s="1"/>
  <c r="F164" i="20"/>
  <c r="G164" i="20" s="1"/>
  <c r="E164" i="20"/>
  <c r="E163" i="20"/>
  <c r="F163" i="20" s="1"/>
  <c r="G163" i="20" s="1"/>
  <c r="G162" i="20"/>
  <c r="F162" i="20"/>
  <c r="E162" i="20"/>
  <c r="F161" i="20"/>
  <c r="G161" i="20" s="1"/>
  <c r="E161" i="20"/>
  <c r="E160" i="20"/>
  <c r="F160" i="20" s="1"/>
  <c r="G160" i="20" s="1"/>
  <c r="G159" i="20"/>
  <c r="E159" i="20"/>
  <c r="F159" i="20" s="1"/>
  <c r="F158" i="20"/>
  <c r="G158" i="20" s="1"/>
  <c r="E158" i="20"/>
  <c r="E157" i="20"/>
  <c r="F157" i="20" s="1"/>
  <c r="G157" i="20" s="1"/>
  <c r="F156" i="20"/>
  <c r="G156" i="20" s="1"/>
  <c r="E156" i="20"/>
  <c r="E155" i="20"/>
  <c r="F155" i="20" s="1"/>
  <c r="G155" i="20" s="1"/>
  <c r="G154" i="20"/>
  <c r="F154" i="20"/>
  <c r="E154" i="20"/>
  <c r="F153" i="20"/>
  <c r="G153" i="20" s="1"/>
  <c r="E153" i="20"/>
  <c r="E152" i="20"/>
  <c r="F152" i="20" s="1"/>
  <c r="G152" i="20" s="1"/>
  <c r="G151" i="20"/>
  <c r="E151" i="20"/>
  <c r="F151" i="20" s="1"/>
  <c r="F150" i="20"/>
  <c r="G150" i="20" s="1"/>
  <c r="E150" i="20"/>
  <c r="E149" i="20"/>
  <c r="F149" i="20" s="1"/>
  <c r="G149" i="20" s="1"/>
  <c r="F148" i="20"/>
  <c r="G148" i="20" s="1"/>
  <c r="E148" i="20"/>
  <c r="E147" i="20"/>
  <c r="F147" i="20" s="1"/>
  <c r="G147" i="20" s="1"/>
  <c r="G146" i="20"/>
  <c r="F146" i="20"/>
  <c r="E146" i="20"/>
  <c r="F145" i="20"/>
  <c r="G145" i="20" s="1"/>
  <c r="E145" i="20"/>
  <c r="E144" i="20"/>
  <c r="F144" i="20" s="1"/>
  <c r="G144" i="20" s="1"/>
  <c r="G143" i="20"/>
  <c r="E143" i="20"/>
  <c r="F143" i="20" s="1"/>
  <c r="F142" i="20"/>
  <c r="G142" i="20" s="1"/>
  <c r="E142" i="20"/>
  <c r="E141" i="20"/>
  <c r="F141" i="20" s="1"/>
  <c r="G141" i="20" s="1"/>
  <c r="F140" i="20"/>
  <c r="G140" i="20" s="1"/>
  <c r="E140" i="20"/>
  <c r="E139" i="20"/>
  <c r="F139" i="20" s="1"/>
  <c r="G139" i="20" s="1"/>
  <c r="G138" i="20"/>
  <c r="F138" i="20"/>
  <c r="E138" i="20"/>
  <c r="F137" i="20"/>
  <c r="G137" i="20" s="1"/>
  <c r="E137" i="20"/>
  <c r="E136" i="20"/>
  <c r="F136" i="20" s="1"/>
  <c r="G136" i="20" s="1"/>
  <c r="G135" i="20"/>
  <c r="E135" i="20"/>
  <c r="F135" i="20" s="1"/>
  <c r="F134" i="20"/>
  <c r="G134" i="20" s="1"/>
  <c r="E134" i="20"/>
  <c r="E133" i="20"/>
  <c r="F133" i="20" s="1"/>
  <c r="G133" i="20" s="1"/>
  <c r="F132" i="20"/>
  <c r="G132" i="20" s="1"/>
  <c r="E132" i="20"/>
  <c r="E131" i="20"/>
  <c r="F131" i="20" s="1"/>
  <c r="G131" i="20" s="1"/>
  <c r="G130" i="20"/>
  <c r="F130" i="20"/>
  <c r="E130" i="20"/>
  <c r="F129" i="20"/>
  <c r="G129" i="20" s="1"/>
  <c r="E129" i="20"/>
  <c r="E128" i="20"/>
  <c r="F128" i="20" s="1"/>
  <c r="G128" i="20" s="1"/>
  <c r="G127" i="20"/>
  <c r="E127" i="20"/>
  <c r="F127" i="20" s="1"/>
  <c r="F126" i="20"/>
  <c r="G126" i="20" s="1"/>
  <c r="E126" i="20"/>
  <c r="E125" i="20"/>
  <c r="F125" i="20" s="1"/>
  <c r="G125" i="20" s="1"/>
  <c r="F124" i="20"/>
  <c r="G124" i="20" s="1"/>
  <c r="E124" i="20"/>
  <c r="E123" i="20"/>
  <c r="F123" i="20" s="1"/>
  <c r="G123" i="20" s="1"/>
  <c r="G122" i="20"/>
  <c r="F122" i="20"/>
  <c r="E122" i="20"/>
  <c r="F121" i="20"/>
  <c r="G121" i="20" s="1"/>
  <c r="E121" i="20"/>
  <c r="E120" i="20"/>
  <c r="F120" i="20" s="1"/>
  <c r="G120" i="20" s="1"/>
  <c r="G119" i="20"/>
  <c r="E119" i="20"/>
  <c r="F119" i="20" s="1"/>
  <c r="F118" i="20"/>
  <c r="G118" i="20" s="1"/>
  <c r="E118" i="20"/>
  <c r="E117" i="20"/>
  <c r="F117" i="20" s="1"/>
  <c r="G117" i="20" s="1"/>
  <c r="F116" i="20"/>
  <c r="G116" i="20" s="1"/>
  <c r="E116" i="20"/>
  <c r="E115" i="20"/>
  <c r="F115" i="20" s="1"/>
  <c r="G115" i="20" s="1"/>
  <c r="G114" i="20"/>
  <c r="F114" i="20"/>
  <c r="E114" i="20"/>
  <c r="F113" i="20"/>
  <c r="G113" i="20" s="1"/>
  <c r="E113" i="20"/>
  <c r="E112" i="20"/>
  <c r="F112" i="20" s="1"/>
  <c r="G112" i="20" s="1"/>
  <c r="G111" i="20"/>
  <c r="E111" i="20"/>
  <c r="F111" i="20" s="1"/>
  <c r="F110" i="20"/>
  <c r="G110" i="20" s="1"/>
  <c r="E110" i="20"/>
  <c r="E109" i="20"/>
  <c r="F109" i="20" s="1"/>
  <c r="G109" i="20" s="1"/>
  <c r="F108" i="20"/>
  <c r="G108" i="20" s="1"/>
  <c r="E108" i="20"/>
  <c r="E107" i="20"/>
  <c r="F107" i="20" s="1"/>
  <c r="G107" i="20" s="1"/>
  <c r="G106" i="20"/>
  <c r="F106" i="20"/>
  <c r="E106" i="20"/>
  <c r="F105" i="20"/>
  <c r="G105" i="20" s="1"/>
  <c r="E105" i="20"/>
  <c r="E104" i="20"/>
  <c r="F104" i="20" s="1"/>
  <c r="G104" i="20" s="1"/>
  <c r="G103" i="20"/>
  <c r="E103" i="20"/>
  <c r="F103" i="20" s="1"/>
  <c r="F102" i="20"/>
  <c r="G102" i="20" s="1"/>
  <c r="E102" i="20"/>
  <c r="E101" i="20"/>
  <c r="F101" i="20" s="1"/>
  <c r="G101" i="20" s="1"/>
  <c r="F100" i="20"/>
  <c r="G100" i="20" s="1"/>
  <c r="E100" i="20"/>
  <c r="E99" i="20"/>
  <c r="F99" i="20" s="1"/>
  <c r="G99" i="20" s="1"/>
  <c r="G98" i="20"/>
  <c r="F98" i="20"/>
  <c r="E98" i="20"/>
  <c r="F97" i="20"/>
  <c r="G97" i="20" s="1"/>
  <c r="E97" i="20"/>
  <c r="E96" i="20"/>
  <c r="F96" i="20" s="1"/>
  <c r="G96" i="20" s="1"/>
  <c r="G95" i="20"/>
  <c r="E95" i="20"/>
  <c r="F95" i="20" s="1"/>
  <c r="F94" i="20"/>
  <c r="G94" i="20" s="1"/>
  <c r="E94" i="20"/>
  <c r="E93" i="20"/>
  <c r="F93" i="20" s="1"/>
  <c r="G93" i="20" s="1"/>
  <c r="F92" i="20"/>
  <c r="G92" i="20" s="1"/>
  <c r="E92" i="20"/>
  <c r="E91" i="20"/>
  <c r="F91" i="20" s="1"/>
  <c r="G91" i="20" s="1"/>
  <c r="G90" i="20"/>
  <c r="F90" i="20"/>
  <c r="E90" i="20"/>
  <c r="F89" i="20"/>
  <c r="G89" i="20" s="1"/>
  <c r="E89" i="20"/>
  <c r="E88" i="20"/>
  <c r="F88" i="20" s="1"/>
  <c r="G88" i="20" s="1"/>
  <c r="G87" i="20"/>
  <c r="E87" i="20"/>
  <c r="F87" i="20" s="1"/>
  <c r="F86" i="20"/>
  <c r="G86" i="20" s="1"/>
  <c r="E86" i="20"/>
  <c r="E85" i="20"/>
  <c r="F85" i="20" s="1"/>
  <c r="G85" i="20" s="1"/>
  <c r="F84" i="20"/>
  <c r="G84" i="20" s="1"/>
  <c r="E84" i="20"/>
  <c r="E83" i="20"/>
  <c r="F83" i="20" s="1"/>
  <c r="G83" i="20" s="1"/>
  <c r="G82" i="20"/>
  <c r="F82" i="20"/>
  <c r="E82" i="20"/>
  <c r="F81" i="20"/>
  <c r="G81" i="20" s="1"/>
  <c r="E81" i="20"/>
  <c r="E80" i="20"/>
  <c r="F80" i="20" s="1"/>
  <c r="G80" i="20" s="1"/>
  <c r="G79" i="20"/>
  <c r="E79" i="20"/>
  <c r="F79" i="20" s="1"/>
  <c r="F78" i="20"/>
  <c r="G78" i="20" s="1"/>
  <c r="E78" i="20"/>
  <c r="E77" i="20"/>
  <c r="F77" i="20" s="1"/>
  <c r="G77" i="20" s="1"/>
  <c r="F76" i="20"/>
  <c r="G76" i="20" s="1"/>
  <c r="E76" i="20"/>
  <c r="E75" i="20"/>
  <c r="F75" i="20" s="1"/>
  <c r="G75" i="20" s="1"/>
  <c r="G74" i="20"/>
  <c r="F74" i="20"/>
  <c r="E74" i="20"/>
  <c r="F73" i="20"/>
  <c r="G73" i="20" s="1"/>
  <c r="E73" i="20"/>
  <c r="E72" i="20"/>
  <c r="F72" i="20" s="1"/>
  <c r="G72" i="20" s="1"/>
  <c r="G71" i="20"/>
  <c r="E71" i="20"/>
  <c r="F71" i="20" s="1"/>
  <c r="F70" i="20"/>
  <c r="G70" i="20" s="1"/>
  <c r="E70" i="20"/>
  <c r="E69" i="20"/>
  <c r="F69" i="20" s="1"/>
  <c r="G69" i="20" s="1"/>
  <c r="F68" i="20"/>
  <c r="G68" i="20" s="1"/>
  <c r="E68" i="20"/>
  <c r="E67" i="20"/>
  <c r="F67" i="20" s="1"/>
  <c r="G67" i="20" s="1"/>
  <c r="G66" i="20"/>
  <c r="F66" i="20"/>
  <c r="E66" i="20"/>
  <c r="F65" i="20"/>
  <c r="G65" i="20" s="1"/>
  <c r="E65" i="20"/>
  <c r="E64" i="20"/>
  <c r="F64" i="20" s="1"/>
  <c r="G64" i="20" s="1"/>
  <c r="G63" i="20"/>
  <c r="E63" i="20"/>
  <c r="F63" i="20" s="1"/>
  <c r="F62" i="20"/>
  <c r="G62" i="20" s="1"/>
  <c r="E62" i="20"/>
  <c r="E61" i="20"/>
  <c r="F61" i="20" s="1"/>
  <c r="G61" i="20" s="1"/>
  <c r="F60" i="20"/>
  <c r="G60" i="20" s="1"/>
  <c r="E60" i="20"/>
  <c r="E59" i="20"/>
  <c r="F59" i="20" s="1"/>
  <c r="G59" i="20" s="1"/>
  <c r="G58" i="20"/>
  <c r="F58" i="20"/>
  <c r="E58" i="20"/>
  <c r="F57" i="20"/>
  <c r="G57" i="20" s="1"/>
  <c r="E57" i="20"/>
  <c r="E56" i="20"/>
  <c r="F56" i="20" s="1"/>
  <c r="G56" i="20" s="1"/>
  <c r="G55" i="20"/>
  <c r="E55" i="20"/>
  <c r="F55" i="20" s="1"/>
  <c r="F54" i="20"/>
  <c r="G54" i="20" s="1"/>
  <c r="E54" i="20"/>
  <c r="E53" i="20"/>
  <c r="F53" i="20" s="1"/>
  <c r="G53" i="20" s="1"/>
  <c r="F52" i="20"/>
  <c r="G52" i="20" s="1"/>
  <c r="E52" i="20"/>
  <c r="E51" i="20"/>
  <c r="F51" i="20" s="1"/>
  <c r="G51" i="20" s="1"/>
  <c r="G50" i="20"/>
  <c r="F50" i="20"/>
  <c r="E50" i="20"/>
  <c r="F49" i="20"/>
  <c r="G49" i="20" s="1"/>
  <c r="E49" i="20"/>
  <c r="E48" i="20"/>
  <c r="F48" i="20" s="1"/>
  <c r="G48" i="20" s="1"/>
  <c r="G47" i="20"/>
  <c r="E47" i="20"/>
  <c r="F47" i="20" s="1"/>
  <c r="F46" i="20"/>
  <c r="G46" i="20" s="1"/>
  <c r="E46" i="20"/>
  <c r="E45" i="20"/>
  <c r="F45" i="20" s="1"/>
  <c r="G45" i="20" s="1"/>
  <c r="F44" i="20"/>
  <c r="G44" i="20" s="1"/>
  <c r="E44" i="20"/>
  <c r="E43" i="20"/>
  <c r="F43" i="20" s="1"/>
  <c r="G43" i="20" s="1"/>
  <c r="G42" i="20"/>
  <c r="F42" i="20"/>
  <c r="E42" i="20"/>
  <c r="F41" i="20"/>
  <c r="G41" i="20" s="1"/>
  <c r="E41" i="20"/>
  <c r="E40" i="20"/>
  <c r="F40" i="20" s="1"/>
  <c r="G40" i="20" s="1"/>
  <c r="G39" i="20"/>
  <c r="E39" i="20"/>
  <c r="F39" i="20" s="1"/>
  <c r="E38" i="20"/>
  <c r="F38" i="20" s="1"/>
  <c r="G38" i="20" s="1"/>
  <c r="E37" i="20"/>
  <c r="F37" i="20" s="1"/>
  <c r="G37" i="20" s="1"/>
  <c r="G36" i="20"/>
  <c r="F36" i="20"/>
  <c r="E36" i="20"/>
  <c r="E35" i="20"/>
  <c r="F35" i="20" s="1"/>
  <c r="G35" i="20" s="1"/>
  <c r="F34" i="20"/>
  <c r="G34" i="20" s="1"/>
  <c r="E34" i="20"/>
  <c r="Z35" i="20"/>
  <c r="R35" i="20"/>
  <c r="Q35" i="20"/>
  <c r="G33" i="20"/>
  <c r="E33" i="20"/>
  <c r="F33" i="20" s="1"/>
  <c r="F32" i="20"/>
  <c r="G32" i="20" s="1"/>
  <c r="E32" i="20"/>
  <c r="E31" i="20"/>
  <c r="F31" i="20" s="1"/>
  <c r="G31" i="20" s="1"/>
  <c r="F30" i="20"/>
  <c r="G30" i="20" s="1"/>
  <c r="E30" i="20"/>
  <c r="E29" i="20"/>
  <c r="F29" i="20" s="1"/>
  <c r="G29" i="20" s="1"/>
  <c r="G28" i="20"/>
  <c r="F28" i="20"/>
  <c r="E28" i="20"/>
  <c r="E27" i="20"/>
  <c r="F27" i="20" s="1"/>
  <c r="G27" i="20" s="1"/>
  <c r="F26" i="20"/>
  <c r="G26" i="20" s="1"/>
  <c r="E26" i="20"/>
  <c r="E25" i="20"/>
  <c r="F25" i="20" s="1"/>
  <c r="G25" i="20" s="1"/>
  <c r="F24" i="20"/>
  <c r="G24" i="20" s="1"/>
  <c r="E24" i="20"/>
  <c r="E23" i="20"/>
  <c r="F23" i="20" s="1"/>
  <c r="G23" i="20" s="1"/>
  <c r="G22" i="20"/>
  <c r="F22" i="20"/>
  <c r="E22" i="20"/>
  <c r="F21" i="20"/>
  <c r="G21" i="20" s="1"/>
  <c r="E21" i="20"/>
  <c r="E20" i="20"/>
  <c r="F20" i="20" s="1"/>
  <c r="G20" i="20" s="1"/>
  <c r="E19" i="20"/>
  <c r="F19" i="20" s="1"/>
  <c r="G19" i="20" s="1"/>
  <c r="F18" i="20"/>
  <c r="G18" i="20" s="1"/>
  <c r="E18" i="20"/>
  <c r="E17" i="20"/>
  <c r="F17" i="20" s="1"/>
  <c r="G17" i="20" s="1"/>
  <c r="F16" i="20"/>
  <c r="G16" i="20" s="1"/>
  <c r="E16" i="20"/>
  <c r="E15" i="20"/>
  <c r="F15" i="20" s="1"/>
  <c r="G15" i="20" s="1"/>
  <c r="F14" i="20"/>
  <c r="G14" i="20" s="1"/>
  <c r="E14" i="20"/>
  <c r="E13" i="20"/>
  <c r="F13" i="20" s="1"/>
  <c r="G13" i="20" s="1"/>
  <c r="G12" i="20"/>
  <c r="F12" i="20"/>
  <c r="E12" i="20"/>
  <c r="F11" i="20"/>
  <c r="G11" i="20" s="1"/>
  <c r="E11" i="20"/>
  <c r="E10" i="20"/>
  <c r="F10" i="20" s="1"/>
  <c r="G10" i="20" s="1"/>
  <c r="E9" i="20"/>
  <c r="F9" i="20" s="1"/>
  <c r="G9" i="20" s="1"/>
  <c r="F8" i="20"/>
  <c r="G8" i="20" s="1"/>
  <c r="E8" i="20"/>
  <c r="E7" i="20"/>
  <c r="F7" i="20" s="1"/>
  <c r="G7" i="20" s="1"/>
  <c r="F6" i="20"/>
  <c r="G6" i="20" s="1"/>
  <c r="E6" i="20"/>
  <c r="E5" i="20"/>
  <c r="F5" i="20" s="1"/>
  <c r="G5" i="20" s="1"/>
  <c r="E4" i="20"/>
  <c r="F4" i="20" s="1"/>
  <c r="G4" i="20" s="1"/>
  <c r="G3" i="20"/>
  <c r="F3" i="20"/>
  <c r="E3" i="20"/>
  <c r="F2" i="20"/>
  <c r="G2" i="20" s="1"/>
  <c r="E2" i="20"/>
  <c r="N35" i="20" l="1"/>
  <c r="V35" i="20"/>
  <c r="V15" i="20"/>
  <c r="R15" i="20"/>
  <c r="R17" i="20" s="1"/>
  <c r="R18" i="20" s="1"/>
  <c r="M33" i="17"/>
  <c r="M34" i="17" s="1"/>
  <c r="M62" i="14" s="1"/>
  <c r="F33" i="17"/>
  <c r="F34" i="17" s="1"/>
  <c r="F62" i="14" s="1"/>
  <c r="O33" i="17"/>
  <c r="O34" i="17" s="1"/>
  <c r="O62" i="14" s="1"/>
  <c r="C33" i="17"/>
  <c r="C34" i="17" s="1"/>
  <c r="C62" i="14" s="1"/>
  <c r="G24" i="17"/>
  <c r="G25" i="17" s="1"/>
  <c r="G62" i="12" s="1"/>
  <c r="H24" i="17"/>
  <c r="H25" i="17" s="1"/>
  <c r="H62" i="12" s="1"/>
  <c r="L24" i="17"/>
  <c r="L25" i="17" s="1"/>
  <c r="L62" i="12" s="1"/>
  <c r="E33" i="17"/>
  <c r="E34" i="17" s="1"/>
  <c r="E62" i="14" s="1"/>
  <c r="I33" i="17"/>
  <c r="I34" i="17" s="1"/>
  <c r="I62" i="14" s="1"/>
  <c r="Q33" i="17"/>
  <c r="Q34" i="17" s="1"/>
  <c r="Q62" i="14" s="1"/>
  <c r="J33" i="17"/>
  <c r="J34" i="17" s="1"/>
  <c r="J62" i="14" s="1"/>
  <c r="M35" i="20"/>
  <c r="N33" i="17"/>
  <c r="N34" i="17" s="1"/>
  <c r="N62" i="14" s="1"/>
  <c r="K33" i="17"/>
  <c r="K34" i="17" s="1"/>
  <c r="K62" i="14" s="1"/>
  <c r="P33" i="17"/>
  <c r="P34" i="17" s="1"/>
  <c r="P62" i="14" s="1"/>
  <c r="G33" i="17"/>
  <c r="G34" i="17" s="1"/>
  <c r="G62" i="14" s="1"/>
  <c r="L33" i="17"/>
  <c r="L34" i="17" s="1"/>
  <c r="L62" i="14" s="1"/>
  <c r="J24" i="17"/>
  <c r="J25" i="17" s="1"/>
  <c r="J62" i="12" s="1"/>
  <c r="K24" i="17"/>
  <c r="K25" i="17" s="1"/>
  <c r="K62" i="12" s="1"/>
  <c r="O24" i="17"/>
  <c r="O25" i="17" s="1"/>
  <c r="O62" i="12" s="1"/>
  <c r="D24" i="17"/>
  <c r="D25" i="17" s="1"/>
  <c r="D62" i="12" s="1"/>
  <c r="M24" i="17"/>
  <c r="M25" i="17" s="1"/>
  <c r="M62" i="12" s="1"/>
  <c r="F24" i="17"/>
  <c r="F25" i="17" s="1"/>
  <c r="F62" i="12" s="1"/>
  <c r="N24" i="17"/>
  <c r="N25" i="17" s="1"/>
  <c r="N62" i="12" s="1"/>
  <c r="C24" i="17"/>
  <c r="C25" i="17" s="1"/>
  <c r="C62" i="12" s="1"/>
  <c r="O25" i="20"/>
  <c r="O27" i="20" s="1"/>
  <c r="O28" i="20" s="1"/>
  <c r="P24" i="17"/>
  <c r="P25" i="17" s="1"/>
  <c r="P62" i="12" s="1"/>
  <c r="Q24" i="17"/>
  <c r="Q25" i="17" s="1"/>
  <c r="Q62" i="12" s="1"/>
  <c r="W17" i="20"/>
  <c r="W18" i="20" s="1"/>
  <c r="P5" i="20"/>
  <c r="X5" i="20"/>
  <c r="X7" i="20" s="1"/>
  <c r="X8" i="20" s="1"/>
  <c r="R5" i="20"/>
  <c r="M7" i="20"/>
  <c r="M8" i="20" s="1"/>
  <c r="L7" i="20"/>
  <c r="L8" i="20" s="1"/>
  <c r="D15" i="17"/>
  <c r="D16" i="17" s="1"/>
  <c r="D62" i="11" s="1"/>
  <c r="H15" i="17"/>
  <c r="H16" i="17" s="1"/>
  <c r="H62" i="11" s="1"/>
  <c r="L15" i="17"/>
  <c r="L16" i="17" s="1"/>
  <c r="L62" i="11" s="1"/>
  <c r="P15" i="17"/>
  <c r="P16" i="17" s="1"/>
  <c r="P62" i="11" s="1"/>
  <c r="Q15" i="17"/>
  <c r="Q16" i="17" s="1"/>
  <c r="Q62" i="11" s="1"/>
  <c r="E15" i="17"/>
  <c r="E16" i="17" s="1"/>
  <c r="E62" i="11" s="1"/>
  <c r="F15" i="17"/>
  <c r="F16" i="17" s="1"/>
  <c r="F62" i="11" s="1"/>
  <c r="G15" i="17"/>
  <c r="G16" i="17" s="1"/>
  <c r="G62" i="11" s="1"/>
  <c r="K15" i="17"/>
  <c r="K16" i="17" s="1"/>
  <c r="K62" i="11" s="1"/>
  <c r="O15" i="17"/>
  <c r="O16" i="17" s="1"/>
  <c r="O62" i="11" s="1"/>
  <c r="M15" i="17"/>
  <c r="M16" i="17" s="1"/>
  <c r="M62" i="11" s="1"/>
  <c r="I15" i="17"/>
  <c r="I16" i="17" s="1"/>
  <c r="I62" i="11" s="1"/>
  <c r="N15" i="17"/>
  <c r="N16" i="17" s="1"/>
  <c r="N62" i="11" s="1"/>
  <c r="J15" i="17"/>
  <c r="J16" i="17" s="1"/>
  <c r="J62" i="11" s="1"/>
  <c r="E6" i="17"/>
  <c r="E7" i="17" s="1"/>
  <c r="E62" i="8" s="1"/>
  <c r="F6" i="17"/>
  <c r="F7" i="17" s="1"/>
  <c r="F62" i="8" s="1"/>
  <c r="J6" i="17"/>
  <c r="J7" i="17" s="1"/>
  <c r="J62" i="8" s="1"/>
  <c r="Y5" i="20"/>
  <c r="Y7" i="20" s="1"/>
  <c r="Y8" i="20" s="1"/>
  <c r="D6" i="17"/>
  <c r="D7" i="17" s="1"/>
  <c r="D62" i="8" s="1"/>
  <c r="H6" i="17"/>
  <c r="H7" i="17" s="1"/>
  <c r="H62" i="8" s="1"/>
  <c r="L6" i="17"/>
  <c r="L7" i="17" s="1"/>
  <c r="L62" i="8" s="1"/>
  <c r="Q6" i="17"/>
  <c r="Q7" i="17" s="1"/>
  <c r="Q62" i="8" s="1"/>
  <c r="I6" i="17"/>
  <c r="I7" i="17" s="1"/>
  <c r="I62" i="8" s="1"/>
  <c r="M6" i="17"/>
  <c r="M7" i="17" s="1"/>
  <c r="M62" i="8" s="1"/>
  <c r="C6" i="17"/>
  <c r="C7" i="17" s="1"/>
  <c r="C62" i="8" s="1"/>
  <c r="Q5" i="20"/>
  <c r="U7" i="20"/>
  <c r="U8" i="20" s="1"/>
  <c r="P7" i="20"/>
  <c r="P8" i="20" s="1"/>
  <c r="N6" i="17"/>
  <c r="N7" i="17" s="1"/>
  <c r="N62" i="8" s="1"/>
  <c r="G6" i="17"/>
  <c r="G7" i="17" s="1"/>
  <c r="G62" i="8" s="1"/>
  <c r="R7" i="20"/>
  <c r="R8" i="20" s="1"/>
  <c r="Z7" i="20"/>
  <c r="Z8" i="20" s="1"/>
  <c r="U27" i="20"/>
  <c r="U28" i="20" s="1"/>
  <c r="M37" i="20"/>
  <c r="M38" i="20" s="1"/>
  <c r="O37" i="20"/>
  <c r="O38" i="20" s="1"/>
  <c r="S37" i="20"/>
  <c r="S38" i="20" s="1"/>
  <c r="W35" i="20"/>
  <c r="W37" i="20" s="1"/>
  <c r="W38" i="20" s="1"/>
  <c r="S15" i="20"/>
  <c r="S17" i="20" s="1"/>
  <c r="S18" i="20" s="1"/>
  <c r="O5" i="20"/>
  <c r="S5" i="20"/>
  <c r="W5" i="20"/>
  <c r="N17" i="20"/>
  <c r="N18" i="20" s="1"/>
  <c r="V17" i="20"/>
  <c r="V18" i="20" s="1"/>
  <c r="O17" i="20"/>
  <c r="O18" i="20" s="1"/>
  <c r="M27" i="20"/>
  <c r="M28" i="20" s="1"/>
  <c r="T7" i="20"/>
  <c r="T8" i="20" s="1"/>
  <c r="Q7" i="20"/>
  <c r="Q8" i="20" s="1"/>
  <c r="N7" i="20"/>
  <c r="N8" i="20" s="1"/>
  <c r="V7" i="20"/>
  <c r="V8" i="20" s="1"/>
  <c r="Z17" i="20"/>
  <c r="Z18" i="20" s="1"/>
  <c r="Q37" i="20"/>
  <c r="Q38" i="20" s="1"/>
  <c r="P25" i="20"/>
  <c r="P27" i="20" s="1"/>
  <c r="P28" i="20" s="1"/>
  <c r="U15" i="20"/>
  <c r="U17" i="20" s="1"/>
  <c r="U18" i="20" s="1"/>
  <c r="M25" i="20"/>
  <c r="Q25" i="20"/>
  <c r="Q27" i="20" s="1"/>
  <c r="Q28" i="20" s="1"/>
  <c r="Y25" i="20"/>
  <c r="Y27" i="20" s="1"/>
  <c r="Y28" i="20" s="1"/>
  <c r="V27" i="20"/>
  <c r="V28" i="20" s="1"/>
  <c r="R37" i="20"/>
  <c r="R38" i="20" s="1"/>
  <c r="M17" i="20"/>
  <c r="M18" i="20" s="1"/>
  <c r="Q17" i="20"/>
  <c r="Q18" i="20" s="1"/>
  <c r="Y17" i="20"/>
  <c r="Y18" i="20" s="1"/>
  <c r="S25" i="20"/>
  <c r="S27" i="20" s="1"/>
  <c r="S28" i="20" s="1"/>
  <c r="W25" i="20"/>
  <c r="W27" i="20" s="1"/>
  <c r="W28" i="20" s="1"/>
  <c r="N27" i="20"/>
  <c r="N28" i="20" s="1"/>
  <c r="L35" i="20"/>
  <c r="L37" i="20" s="1"/>
  <c r="L38" i="20" s="1"/>
  <c r="U37" i="20"/>
  <c r="U38" i="20" s="1"/>
  <c r="Z37" i="20"/>
  <c r="Z38" i="20" s="1"/>
  <c r="L15" i="20"/>
  <c r="L17" i="20" s="1"/>
  <c r="L18" i="20" s="1"/>
  <c r="P15" i="20"/>
  <c r="P17" i="20" s="1"/>
  <c r="P18" i="20" s="1"/>
  <c r="T15" i="20"/>
  <c r="T17" i="20" s="1"/>
  <c r="T18" i="20" s="1"/>
  <c r="X15" i="20"/>
  <c r="X17" i="20" s="1"/>
  <c r="X18" i="20" s="1"/>
  <c r="L25" i="20"/>
  <c r="L27" i="20" s="1"/>
  <c r="L28" i="20" s="1"/>
  <c r="T25" i="20"/>
  <c r="T27" i="20" s="1"/>
  <c r="T28" i="20" s="1"/>
  <c r="X25" i="20"/>
  <c r="X27" i="20" s="1"/>
  <c r="X28" i="20" s="1"/>
  <c r="Z27" i="20"/>
  <c r="Z28" i="20" s="1"/>
  <c r="X35" i="20"/>
  <c r="X37" i="20" s="1"/>
  <c r="X38" i="20" s="1"/>
  <c r="V37" i="20"/>
  <c r="V38" i="20" s="1"/>
  <c r="T35" i="20"/>
  <c r="T37" i="20" s="1"/>
  <c r="T38" i="20" s="1"/>
  <c r="Y35" i="20"/>
  <c r="Y37" i="20" s="1"/>
  <c r="Y38" i="20" s="1"/>
  <c r="R25" i="20"/>
  <c r="R27" i="20" s="1"/>
  <c r="R28" i="20" s="1"/>
  <c r="P35" i="20"/>
  <c r="P37" i="20" s="1"/>
  <c r="P38" i="20" s="1"/>
  <c r="N37" i="20"/>
  <c r="N38" i="20" s="1"/>
  <c r="W7" i="20" l="1"/>
  <c r="W8" i="20" s="1"/>
  <c r="O7" i="20"/>
  <c r="O8" i="20" s="1"/>
  <c r="S7" i="20"/>
  <c r="S8" i="20" s="1"/>
  <c r="N9" i="21" l="1"/>
  <c r="N10" i="21" l="1"/>
  <c r="N11" i="21"/>
  <c r="N12" i="21"/>
  <c r="C52" i="11" l="1"/>
  <c r="C14" i="17" s="1"/>
  <c r="C48" i="11"/>
  <c r="C13" i="17" s="1"/>
  <c r="C44" i="11"/>
  <c r="C12" i="17" s="1"/>
  <c r="C15" i="17" s="1"/>
  <c r="C16" i="17" s="1"/>
  <c r="C62" i="11" s="1"/>
</calcChain>
</file>

<file path=xl/sharedStrings.xml><?xml version="1.0" encoding="utf-8"?>
<sst xmlns="http://schemas.openxmlformats.org/spreadsheetml/2006/main" count="6319" uniqueCount="740">
  <si>
    <t>Sector 3</t>
  </si>
  <si>
    <t>Antenna #</t>
  </si>
  <si>
    <t>Pole current</t>
  </si>
  <si>
    <t>Pole new</t>
  </si>
  <si>
    <t>Azimuth current</t>
  </si>
  <si>
    <t>Azimuth new</t>
  </si>
  <si>
    <t xml:space="preserve">AntennaType current </t>
  </si>
  <si>
    <t xml:space="preserve">AntennaType new </t>
  </si>
  <si>
    <t>AntennaMount Current</t>
  </si>
  <si>
    <t>AntennaMount New</t>
  </si>
  <si>
    <t>AGL Current [m]</t>
  </si>
  <si>
    <t>AGL new [m]</t>
  </si>
  <si>
    <t>ARTL Current</t>
  </si>
  <si>
    <t>ARTL new</t>
  </si>
  <si>
    <t>MechanicalTilt current</t>
  </si>
  <si>
    <t>MechanicalTilt new</t>
  </si>
  <si>
    <t>Antenna port #</t>
  </si>
  <si>
    <t>1-2</t>
  </si>
  <si>
    <t>3-4</t>
  </si>
  <si>
    <t>5-6</t>
  </si>
  <si>
    <t>7-8</t>
  </si>
  <si>
    <t>9-10</t>
  </si>
  <si>
    <t>Technology Current</t>
  </si>
  <si>
    <t>Technology New</t>
  </si>
  <si>
    <t>Etilt Current</t>
  </si>
  <si>
    <t>Etilt New</t>
  </si>
  <si>
    <t>RET Current</t>
  </si>
  <si>
    <t>RET New</t>
  </si>
  <si>
    <t>FO/DC Length Current</t>
  </si>
  <si>
    <t>FO/DC Length New</t>
  </si>
  <si>
    <t>Chain Current</t>
  </si>
  <si>
    <t>Chain New</t>
  </si>
  <si>
    <t>RxDiv Cable Current</t>
  </si>
  <si>
    <t>RxDiv Cable New</t>
  </si>
  <si>
    <t>TMA Type Current</t>
  </si>
  <si>
    <t>TMA Type New</t>
  </si>
  <si>
    <t>Sector 1</t>
  </si>
  <si>
    <t>Sector 2</t>
  </si>
  <si>
    <t>SiteID</t>
  </si>
  <si>
    <t>Candidate</t>
  </si>
  <si>
    <r>
      <t>Document</t>
    </r>
    <r>
      <rPr>
        <sz val="16"/>
        <color theme="0"/>
        <rFont val="Arial"/>
        <family val="2"/>
        <charset val="204"/>
      </rPr>
      <t>_</t>
    </r>
    <r>
      <rPr>
        <sz val="16"/>
        <rFont val="Arial"/>
        <family val="2"/>
      </rPr>
      <t>Type</t>
    </r>
  </si>
  <si>
    <t>DateTime</t>
  </si>
  <si>
    <t>Revision</t>
  </si>
  <si>
    <t>SiteName</t>
  </si>
  <si>
    <t>SiteAddress</t>
  </si>
  <si>
    <t>Latitude</t>
  </si>
  <si>
    <t>Longitude</t>
  </si>
  <si>
    <t>StructureType</t>
  </si>
  <si>
    <t>StructureHeight</t>
  </si>
  <si>
    <t>InstallationType</t>
  </si>
  <si>
    <t>BSC</t>
  </si>
  <si>
    <t>RNC</t>
  </si>
  <si>
    <t>Project</t>
  </si>
  <si>
    <t>Process</t>
  </si>
  <si>
    <t>RF_Engineer</t>
  </si>
  <si>
    <t>Mobile</t>
  </si>
  <si>
    <t>Email</t>
  </si>
  <si>
    <t>Sector 4</t>
  </si>
  <si>
    <t>New</t>
  </si>
  <si>
    <t>Current</t>
  </si>
  <si>
    <t>Sector1</t>
  </si>
  <si>
    <t>Sector2</t>
  </si>
  <si>
    <t>Sector3</t>
  </si>
  <si>
    <t>Sector4</t>
  </si>
  <si>
    <t>Jumper_Type New</t>
  </si>
  <si>
    <t>Jumper_Length New</t>
  </si>
  <si>
    <t>RRU_Type New</t>
  </si>
  <si>
    <t>GSM_TRX New</t>
  </si>
  <si>
    <t>UMTS_TRX New</t>
  </si>
  <si>
    <t>LTE_TRX New</t>
  </si>
  <si>
    <t>Combiner_Splitter New</t>
  </si>
  <si>
    <t>Sec_Combiner_Splitter New</t>
  </si>
  <si>
    <r>
      <t>RRU</t>
    </r>
    <r>
      <rPr>
        <sz val="12"/>
        <color theme="0"/>
        <rFont val="Arial"/>
        <family val="2"/>
      </rPr>
      <t>_</t>
    </r>
    <r>
      <rPr>
        <sz val="12"/>
        <rFont val="Arial"/>
        <family val="2"/>
      </rPr>
      <t>Type Current</t>
    </r>
  </si>
  <si>
    <r>
      <t>GSM</t>
    </r>
    <r>
      <rPr>
        <sz val="12"/>
        <color theme="0"/>
        <rFont val="Arial"/>
        <family val="2"/>
      </rPr>
      <t>_</t>
    </r>
    <r>
      <rPr>
        <sz val="12"/>
        <rFont val="Arial"/>
        <family val="2"/>
      </rPr>
      <t>TRX Current</t>
    </r>
  </si>
  <si>
    <r>
      <t>UMTS</t>
    </r>
    <r>
      <rPr>
        <sz val="12"/>
        <color theme="0"/>
        <rFont val="Arial"/>
        <family val="2"/>
      </rPr>
      <t>_</t>
    </r>
    <r>
      <rPr>
        <sz val="12"/>
        <rFont val="Arial"/>
        <family val="2"/>
      </rPr>
      <t>TRX Current</t>
    </r>
  </si>
  <si>
    <r>
      <t>LTE</t>
    </r>
    <r>
      <rPr>
        <sz val="12"/>
        <color theme="0"/>
        <rFont val="Arial"/>
        <family val="2"/>
      </rPr>
      <t>_</t>
    </r>
    <r>
      <rPr>
        <sz val="12"/>
        <rFont val="Arial"/>
        <family val="2"/>
      </rPr>
      <t>TRX Current</t>
    </r>
  </si>
  <si>
    <r>
      <t>Combiner</t>
    </r>
    <r>
      <rPr>
        <sz val="12"/>
        <color theme="0"/>
        <rFont val="Arial"/>
        <family val="2"/>
      </rPr>
      <t>_</t>
    </r>
    <r>
      <rPr>
        <sz val="12"/>
        <rFont val="Arial"/>
        <family val="2"/>
      </rPr>
      <t>Splitter Current</t>
    </r>
  </si>
  <si>
    <r>
      <t>Sec</t>
    </r>
    <r>
      <rPr>
        <sz val="12"/>
        <color theme="0"/>
        <rFont val="Arial"/>
        <family val="2"/>
      </rPr>
      <t>_</t>
    </r>
    <r>
      <rPr>
        <sz val="12"/>
        <rFont val="Arial"/>
        <family val="2"/>
      </rPr>
      <t>Combiner</t>
    </r>
    <r>
      <rPr>
        <sz val="12"/>
        <color theme="0"/>
        <rFont val="Arial"/>
        <family val="2"/>
      </rPr>
      <t>_</t>
    </r>
    <r>
      <rPr>
        <sz val="12"/>
        <rFont val="Arial"/>
        <family val="2"/>
      </rPr>
      <t>Splitter Current</t>
    </r>
  </si>
  <si>
    <t>SRF №</t>
  </si>
  <si>
    <r>
      <t>GSM</t>
    </r>
    <r>
      <rPr>
        <sz val="12"/>
        <color theme="0"/>
        <rFont val="Arial"/>
        <family val="2"/>
      </rPr>
      <t>_</t>
    </r>
    <r>
      <rPr>
        <sz val="12"/>
        <rFont val="Arial"/>
        <family val="2"/>
      </rPr>
      <t>Pwr</t>
    </r>
    <r>
      <rPr>
        <sz val="12"/>
        <color theme="0"/>
        <rFont val="Arial"/>
        <family val="2"/>
      </rPr>
      <t>_</t>
    </r>
    <r>
      <rPr>
        <sz val="12"/>
        <rFont val="Arial"/>
        <family val="2"/>
      </rPr>
      <t>per</t>
    </r>
    <r>
      <rPr>
        <sz val="12"/>
        <color theme="0"/>
        <rFont val="Arial"/>
        <family val="2"/>
      </rPr>
      <t>_</t>
    </r>
    <r>
      <rPr>
        <sz val="12"/>
        <rFont val="Arial"/>
        <family val="2"/>
      </rPr>
      <t>TRX Current,dBm</t>
    </r>
  </si>
  <si>
    <t>GSM_Pwr_per_TRX New,dBm</t>
  </si>
  <si>
    <r>
      <t>UMTS</t>
    </r>
    <r>
      <rPr>
        <sz val="12"/>
        <color theme="0"/>
        <rFont val="Arial"/>
        <family val="2"/>
      </rPr>
      <t>_</t>
    </r>
    <r>
      <rPr>
        <sz val="12"/>
        <rFont val="Arial"/>
        <family val="2"/>
      </rPr>
      <t>Pwr</t>
    </r>
    <r>
      <rPr>
        <sz val="12"/>
        <color theme="0"/>
        <rFont val="Arial"/>
        <family val="2"/>
      </rPr>
      <t>_</t>
    </r>
    <r>
      <rPr>
        <sz val="12"/>
        <rFont val="Arial"/>
        <family val="2"/>
      </rPr>
      <t>per</t>
    </r>
    <r>
      <rPr>
        <sz val="12"/>
        <color theme="0"/>
        <rFont val="Arial"/>
        <family val="2"/>
      </rPr>
      <t>_</t>
    </r>
    <r>
      <rPr>
        <sz val="12"/>
        <rFont val="Arial"/>
        <family val="2"/>
      </rPr>
      <t>TRX Current,dBm</t>
    </r>
  </si>
  <si>
    <t>UMTS_Pwr_per_TRX New,dBm</t>
  </si>
  <si>
    <r>
      <t>LTE</t>
    </r>
    <r>
      <rPr>
        <sz val="12"/>
        <color theme="0"/>
        <rFont val="Arial"/>
        <family val="2"/>
      </rPr>
      <t>_</t>
    </r>
    <r>
      <rPr>
        <sz val="12"/>
        <rFont val="Arial"/>
        <family val="2"/>
      </rPr>
      <t>Pwr</t>
    </r>
    <r>
      <rPr>
        <sz val="12"/>
        <color theme="0"/>
        <rFont val="Arial"/>
        <family val="2"/>
      </rPr>
      <t>_</t>
    </r>
    <r>
      <rPr>
        <sz val="12"/>
        <rFont val="Arial"/>
        <family val="2"/>
      </rPr>
      <t>per</t>
    </r>
    <r>
      <rPr>
        <sz val="12"/>
        <color theme="0"/>
        <rFont val="Arial"/>
        <family val="2"/>
      </rPr>
      <t>_</t>
    </r>
    <r>
      <rPr>
        <sz val="12"/>
        <rFont val="Arial"/>
        <family val="2"/>
      </rPr>
      <t>TRX Current,dBm</t>
    </r>
  </si>
  <si>
    <t>LTE_Pwr_per_TRX New,dBm</t>
  </si>
  <si>
    <r>
      <t>Antenna</t>
    </r>
    <r>
      <rPr>
        <sz val="12"/>
        <color theme="0"/>
        <rFont val="Arial"/>
        <family val="2"/>
      </rPr>
      <t>_</t>
    </r>
    <r>
      <rPr>
        <sz val="12"/>
        <rFont val="Arial"/>
        <family val="2"/>
      </rPr>
      <t>IN</t>
    </r>
    <r>
      <rPr>
        <sz val="12"/>
        <color theme="0"/>
        <rFont val="Arial"/>
        <family val="2"/>
      </rPr>
      <t>_</t>
    </r>
    <r>
      <rPr>
        <sz val="12"/>
        <rFont val="Arial"/>
        <family val="2"/>
      </rPr>
      <t>Total</t>
    </r>
    <r>
      <rPr>
        <sz val="12"/>
        <color theme="0"/>
        <rFont val="Arial"/>
        <family val="2"/>
      </rPr>
      <t>_</t>
    </r>
    <r>
      <rPr>
        <sz val="12"/>
        <rFont val="Arial"/>
        <family val="2"/>
      </rPr>
      <t>Power,dBm</t>
    </r>
  </si>
  <si>
    <t>Antenna_IN_Total_Power New,dBm</t>
  </si>
  <si>
    <t>Tech</t>
  </si>
  <si>
    <t>meters</t>
  </si>
  <si>
    <t>Feedertype</t>
  </si>
  <si>
    <t>att_dB</t>
  </si>
  <si>
    <t>Concat</t>
  </si>
  <si>
    <t>GSM900</t>
  </si>
  <si>
    <t>1</t>
  </si>
  <si>
    <t>Jumper</t>
  </si>
  <si>
    <t>0.2</t>
  </si>
  <si>
    <t>Port</t>
  </si>
  <si>
    <t>2</t>
  </si>
  <si>
    <t>0.3</t>
  </si>
  <si>
    <t>3</t>
  </si>
  <si>
    <t>0.4</t>
  </si>
  <si>
    <t>4</t>
  </si>
  <si>
    <t>0.6</t>
  </si>
  <si>
    <t>Left</t>
  </si>
  <si>
    <t>5</t>
  </si>
  <si>
    <t>0.7</t>
  </si>
  <si>
    <t>Right</t>
  </si>
  <si>
    <t>6</t>
  </si>
  <si>
    <t>0.8</t>
  </si>
  <si>
    <t>UMTS900</t>
  </si>
  <si>
    <t>1/2</t>
  </si>
  <si>
    <t>0.27</t>
  </si>
  <si>
    <t>0.34</t>
  </si>
  <si>
    <t>0.41</t>
  </si>
  <si>
    <t>0.48</t>
  </si>
  <si>
    <t>0.56</t>
  </si>
  <si>
    <t>0.63</t>
  </si>
  <si>
    <t>7</t>
  </si>
  <si>
    <t>0.70</t>
  </si>
  <si>
    <t>8</t>
  </si>
  <si>
    <t>0.77</t>
  </si>
  <si>
    <t>9</t>
  </si>
  <si>
    <t>0.84</t>
  </si>
  <si>
    <t>10</t>
  </si>
  <si>
    <t>0.91</t>
  </si>
  <si>
    <t>11</t>
  </si>
  <si>
    <t>0.98</t>
  </si>
  <si>
    <t>12</t>
  </si>
  <si>
    <t>1.05</t>
  </si>
  <si>
    <t>13</t>
  </si>
  <si>
    <t>1.13</t>
  </si>
  <si>
    <t>14</t>
  </si>
  <si>
    <t>1.20</t>
  </si>
  <si>
    <t>15</t>
  </si>
  <si>
    <t>1.27</t>
  </si>
  <si>
    <t>16</t>
  </si>
  <si>
    <t>1.34</t>
  </si>
  <si>
    <t>17</t>
  </si>
  <si>
    <t>1.41</t>
  </si>
  <si>
    <t>18</t>
  </si>
  <si>
    <t>1.48</t>
  </si>
  <si>
    <t>19</t>
  </si>
  <si>
    <t>1.55</t>
  </si>
  <si>
    <t>20</t>
  </si>
  <si>
    <t>1.62</t>
  </si>
  <si>
    <t>21</t>
  </si>
  <si>
    <t>1.70</t>
  </si>
  <si>
    <t>22</t>
  </si>
  <si>
    <t>1.77</t>
  </si>
  <si>
    <t>23</t>
  </si>
  <si>
    <t>1.84</t>
  </si>
  <si>
    <t>24</t>
  </si>
  <si>
    <t>1.91</t>
  </si>
  <si>
    <t>25</t>
  </si>
  <si>
    <t>1.98</t>
  </si>
  <si>
    <t>26</t>
  </si>
  <si>
    <t>2.05</t>
  </si>
  <si>
    <t>27</t>
  </si>
  <si>
    <t>2.12</t>
  </si>
  <si>
    <t>28</t>
  </si>
  <si>
    <t>2.19</t>
  </si>
  <si>
    <t>29</t>
  </si>
  <si>
    <t>2.26</t>
  </si>
  <si>
    <t>30</t>
  </si>
  <si>
    <t>2.34</t>
  </si>
  <si>
    <t>31</t>
  </si>
  <si>
    <t>2.41</t>
  </si>
  <si>
    <t>32</t>
  </si>
  <si>
    <t>2.48</t>
  </si>
  <si>
    <t>33</t>
  </si>
  <si>
    <t>2.55</t>
  </si>
  <si>
    <t>34</t>
  </si>
  <si>
    <t>2.62</t>
  </si>
  <si>
    <t>35</t>
  </si>
  <si>
    <t>2.69</t>
  </si>
  <si>
    <t>36</t>
  </si>
  <si>
    <t>2.76</t>
  </si>
  <si>
    <t>37</t>
  </si>
  <si>
    <t>2.83</t>
  </si>
  <si>
    <t>38</t>
  </si>
  <si>
    <t>2.91</t>
  </si>
  <si>
    <t>39</t>
  </si>
  <si>
    <t>2.98</t>
  </si>
  <si>
    <t>40</t>
  </si>
  <si>
    <t>3.05</t>
  </si>
  <si>
    <t>41</t>
  </si>
  <si>
    <t>3.12</t>
  </si>
  <si>
    <t>42</t>
  </si>
  <si>
    <t>3.19</t>
  </si>
  <si>
    <t>43</t>
  </si>
  <si>
    <t>3.26</t>
  </si>
  <si>
    <t>44</t>
  </si>
  <si>
    <t>3.33</t>
  </si>
  <si>
    <t>45</t>
  </si>
  <si>
    <t>3.40</t>
  </si>
  <si>
    <t>46</t>
  </si>
  <si>
    <t>3.48</t>
  </si>
  <si>
    <t>47</t>
  </si>
  <si>
    <t>3.55</t>
  </si>
  <si>
    <t>48</t>
  </si>
  <si>
    <t>3.62</t>
  </si>
  <si>
    <t>49</t>
  </si>
  <si>
    <t>3.69</t>
  </si>
  <si>
    <t>50</t>
  </si>
  <si>
    <t>3.76</t>
  </si>
  <si>
    <t>51</t>
  </si>
  <si>
    <t>3.83</t>
  </si>
  <si>
    <t>52</t>
  </si>
  <si>
    <t>3.90</t>
  </si>
  <si>
    <t>53</t>
  </si>
  <si>
    <t>3.97</t>
  </si>
  <si>
    <t>54</t>
  </si>
  <si>
    <t>4.04</t>
  </si>
  <si>
    <t>55</t>
  </si>
  <si>
    <t>4.12</t>
  </si>
  <si>
    <t>56</t>
  </si>
  <si>
    <t>4.19</t>
  </si>
  <si>
    <t>57</t>
  </si>
  <si>
    <t>4.26</t>
  </si>
  <si>
    <t>58</t>
  </si>
  <si>
    <t>4.33</t>
  </si>
  <si>
    <t>59</t>
  </si>
  <si>
    <t>4.40</t>
  </si>
  <si>
    <t>60</t>
  </si>
  <si>
    <t>4.47</t>
  </si>
  <si>
    <t>61</t>
  </si>
  <si>
    <t>4.54</t>
  </si>
  <si>
    <t>62</t>
  </si>
  <si>
    <t>4.61</t>
  </si>
  <si>
    <t>63</t>
  </si>
  <si>
    <t>4.69</t>
  </si>
  <si>
    <t>64</t>
  </si>
  <si>
    <t>4.76</t>
  </si>
  <si>
    <t>65</t>
  </si>
  <si>
    <t>4.83</t>
  </si>
  <si>
    <t>66</t>
  </si>
  <si>
    <t>4.90</t>
  </si>
  <si>
    <t>67</t>
  </si>
  <si>
    <t>4.97</t>
  </si>
  <si>
    <t>68</t>
  </si>
  <si>
    <t>5.04</t>
  </si>
  <si>
    <t>69</t>
  </si>
  <si>
    <t>5.11</t>
  </si>
  <si>
    <t>70</t>
  </si>
  <si>
    <t>5.18</t>
  </si>
  <si>
    <t>71</t>
  </si>
  <si>
    <t>5.26</t>
  </si>
  <si>
    <t>72</t>
  </si>
  <si>
    <t>5.33</t>
  </si>
  <si>
    <t>73</t>
  </si>
  <si>
    <t>5.40</t>
  </si>
  <si>
    <t>74</t>
  </si>
  <si>
    <t>5.47</t>
  </si>
  <si>
    <t>75</t>
  </si>
  <si>
    <t>5.54</t>
  </si>
  <si>
    <t>76</t>
  </si>
  <si>
    <t>5.61</t>
  </si>
  <si>
    <t>77</t>
  </si>
  <si>
    <t>5.68</t>
  </si>
  <si>
    <t>78</t>
  </si>
  <si>
    <t>5.75</t>
  </si>
  <si>
    <t>79</t>
  </si>
  <si>
    <t>5.82</t>
  </si>
  <si>
    <t>80</t>
  </si>
  <si>
    <t>5.90</t>
  </si>
  <si>
    <t>81</t>
  </si>
  <si>
    <t>5.97</t>
  </si>
  <si>
    <t>82</t>
  </si>
  <si>
    <t>6.04</t>
  </si>
  <si>
    <t>83</t>
  </si>
  <si>
    <t>6.11</t>
  </si>
  <si>
    <t>84</t>
  </si>
  <si>
    <t>6.18</t>
  </si>
  <si>
    <t>85</t>
  </si>
  <si>
    <t>6.25</t>
  </si>
  <si>
    <t>86</t>
  </si>
  <si>
    <t>6.32</t>
  </si>
  <si>
    <t>87</t>
  </si>
  <si>
    <t>6.39</t>
  </si>
  <si>
    <t>88</t>
  </si>
  <si>
    <t>6.47</t>
  </si>
  <si>
    <t>89</t>
  </si>
  <si>
    <t>6.54</t>
  </si>
  <si>
    <t>90</t>
  </si>
  <si>
    <t>6.61</t>
  </si>
  <si>
    <t>7/8</t>
  </si>
  <si>
    <t>0.74</t>
  </si>
  <si>
    <t>0.78</t>
  </si>
  <si>
    <t>0.82</t>
  </si>
  <si>
    <t>0.87</t>
  </si>
  <si>
    <t>0.95</t>
  </si>
  <si>
    <t>0.99</t>
  </si>
  <si>
    <t>1.03</t>
  </si>
  <si>
    <t>1.07</t>
  </si>
  <si>
    <t>1.11</t>
  </si>
  <si>
    <t>1.15</t>
  </si>
  <si>
    <t>1.19</t>
  </si>
  <si>
    <t>1.23</t>
  </si>
  <si>
    <t>1.31</t>
  </si>
  <si>
    <t>1.35</t>
  </si>
  <si>
    <t>1.39</t>
  </si>
  <si>
    <t>1.43</t>
  </si>
  <si>
    <t>1.47</t>
  </si>
  <si>
    <t>1.51</t>
  </si>
  <si>
    <t>1.59</t>
  </si>
  <si>
    <t>1.63</t>
  </si>
  <si>
    <t>1.67</t>
  </si>
  <si>
    <t>1.71</t>
  </si>
  <si>
    <t>1.75</t>
  </si>
  <si>
    <t>1.79</t>
  </si>
  <si>
    <t>1.83</t>
  </si>
  <si>
    <t>1.87</t>
  </si>
  <si>
    <t>1.95</t>
  </si>
  <si>
    <t>1.99</t>
  </si>
  <si>
    <t>2.03</t>
  </si>
  <si>
    <t>2.07</t>
  </si>
  <si>
    <t>2.11</t>
  </si>
  <si>
    <t>2.15</t>
  </si>
  <si>
    <t>2.23</t>
  </si>
  <si>
    <t>2.27</t>
  </si>
  <si>
    <t>2.31</t>
  </si>
  <si>
    <t>2.35</t>
  </si>
  <si>
    <t>2.39</t>
  </si>
  <si>
    <t>2.43</t>
  </si>
  <si>
    <t>2.47</t>
  </si>
  <si>
    <t>2.51</t>
  </si>
  <si>
    <t>2.59</t>
  </si>
  <si>
    <t>2.63</t>
  </si>
  <si>
    <t>2.67</t>
  </si>
  <si>
    <t>2.71</t>
  </si>
  <si>
    <t>2.75</t>
  </si>
  <si>
    <t>2.79</t>
  </si>
  <si>
    <t>2.88</t>
  </si>
  <si>
    <t>2.92</t>
  </si>
  <si>
    <t>2.96</t>
  </si>
  <si>
    <t>3.00</t>
  </si>
  <si>
    <t>3.04</t>
  </si>
  <si>
    <t>3.08</t>
  </si>
  <si>
    <t>3.16</t>
  </si>
  <si>
    <t>3.20</t>
  </si>
  <si>
    <t>3.24</t>
  </si>
  <si>
    <t>3.28</t>
  </si>
  <si>
    <t>3.32</t>
  </si>
  <si>
    <t>3.36</t>
  </si>
  <si>
    <t>3.44</t>
  </si>
  <si>
    <t>3.52</t>
  </si>
  <si>
    <t>3.56</t>
  </si>
  <si>
    <t>3.60</t>
  </si>
  <si>
    <t>3.64</t>
  </si>
  <si>
    <t>3.68</t>
  </si>
  <si>
    <t>3.72</t>
  </si>
  <si>
    <t>3.80</t>
  </si>
  <si>
    <t>3.84</t>
  </si>
  <si>
    <t>3.88</t>
  </si>
  <si>
    <t>3.92</t>
  </si>
  <si>
    <t>3.96</t>
  </si>
  <si>
    <t>4.00</t>
  </si>
  <si>
    <t>4.08</t>
  </si>
  <si>
    <t>4.16</t>
  </si>
  <si>
    <t>4.20</t>
  </si>
  <si>
    <t>4.24</t>
  </si>
  <si>
    <t>4.28</t>
  </si>
  <si>
    <t>5/4</t>
  </si>
  <si>
    <t>0.69</t>
  </si>
  <si>
    <t>0.72</t>
  </si>
  <si>
    <t>0.75</t>
  </si>
  <si>
    <t>0.80</t>
  </si>
  <si>
    <t>0.83</t>
  </si>
  <si>
    <t>0.86</t>
  </si>
  <si>
    <t>0.88</t>
  </si>
  <si>
    <t>0.94</t>
  </si>
  <si>
    <t>0.97</t>
  </si>
  <si>
    <t>1.02</t>
  </si>
  <si>
    <t>1.08</t>
  </si>
  <si>
    <t>1.10</t>
  </si>
  <si>
    <t>1.16</t>
  </si>
  <si>
    <t>1.18</t>
  </si>
  <si>
    <t>1.21</t>
  </si>
  <si>
    <t>1.24</t>
  </si>
  <si>
    <t>1.29</t>
  </si>
  <si>
    <t>1.32</t>
  </si>
  <si>
    <t>1.38</t>
  </si>
  <si>
    <t>1.40</t>
  </si>
  <si>
    <t>1.46</t>
  </si>
  <si>
    <t>1.49</t>
  </si>
  <si>
    <t>1.54</t>
  </si>
  <si>
    <t>1.57</t>
  </si>
  <si>
    <t>1.60</t>
  </si>
  <si>
    <t>1.65</t>
  </si>
  <si>
    <t>1.68</t>
  </si>
  <si>
    <t>1.73</t>
  </si>
  <si>
    <t>1.76</t>
  </si>
  <si>
    <t>1.81</t>
  </si>
  <si>
    <t>1.90</t>
  </si>
  <si>
    <t>1.92</t>
  </si>
  <si>
    <t>2.01</t>
  </si>
  <si>
    <t>2.06</t>
  </si>
  <si>
    <t>2.09</t>
  </si>
  <si>
    <t>2.14</t>
  </si>
  <si>
    <t>2.17</t>
  </si>
  <si>
    <t>2.20</t>
  </si>
  <si>
    <t>2.25</t>
  </si>
  <si>
    <t>2.28</t>
  </si>
  <si>
    <t>2.36</t>
  </si>
  <si>
    <t>2.42</t>
  </si>
  <si>
    <t>2.45</t>
  </si>
  <si>
    <t>2.50</t>
  </si>
  <si>
    <t>2.53</t>
  </si>
  <si>
    <t>2.58</t>
  </si>
  <si>
    <t>2.61</t>
  </si>
  <si>
    <t>2.64</t>
  </si>
  <si>
    <t>2.66</t>
  </si>
  <si>
    <t>2.72</t>
  </si>
  <si>
    <t>2.77</t>
  </si>
  <si>
    <t>2.80</t>
  </si>
  <si>
    <t>2.86</t>
  </si>
  <si>
    <t>2.94</t>
  </si>
  <si>
    <t>2.97</t>
  </si>
  <si>
    <t>2.99</t>
  </si>
  <si>
    <t>3.02</t>
  </si>
  <si>
    <t>3.10</t>
  </si>
  <si>
    <t>3.13</t>
  </si>
  <si>
    <t>GSM1800</t>
  </si>
  <si>
    <t>0.5</t>
  </si>
  <si>
    <t>0.30</t>
  </si>
  <si>
    <t>0.40</t>
  </si>
  <si>
    <t>0.50</t>
  </si>
  <si>
    <t>0.60</t>
  </si>
  <si>
    <t>0.71</t>
  </si>
  <si>
    <t>0.81</t>
  </si>
  <si>
    <t>1.01</t>
  </si>
  <si>
    <t>1.61</t>
  </si>
  <si>
    <t>1.72</t>
  </si>
  <si>
    <t>1.82</t>
  </si>
  <si>
    <t>2.02</t>
  </si>
  <si>
    <t>2.22</t>
  </si>
  <si>
    <t>2.32</t>
  </si>
  <si>
    <t>2.52</t>
  </si>
  <si>
    <t>2.73</t>
  </si>
  <si>
    <t>2.93</t>
  </si>
  <si>
    <t>3.03</t>
  </si>
  <si>
    <t>3.23</t>
  </si>
  <si>
    <t>3.43</t>
  </si>
  <si>
    <t>3.53</t>
  </si>
  <si>
    <t>3.63</t>
  </si>
  <si>
    <t>3.74</t>
  </si>
  <si>
    <t>3.94</t>
  </si>
  <si>
    <t>4.14</t>
  </si>
  <si>
    <t>4.34</t>
  </si>
  <si>
    <t>4.44</t>
  </si>
  <si>
    <t>4.64</t>
  </si>
  <si>
    <t>4.75</t>
  </si>
  <si>
    <t>4.85</t>
  </si>
  <si>
    <t>4.95</t>
  </si>
  <si>
    <t>5.05</t>
  </si>
  <si>
    <t>5.15</t>
  </si>
  <si>
    <t>5.25</t>
  </si>
  <si>
    <t>5.35</t>
  </si>
  <si>
    <t>5.45</t>
  </si>
  <si>
    <t>5.55</t>
  </si>
  <si>
    <t>5.65</t>
  </si>
  <si>
    <t>5.76</t>
  </si>
  <si>
    <t>5.86</t>
  </si>
  <si>
    <t>5.96</t>
  </si>
  <si>
    <t>6.06</t>
  </si>
  <si>
    <t>6.16</t>
  </si>
  <si>
    <t>6.26</t>
  </si>
  <si>
    <t>6.36</t>
  </si>
  <si>
    <t>6.46</t>
  </si>
  <si>
    <t>6.56</t>
  </si>
  <si>
    <t>6.66</t>
  </si>
  <si>
    <t>6.77</t>
  </si>
  <si>
    <t>6.87</t>
  </si>
  <si>
    <t>6.97</t>
  </si>
  <si>
    <t>7.07</t>
  </si>
  <si>
    <t>7.17</t>
  </si>
  <si>
    <t>7.27</t>
  </si>
  <si>
    <t>7.37</t>
  </si>
  <si>
    <t>7.47</t>
  </si>
  <si>
    <t>7.57</t>
  </si>
  <si>
    <t>7.67</t>
  </si>
  <si>
    <t>7.78</t>
  </si>
  <si>
    <t>7.88</t>
  </si>
  <si>
    <t>7.98</t>
  </si>
  <si>
    <t>8.08</t>
  </si>
  <si>
    <t>8.18</t>
  </si>
  <si>
    <t>8.28</t>
  </si>
  <si>
    <t>8.38</t>
  </si>
  <si>
    <t>8.48</t>
  </si>
  <si>
    <t>8.58</t>
  </si>
  <si>
    <t>8.68</t>
  </si>
  <si>
    <t>8.79</t>
  </si>
  <si>
    <t>8.89</t>
  </si>
  <si>
    <t>8.99</t>
  </si>
  <si>
    <t>9.09</t>
  </si>
  <si>
    <t>9.19</t>
  </si>
  <si>
    <t>9.29</t>
  </si>
  <si>
    <t>0.90</t>
  </si>
  <si>
    <t>1.06</t>
  </si>
  <si>
    <t>1.14</t>
  </si>
  <si>
    <t>1.22</t>
  </si>
  <si>
    <t>1.26</t>
  </si>
  <si>
    <t>1.30</t>
  </si>
  <si>
    <t>1.42</t>
  </si>
  <si>
    <t>1.50</t>
  </si>
  <si>
    <t>2.87</t>
  </si>
  <si>
    <t>2.95</t>
  </si>
  <si>
    <t>3.07</t>
  </si>
  <si>
    <t>3.11</t>
  </si>
  <si>
    <t>3.15</t>
  </si>
  <si>
    <t>3.27</t>
  </si>
  <si>
    <t>3.31</t>
  </si>
  <si>
    <t>3.35</t>
  </si>
  <si>
    <t>3.39</t>
  </si>
  <si>
    <t>3.47</t>
  </si>
  <si>
    <t>3.51</t>
  </si>
  <si>
    <t>4.32</t>
  </si>
  <si>
    <t>4.36</t>
  </si>
  <si>
    <t>1.93</t>
  </si>
  <si>
    <t>2.04</t>
  </si>
  <si>
    <t>2.56</t>
  </si>
  <si>
    <t>2.78</t>
  </si>
  <si>
    <t>3.21</t>
  </si>
  <si>
    <t>UMTS2100</t>
  </si>
  <si>
    <t>0.9</t>
  </si>
  <si>
    <t>0.31</t>
  </si>
  <si>
    <t>0.42</t>
  </si>
  <si>
    <t>0.53</t>
  </si>
  <si>
    <t>0.64</t>
  </si>
  <si>
    <t>1.52</t>
  </si>
  <si>
    <t>1.74</t>
  </si>
  <si>
    <t>1.85</t>
  </si>
  <si>
    <t>1.96</t>
  </si>
  <si>
    <t>2.18</t>
  </si>
  <si>
    <t>2.29</t>
  </si>
  <si>
    <t>2.40</t>
  </si>
  <si>
    <t>2.84</t>
  </si>
  <si>
    <t>3.06</t>
  </si>
  <si>
    <t>3.17</t>
  </si>
  <si>
    <t>3.50</t>
  </si>
  <si>
    <t>3.61</t>
  </si>
  <si>
    <t>4.05</t>
  </si>
  <si>
    <t>4.27</t>
  </si>
  <si>
    <t>4.38</t>
  </si>
  <si>
    <t>4.49</t>
  </si>
  <si>
    <t>4.60</t>
  </si>
  <si>
    <t>4.71</t>
  </si>
  <si>
    <t>4.82</t>
  </si>
  <si>
    <t>4.93</t>
  </si>
  <si>
    <t>5.37</t>
  </si>
  <si>
    <t>5.48</t>
  </si>
  <si>
    <t>5.59</t>
  </si>
  <si>
    <t>5.70</t>
  </si>
  <si>
    <t>5.81</t>
  </si>
  <si>
    <t>5.92</t>
  </si>
  <si>
    <t>6.03</t>
  </si>
  <si>
    <t>6.14</t>
  </si>
  <si>
    <t>6.58</t>
  </si>
  <si>
    <t>6.69</t>
  </si>
  <si>
    <t>6.80</t>
  </si>
  <si>
    <t>6.91</t>
  </si>
  <si>
    <t>7.02</t>
  </si>
  <si>
    <t>7.13</t>
  </si>
  <si>
    <t>7.24</t>
  </si>
  <si>
    <t>7.35</t>
  </si>
  <si>
    <t>7.46</t>
  </si>
  <si>
    <t>7.68</t>
  </si>
  <si>
    <t>7.79</t>
  </si>
  <si>
    <t>7.90</t>
  </si>
  <si>
    <t>8.01</t>
  </si>
  <si>
    <t>8.12</t>
  </si>
  <si>
    <t>8.23</t>
  </si>
  <si>
    <t>8.34</t>
  </si>
  <si>
    <t>8.45</t>
  </si>
  <si>
    <t>8.56</t>
  </si>
  <si>
    <t>8.67</t>
  </si>
  <si>
    <t>8.78</t>
  </si>
  <si>
    <t>9.00</t>
  </si>
  <si>
    <t>9.11</t>
  </si>
  <si>
    <t>9.22</t>
  </si>
  <si>
    <t>9.33</t>
  </si>
  <si>
    <t>9.44</t>
  </si>
  <si>
    <t>9.55</t>
  </si>
  <si>
    <t>9.66</t>
  </si>
  <si>
    <t>9.77</t>
  </si>
  <si>
    <t>9.88</t>
  </si>
  <si>
    <t>9.99</t>
  </si>
  <si>
    <t>10.10</t>
  </si>
  <si>
    <t>10.21</t>
  </si>
  <si>
    <t>10.32</t>
  </si>
  <si>
    <t>10.43</t>
  </si>
  <si>
    <t>10.54</t>
  </si>
  <si>
    <t>10.65</t>
  </si>
  <si>
    <t>1.17</t>
  </si>
  <si>
    <t>1.28</t>
  </si>
  <si>
    <t>1.94</t>
  </si>
  <si>
    <t>2.16</t>
  </si>
  <si>
    <t>2.38</t>
  </si>
  <si>
    <t>2.49</t>
  </si>
  <si>
    <t>2.60</t>
  </si>
  <si>
    <t>2.82</t>
  </si>
  <si>
    <t>3.37</t>
  </si>
  <si>
    <t>3.59</t>
  </si>
  <si>
    <t>3.70</t>
  </si>
  <si>
    <t>3.81</t>
  </si>
  <si>
    <t>4.03</t>
  </si>
  <si>
    <t>4.25</t>
  </si>
  <si>
    <t>4.58</t>
  </si>
  <si>
    <t>4.80</t>
  </si>
  <si>
    <t>4.91</t>
  </si>
  <si>
    <t>5.02</t>
  </si>
  <si>
    <t>5.13</t>
  </si>
  <si>
    <t>5.24</t>
  </si>
  <si>
    <t>5.46</t>
  </si>
  <si>
    <t>5.57</t>
  </si>
  <si>
    <t>5.79</t>
  </si>
  <si>
    <t>6.01</t>
  </si>
  <si>
    <t>6.12</t>
  </si>
  <si>
    <t>6.23</t>
  </si>
  <si>
    <t>6.34</t>
  </si>
  <si>
    <t>6.45</t>
  </si>
  <si>
    <t>6.67</t>
  </si>
  <si>
    <t>6.78</t>
  </si>
  <si>
    <t>6.89</t>
  </si>
  <si>
    <t>7.00</t>
  </si>
  <si>
    <t>7.11</t>
  </si>
  <si>
    <t>7.22</t>
  </si>
  <si>
    <t>7.33</t>
  </si>
  <si>
    <t>7.44</t>
  </si>
  <si>
    <t>7.55</t>
  </si>
  <si>
    <t>7.66</t>
  </si>
  <si>
    <t>7.77</t>
  </si>
  <si>
    <t>7.99</t>
  </si>
  <si>
    <t>8.10</t>
  </si>
  <si>
    <t>8.21</t>
  </si>
  <si>
    <t>8.32</t>
  </si>
  <si>
    <t>8.43</t>
  </si>
  <si>
    <t>8.54</t>
  </si>
  <si>
    <t>8.65</t>
  </si>
  <si>
    <t>8.76</t>
  </si>
  <si>
    <t>8.87</t>
  </si>
  <si>
    <t>8.98</t>
  </si>
  <si>
    <t>9.20</t>
  </si>
  <si>
    <t>9.31</t>
  </si>
  <si>
    <t>9.42</t>
  </si>
  <si>
    <t>9.53</t>
  </si>
  <si>
    <t>9.64</t>
  </si>
  <si>
    <t>9.75</t>
  </si>
  <si>
    <t>9.86</t>
  </si>
  <si>
    <t>9.97</t>
  </si>
  <si>
    <t>10.08</t>
  </si>
  <si>
    <t>10.19</t>
  </si>
  <si>
    <t>10.30</t>
  </si>
  <si>
    <t>10.41</t>
  </si>
  <si>
    <t>10.52</t>
  </si>
  <si>
    <t>LTE1800</t>
  </si>
  <si>
    <t>Combiner_Splitter</t>
  </si>
  <si>
    <t>Loss dBm</t>
  </si>
  <si>
    <t>Combiner_Splitter Loss dBm</t>
  </si>
  <si>
    <t>Sec Combiner_Splitter Loss dBm</t>
  </si>
  <si>
    <t>None</t>
  </si>
  <si>
    <t>Port/Tech</t>
  </si>
  <si>
    <t>Antenna Power</t>
  </si>
  <si>
    <t>GSM</t>
  </si>
  <si>
    <t>UMTS</t>
  </si>
  <si>
    <t>LTE</t>
  </si>
  <si>
    <t>Total W</t>
  </si>
  <si>
    <t>Total dBm</t>
  </si>
  <si>
    <t xml:space="preserve"> </t>
  </si>
  <si>
    <t>RRU</t>
  </si>
  <si>
    <t>Band</t>
  </si>
  <si>
    <t>GSM TRX#</t>
  </si>
  <si>
    <t>UMTS cell#</t>
  </si>
  <si>
    <t>LTE cell#</t>
  </si>
  <si>
    <t>GSM Pwr Viva</t>
  </si>
  <si>
    <t>UMTS Pwr Viva</t>
  </si>
  <si>
    <t>LTE Pwr Viva</t>
  </si>
  <si>
    <t>2x3804</t>
  </si>
  <si>
    <t>2x3826</t>
  </si>
  <si>
    <t>2x3926</t>
  </si>
  <si>
    <t>2x3936</t>
  </si>
  <si>
    <t>3911B</t>
  </si>
  <si>
    <t>1800/2100</t>
  </si>
  <si>
    <t>3911E</t>
  </si>
  <si>
    <t>Sector 1 Antenna 1</t>
  </si>
  <si>
    <t>Sector 1 Antenna 2</t>
  </si>
  <si>
    <t>Sector 1 Antenna 3</t>
  </si>
  <si>
    <t>Concat from Sectors</t>
  </si>
  <si>
    <t>Sector 2 Antenna 1</t>
  </si>
  <si>
    <t>Sector 3 Antenna 1</t>
  </si>
  <si>
    <t>Sector 4 Antenna 1</t>
  </si>
  <si>
    <t>Sector 2 Antenna 2</t>
  </si>
  <si>
    <t>Sector 3 Antenna 2</t>
  </si>
  <si>
    <t>Sector 4 Antenna 2</t>
  </si>
  <si>
    <t>Sector 2 Antenna 3</t>
  </si>
  <si>
    <t>Sector 3 Antenna 3</t>
  </si>
  <si>
    <t>Sector 4 Antenna 3</t>
  </si>
  <si>
    <t>Band_New</t>
  </si>
  <si>
    <t>GSM Pwr Viva dB</t>
  </si>
  <si>
    <t>UMTS Pwr Viva dB</t>
  </si>
  <si>
    <t>LTE Pwr Viva dB</t>
  </si>
  <si>
    <t>Cell#</t>
  </si>
  <si>
    <t>TRX#</t>
  </si>
  <si>
    <r>
      <t>GSM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900</t>
    </r>
  </si>
  <si>
    <r>
      <t>UMTS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900</t>
    </r>
  </si>
  <si>
    <r>
      <t>GSM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1800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</si>
  <si>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1800</t>
    </r>
  </si>
  <si>
    <r>
      <t>UMTS</t>
    </r>
    <r>
      <rPr>
        <sz val="10"/>
        <color theme="0"/>
        <rFont val="Arial"/>
        <family val="2"/>
        <charset val="204"/>
      </rPr>
      <t>_</t>
    </r>
    <r>
      <rPr>
        <sz val="10"/>
        <rFont val="Arial"/>
        <family val="2"/>
      </rPr>
      <t>2100</t>
    </r>
  </si>
  <si>
    <t>Sector5</t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</si>
  <si>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color theme="1"/>
        <rFont val="Arial"/>
        <family val="2"/>
        <charset val="204"/>
      </rPr>
      <t>90</t>
    </r>
    <r>
      <rPr>
        <sz val="10"/>
        <rFont val="Arial"/>
        <family val="2"/>
      </rPr>
      <t>0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</si>
  <si>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  <charset val="204"/>
      </rPr>
      <t>9</t>
    </r>
    <r>
      <rPr>
        <sz val="10"/>
        <color rgb="FFFF0000"/>
        <rFont val="Arial"/>
        <family val="2"/>
      </rPr>
      <t>00</t>
    </r>
    <r>
      <rPr>
        <sz val="10"/>
        <color theme="0"/>
        <rFont val="Arial"/>
        <family val="2"/>
        <charset val="204"/>
      </rPr>
      <t>N</t>
    </r>
  </si>
  <si>
    <r>
      <t>GSM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</rPr>
      <t>900</t>
    </r>
    <r>
      <rPr>
        <sz val="10"/>
        <color theme="0"/>
        <rFont val="Arial"/>
        <family val="2"/>
        <charset val="204"/>
      </rPr>
      <t>N</t>
    </r>
  </si>
  <si>
    <r>
      <t>UMTS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</rPr>
      <t>900</t>
    </r>
    <r>
      <rPr>
        <sz val="10"/>
        <color theme="0"/>
        <rFont val="Arial"/>
        <family val="2"/>
        <charset val="204"/>
      </rPr>
      <t>N</t>
    </r>
  </si>
  <si>
    <r>
      <t>GSM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</rPr>
      <t>1800</t>
    </r>
    <r>
      <rPr>
        <sz val="10"/>
        <color theme="0"/>
        <rFont val="Arial"/>
        <family val="2"/>
        <charset val="204"/>
      </rPr>
      <t>N</t>
    </r>
  </si>
  <si>
    <r>
      <t>LTE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</rPr>
      <t>1800</t>
    </r>
    <r>
      <rPr>
        <sz val="10"/>
        <color theme="0"/>
        <rFont val="Arial"/>
        <family val="2"/>
        <charset val="204"/>
      </rPr>
      <t>N</t>
    </r>
  </si>
  <si>
    <r>
      <t>UMTS</t>
    </r>
    <r>
      <rPr>
        <sz val="10"/>
        <color theme="0"/>
        <rFont val="Arial"/>
        <family val="2"/>
        <charset val="204"/>
      </rPr>
      <t>_</t>
    </r>
    <r>
      <rPr>
        <sz val="10"/>
        <color rgb="FFFF0000"/>
        <rFont val="Arial"/>
        <family val="2"/>
      </rPr>
      <t>2100</t>
    </r>
    <r>
      <rPr>
        <sz val="10"/>
        <color theme="0"/>
        <rFont val="Arial"/>
        <family val="2"/>
        <charset val="204"/>
      </rPr>
      <t>N</t>
    </r>
  </si>
  <si>
    <t>BandRange Current</t>
  </si>
  <si>
    <t>BandRange New</t>
  </si>
  <si>
    <t>Collocation Current</t>
  </si>
  <si>
    <t>Collocation  New</t>
  </si>
  <si>
    <r>
      <t>RRU</t>
    </r>
    <r>
      <rPr>
        <sz val="10"/>
        <color theme="0"/>
        <rFont val="Arial"/>
        <family val="2"/>
        <charset val="204"/>
      </rPr>
      <t>_</t>
    </r>
    <r>
      <rPr>
        <sz val="12"/>
        <rFont val="Arial"/>
        <family val="2"/>
        <charset val="204"/>
      </rPr>
      <t>Total # Current</t>
    </r>
  </si>
  <si>
    <r>
      <t>RRU</t>
    </r>
    <r>
      <rPr>
        <sz val="10"/>
        <color theme="0"/>
        <rFont val="Arial"/>
        <family val="2"/>
        <charset val="204"/>
      </rPr>
      <t>_</t>
    </r>
    <r>
      <rPr>
        <sz val="12"/>
        <color rgb="FFFF0000"/>
        <rFont val="Arial"/>
        <family val="2"/>
        <charset val="204"/>
      </rPr>
      <t>Total # New</t>
    </r>
  </si>
  <si>
    <t>Feeder_Type Current</t>
  </si>
  <si>
    <t>Feeder_Type New</t>
  </si>
  <si>
    <t>Feeder_Length Current</t>
  </si>
  <si>
    <t>Feeder_Length New</t>
  </si>
  <si>
    <t>SiteOwner</t>
  </si>
  <si>
    <t>ColocationType</t>
  </si>
  <si>
    <t>TRF</t>
  </si>
  <si>
    <r>
      <t>Request</t>
    </r>
    <r>
      <rPr>
        <b/>
        <sz val="12"/>
        <color theme="0"/>
        <rFont val="Calibri"/>
        <family val="2"/>
        <charset val="204"/>
        <scheme val="minor"/>
      </rPr>
      <t>_</t>
    </r>
    <r>
      <rPr>
        <b/>
        <sz val="12"/>
        <color rgb="FFFF0000"/>
        <rFont val="Calibri"/>
        <family val="2"/>
        <scheme val="minor"/>
      </rPr>
      <t>Remarks</t>
    </r>
  </si>
  <si>
    <t>CabinetType</t>
  </si>
  <si>
    <t>APM30</t>
  </si>
  <si>
    <t>OMB</t>
  </si>
  <si>
    <t>TMC</t>
  </si>
  <si>
    <t>VIRTUAL</t>
  </si>
  <si>
    <t>pico 3911B</t>
  </si>
  <si>
    <t>BTS3911E</t>
  </si>
  <si>
    <t>Optimization</t>
  </si>
  <si>
    <t>Layer Addition</t>
  </si>
  <si>
    <t>VIP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</si>
</sst>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name val="Arial"/>
      <family val="2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6"/>
      <color theme="0"/>
      <name val="Arial"/>
      <family val="2"/>
      <charset val="204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  <charset val="204"/>
    </font>
    <font>
      <b/>
      <sz val="14"/>
      <name val="Arial"/>
      <family val="2"/>
    </font>
    <font>
      <sz val="14"/>
      <color rgb="FFFF0000"/>
      <name val="Arial"/>
      <family val="2"/>
    </font>
    <font>
      <sz val="14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2"/>
      <color theme="0"/>
      <name val="Arial"/>
      <family val="2"/>
    </font>
    <font>
      <sz val="20"/>
      <color rgb="FFFF0000"/>
      <name val="Arial"/>
      <family val="2"/>
    </font>
    <font>
      <sz val="20"/>
      <name val="Arial"/>
      <family val="2"/>
    </font>
    <font>
      <b/>
      <sz val="14"/>
      <name val="Arial"/>
      <family val="2"/>
      <charset val="204"/>
    </font>
    <font>
      <b/>
      <sz val="10"/>
      <name val="Arial"/>
      <family val="2"/>
      <charset val="204"/>
    </font>
    <font>
      <sz val="10"/>
      <color theme="1"/>
      <name val="Arial"/>
      <family val="2"/>
    </font>
    <font>
      <sz val="10"/>
      <color theme="1"/>
      <name val="Arial"/>
      <family val="2"/>
      <charset val="204"/>
    </font>
    <font>
      <sz val="10"/>
      <color theme="0"/>
      <name val="Arial"/>
      <family val="2"/>
      <charset val="204"/>
    </font>
    <font>
      <sz val="10"/>
      <color rgb="FFFF0000"/>
      <name val="Arial"/>
      <family val="2"/>
      <charset val="204"/>
    </font>
    <font>
      <sz val="12"/>
      <name val="Arial"/>
      <family val="2"/>
      <charset val="204"/>
    </font>
    <font>
      <sz val="12"/>
      <color rgb="FFFF0000"/>
      <name val="Arial"/>
      <family val="2"/>
      <charset val="204"/>
    </font>
    <font>
      <b/>
      <sz val="12"/>
      <color theme="0"/>
      <name val="Calibri"/>
      <family val="2"/>
      <charset val="204"/>
      <scheme val="minor"/>
    </font>
    <font>
      <sz val="11"/>
      <color rgb="FF333333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6">
    <xf numFmtId="0" fontId="0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4" fillId="0" borderId="0"/>
    <xf numFmtId="0" fontId="3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38" fillId="0" borderId="0"/>
    <xf numFmtId="0" fontId="1" fillId="0" borderId="0"/>
  </cellStyleXfs>
  <cellXfs count="219">
    <xf numFmtId="0" fontId="0" fillId="0" borderId="0" xfId="0" applyNumberFormat="1" applyFont="1" applyFill="1" applyBorder="1"/>
    <xf numFmtId="0" fontId="0" fillId="0" borderId="1" xfId="0" applyNumberFormat="1" applyFont="1" applyFill="1" applyBorder="1"/>
    <xf numFmtId="0" fontId="0" fillId="0" borderId="0" xfId="0" applyNumberFormat="1" applyFont="1" applyFill="1" applyBorder="1"/>
    <xf numFmtId="0" fontId="9" fillId="0" borderId="1" xfId="0" applyNumberFormat="1" applyFont="1" applyFill="1" applyBorder="1"/>
    <xf numFmtId="0" fontId="0" fillId="0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/>
    </xf>
    <xf numFmtId="0" fontId="10" fillId="0" borderId="0" xfId="6" applyNumberFormat="1" applyFont="1" applyFill="1" applyBorder="1" applyAlignment="1">
      <alignment vertical="top" wrapText="1"/>
    </xf>
    <xf numFmtId="0" fontId="6" fillId="0" borderId="0" xfId="0" applyNumberFormat="1" applyFont="1" applyFill="1" applyBorder="1"/>
    <xf numFmtId="0" fontId="11" fillId="0" borderId="0" xfId="6" applyNumberFormat="1" applyFont="1" applyFill="1" applyBorder="1" applyAlignment="1">
      <alignment vertical="top" wrapText="1"/>
    </xf>
    <xf numFmtId="14" fontId="12" fillId="0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center" vertical="center"/>
    </xf>
    <xf numFmtId="0" fontId="14" fillId="2" borderId="29" xfId="6" applyNumberFormat="1" applyFont="1" applyFill="1" applyBorder="1" applyAlignment="1">
      <alignment horizontal="right" vertical="center"/>
    </xf>
    <xf numFmtId="0" fontId="14" fillId="2" borderId="15" xfId="6" applyNumberFormat="1" applyFont="1" applyFill="1" applyBorder="1" applyAlignment="1">
      <alignment horizontal="right" vertical="center"/>
    </xf>
    <xf numFmtId="0" fontId="0" fillId="0" borderId="0" xfId="0" applyNumberFormat="1" applyFont="1" applyFill="1" applyBorder="1" applyAlignment="1">
      <alignment horizontal="right"/>
    </xf>
    <xf numFmtId="0" fontId="14" fillId="2" borderId="41" xfId="6" applyNumberFormat="1" applyFont="1" applyFill="1" applyBorder="1" applyAlignment="1">
      <alignment horizontal="right" vertical="center"/>
    </xf>
    <xf numFmtId="0" fontId="15" fillId="2" borderId="19" xfId="6" applyNumberFormat="1" applyFont="1" applyFill="1" applyBorder="1" applyAlignment="1">
      <alignment horizontal="right" vertical="center"/>
    </xf>
    <xf numFmtId="0" fontId="18" fillId="2" borderId="30" xfId="6" applyNumberFormat="1" applyFont="1" applyFill="1" applyBorder="1" applyAlignment="1">
      <alignment horizontal="right" vertical="center"/>
    </xf>
    <xf numFmtId="0" fontId="22" fillId="2" borderId="12" xfId="6" applyNumberFormat="1" applyFont="1" applyFill="1" applyBorder="1" applyAlignment="1">
      <alignment horizontal="right" vertical="center"/>
    </xf>
    <xf numFmtId="0" fontId="22" fillId="2" borderId="11" xfId="6" applyNumberFormat="1" applyFont="1" applyFill="1" applyBorder="1" applyAlignment="1">
      <alignment horizontal="right" vertical="center"/>
    </xf>
    <xf numFmtId="0" fontId="18" fillId="2" borderId="0" xfId="6" applyNumberFormat="1" applyFont="1" applyFill="1" applyBorder="1" applyAlignment="1">
      <alignment horizontal="right" vertical="center"/>
    </xf>
    <xf numFmtId="16" fontId="18" fillId="2" borderId="6" xfId="6" quotePrefix="1" applyNumberFormat="1" applyFont="1" applyFill="1" applyBorder="1" applyAlignment="1">
      <alignment horizontal="center" vertical="center"/>
    </xf>
    <xf numFmtId="0" fontId="18" fillId="2" borderId="3" xfId="6" quotePrefix="1" applyNumberFormat="1" applyFont="1" applyFill="1" applyBorder="1" applyAlignment="1">
      <alignment horizontal="center" vertical="center"/>
    </xf>
    <xf numFmtId="0" fontId="18" fillId="2" borderId="7" xfId="6" quotePrefix="1" applyNumberFormat="1" applyFont="1" applyFill="1" applyBorder="1" applyAlignment="1">
      <alignment horizontal="center" vertical="center"/>
    </xf>
    <xf numFmtId="16" fontId="18" fillId="2" borderId="4" xfId="6" quotePrefix="1" applyNumberFormat="1" applyFont="1" applyFill="1" applyBorder="1" applyAlignment="1">
      <alignment horizontal="center" vertical="center"/>
    </xf>
    <xf numFmtId="0" fontId="18" fillId="2" borderId="41" xfId="6" applyNumberFormat="1" applyFont="1" applyFill="1" applyBorder="1" applyAlignment="1">
      <alignment horizontal="right" vertical="center"/>
    </xf>
    <xf numFmtId="0" fontId="18" fillId="2" borderId="28" xfId="6" applyNumberFormat="1" applyFont="1" applyFill="1" applyBorder="1" applyAlignment="1">
      <alignment horizontal="right" vertical="center"/>
    </xf>
    <xf numFmtId="0" fontId="18" fillId="2" borderId="23" xfId="6" applyNumberFormat="1" applyFont="1" applyFill="1" applyBorder="1" applyAlignment="1">
      <alignment horizontal="right" vertical="center"/>
    </xf>
    <xf numFmtId="0" fontId="18" fillId="2" borderId="36" xfId="6" applyNumberFormat="1" applyFont="1" applyFill="1" applyBorder="1" applyAlignment="1">
      <alignment horizontal="right"/>
    </xf>
    <xf numFmtId="0" fontId="24" fillId="0" borderId="0" xfId="6" applyNumberFormat="1" applyFont="1" applyFill="1" applyBorder="1" applyAlignment="1">
      <alignment vertical="top" wrapText="1"/>
    </xf>
    <xf numFmtId="0" fontId="22" fillId="0" borderId="9" xfId="6" applyNumberFormat="1" applyFont="1" applyFill="1" applyBorder="1" applyAlignment="1">
      <alignment horizontal="center" vertical="center" wrapText="1"/>
    </xf>
    <xf numFmtId="0" fontId="15" fillId="2" borderId="17" xfId="6" applyNumberFormat="1" applyFont="1" applyFill="1" applyBorder="1" applyAlignment="1">
      <alignment horizontal="right" vertical="center"/>
    </xf>
    <xf numFmtId="0" fontId="15" fillId="2" borderId="18" xfId="6" applyNumberFormat="1" applyFont="1" applyFill="1" applyBorder="1" applyAlignment="1">
      <alignment horizontal="right" vertical="center"/>
    </xf>
    <xf numFmtId="0" fontId="15" fillId="2" borderId="16" xfId="6" applyNumberFormat="1" applyFont="1" applyFill="1" applyBorder="1" applyAlignment="1">
      <alignment horizontal="right" vertical="center"/>
    </xf>
    <xf numFmtId="0" fontId="0" fillId="0" borderId="42" xfId="0" applyNumberFormat="1" applyFont="1" applyFill="1" applyBorder="1"/>
    <xf numFmtId="0" fontId="14" fillId="0" borderId="43" xfId="0" applyNumberFormat="1" applyFont="1" applyFill="1" applyBorder="1"/>
    <xf numFmtId="0" fontId="29" fillId="0" borderId="1" xfId="0" applyNumberFormat="1" applyFont="1" applyFill="1" applyBorder="1"/>
    <xf numFmtId="16" fontId="18" fillId="2" borderId="1" xfId="6" quotePrefix="1" applyNumberFormat="1" applyFont="1" applyFill="1" applyBorder="1" applyAlignment="1">
      <alignment horizontal="center" vertical="center"/>
    </xf>
    <xf numFmtId="0" fontId="18" fillId="2" borderId="1" xfId="6" quotePrefix="1" applyNumberFormat="1" applyFont="1" applyFill="1" applyBorder="1" applyAlignment="1">
      <alignment horizontal="center" vertical="center"/>
    </xf>
    <xf numFmtId="16" fontId="30" fillId="0" borderId="1" xfId="6" quotePrefix="1" applyNumberFormat="1" applyFont="1" applyFill="1" applyBorder="1" applyAlignment="1">
      <alignment horizontal="center" vertical="center" wrapText="1"/>
    </xf>
    <xf numFmtId="1" fontId="30" fillId="0" borderId="1" xfId="6" quotePrefix="1" applyNumberFormat="1" applyFont="1" applyFill="1" applyBorder="1" applyAlignment="1">
      <alignment vertical="center" wrapText="1"/>
    </xf>
    <xf numFmtId="0" fontId="0" fillId="0" borderId="1" xfId="0" applyNumberFormat="1" applyFont="1" applyFill="1" applyBorder="1" applyAlignment="1"/>
    <xf numFmtId="0" fontId="29" fillId="0" borderId="1" xfId="0" applyNumberFormat="1" applyFont="1" applyFill="1" applyBorder="1" applyAlignment="1">
      <alignment horizontal="center" vertical="center"/>
    </xf>
    <xf numFmtId="2" fontId="30" fillId="0" borderId="1" xfId="6" quotePrefix="1" applyNumberFormat="1" applyFont="1" applyFill="1" applyBorder="1" applyAlignment="1">
      <alignment vertical="center" wrapText="1"/>
    </xf>
    <xf numFmtId="2" fontId="0" fillId="0" borderId="1" xfId="0" applyNumberFormat="1" applyFont="1" applyFill="1" applyBorder="1"/>
    <xf numFmtId="2" fontId="15" fillId="0" borderId="21" xfId="6" applyNumberFormat="1" applyFont="1" applyFill="1" applyBorder="1" applyAlignment="1">
      <alignment horizontal="center" vertical="center" wrapText="1"/>
    </xf>
    <xf numFmtId="0" fontId="14" fillId="2" borderId="36" xfId="6" applyNumberFormat="1" applyFont="1" applyFill="1" applyBorder="1" applyAlignment="1">
      <alignment horizontal="right" vertical="center"/>
    </xf>
    <xf numFmtId="0" fontId="0" fillId="0" borderId="0" xfId="0" applyAlignment="1">
      <alignment horizontal="left"/>
    </xf>
    <xf numFmtId="0" fontId="0" fillId="0" borderId="0" xfId="0"/>
    <xf numFmtId="0" fontId="0" fillId="0" borderId="4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/>
    <xf numFmtId="0" fontId="0" fillId="3" borderId="1" xfId="0" applyFill="1" applyBorder="1" applyAlignment="1"/>
    <xf numFmtId="0" fontId="0" fillId="4" borderId="1" xfId="0" applyFill="1" applyBorder="1"/>
    <xf numFmtId="0" fontId="29" fillId="0" borderId="0" xfId="0" applyFont="1"/>
    <xf numFmtId="0" fontId="24" fillId="0" borderId="20" xfId="6" applyNumberFormat="1" applyFont="1" applyFill="1" applyBorder="1" applyAlignment="1">
      <alignment vertical="top" wrapText="1"/>
    </xf>
    <xf numFmtId="2" fontId="0" fillId="0" borderId="1" xfId="0" applyNumberFormat="1" applyBorder="1"/>
    <xf numFmtId="0" fontId="0" fillId="0" borderId="0" xfId="0" quotePrefix="1"/>
    <xf numFmtId="1" fontId="22" fillId="0" borderId="11" xfId="6" applyNumberFormat="1" applyFont="1" applyFill="1" applyBorder="1" applyAlignment="1">
      <alignment horizontal="center" vertical="center" wrapText="1" shrinkToFit="1"/>
    </xf>
    <xf numFmtId="1" fontId="22" fillId="0" borderId="18" xfId="6" applyNumberFormat="1" applyFont="1" applyFill="1" applyBorder="1" applyAlignment="1">
      <alignment horizontal="center" vertical="center" wrapText="1" shrinkToFit="1"/>
    </xf>
    <xf numFmtId="1" fontId="22" fillId="0" borderId="21" xfId="6" applyNumberFormat="1" applyFont="1" applyFill="1" applyBorder="1" applyAlignment="1">
      <alignment horizontal="center" vertical="center" wrapText="1" shrinkToFit="1"/>
    </xf>
    <xf numFmtId="2" fontId="15" fillId="0" borderId="47" xfId="6" applyNumberFormat="1" applyFont="1" applyFill="1" applyBorder="1" applyAlignment="1">
      <alignment horizontal="center" vertical="center" wrapText="1"/>
    </xf>
    <xf numFmtId="0" fontId="23" fillId="0" borderId="44" xfId="6" quotePrefix="1" applyNumberFormat="1" applyFont="1" applyFill="1" applyBorder="1" applyAlignment="1">
      <alignment horizontal="center" vertical="center" wrapText="1"/>
    </xf>
    <xf numFmtId="0" fontId="10" fillId="0" borderId="20" xfId="6" applyNumberFormat="1" applyFont="1" applyFill="1" applyBorder="1" applyAlignment="1">
      <alignment vertical="top" wrapText="1"/>
    </xf>
    <xf numFmtId="0" fontId="0" fillId="0" borderId="27" xfId="0" applyBorder="1"/>
    <xf numFmtId="0" fontId="0" fillId="0" borderId="22" xfId="0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0" fillId="0" borderId="41" xfId="0" applyBorder="1"/>
    <xf numFmtId="0" fontId="0" fillId="0" borderId="49" xfId="0" applyBorder="1"/>
    <xf numFmtId="0" fontId="0" fillId="0" borderId="21" xfId="0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20" xfId="0" applyNumberFormat="1" applyFont="1" applyFill="1" applyBorder="1"/>
    <xf numFmtId="0" fontId="30" fillId="0" borderId="0" xfId="0" applyNumberFormat="1" applyFont="1" applyFill="1" applyBorder="1"/>
    <xf numFmtId="0" fontId="0" fillId="0" borderId="2" xfId="0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2" fillId="2" borderId="47" xfId="6" applyNumberFormat="1" applyFont="1" applyFill="1" applyBorder="1" applyAlignment="1">
      <alignment horizontal="right" vertical="center" wrapText="1"/>
    </xf>
    <xf numFmtId="0" fontId="0" fillId="0" borderId="20" xfId="0" applyBorder="1" applyAlignment="1">
      <alignment horizontal="left" vertical="center"/>
    </xf>
    <xf numFmtId="0" fontId="6" fillId="0" borderId="48" xfId="0" applyFont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6" fillId="0" borderId="51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6" fillId="0" borderId="27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47" xfId="0" applyBorder="1"/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/>
    <xf numFmtId="0" fontId="6" fillId="0" borderId="0" xfId="0" applyNumberFormat="1" applyFont="1" applyFill="1" applyBorder="1"/>
    <xf numFmtId="49" fontId="0" fillId="0" borderId="1" xfId="0" applyNumberFormat="1" applyFont="1" applyFill="1" applyBorder="1" applyAlignment="1">
      <alignment horizontal="center" vertical="center" wrapText="1"/>
    </xf>
    <xf numFmtId="0" fontId="0" fillId="3" borderId="0" xfId="0" applyNumberFormat="1" applyFont="1" applyFill="1" applyBorder="1"/>
    <xf numFmtId="0" fontId="37" fillId="0" borderId="0" xfId="0" applyNumberFormat="1" applyFont="1" applyFill="1" applyBorder="1"/>
    <xf numFmtId="16" fontId="23" fillId="0" borderId="41" xfId="6" quotePrefix="1" applyNumberFormat="1" applyFont="1" applyFill="1" applyBorder="1" applyAlignment="1">
      <alignment horizontal="center" vertical="center" wrapText="1"/>
    </xf>
    <xf numFmtId="0" fontId="23" fillId="0" borderId="50" xfId="6" quotePrefix="1" applyNumberFormat="1" applyFont="1" applyFill="1" applyBorder="1" applyAlignment="1">
      <alignment horizontal="center" vertical="center" wrapText="1"/>
    </xf>
    <xf numFmtId="1" fontId="22" fillId="0" borderId="47" xfId="6" quotePrefix="1" applyNumberFormat="1" applyFont="1" applyFill="1" applyBorder="1" applyAlignment="1">
      <alignment horizontal="center" vertical="center" wrapText="1" shrinkToFit="1"/>
    </xf>
    <xf numFmtId="0" fontId="23" fillId="0" borderId="52" xfId="6" applyNumberFormat="1" applyFont="1" applyFill="1" applyBorder="1" applyAlignment="1">
      <alignment horizontal="center" vertical="center" wrapText="1"/>
    </xf>
    <xf numFmtId="0" fontId="23" fillId="0" borderId="41" xfId="6" applyNumberFormat="1" applyFont="1" applyFill="1" applyBorder="1" applyAlignment="1">
      <alignment horizontal="center" vertical="center" wrapText="1"/>
    </xf>
    <xf numFmtId="0" fontId="22" fillId="0" borderId="53" xfId="6" applyNumberFormat="1" applyFont="1" applyFill="1" applyBorder="1" applyAlignment="1">
      <alignment horizontal="center" vertical="center" wrapText="1"/>
    </xf>
    <xf numFmtId="0" fontId="16" fillId="0" borderId="41" xfId="6" applyNumberFormat="1" applyFont="1" applyFill="1" applyBorder="1" applyAlignment="1">
      <alignment horizontal="center" vertical="center" wrapText="1"/>
    </xf>
    <xf numFmtId="0" fontId="16" fillId="0" borderId="52" xfId="6" applyNumberFormat="1" applyFont="1" applyFill="1" applyBorder="1" applyAlignment="1">
      <alignment horizontal="center" vertical="center" wrapText="1"/>
    </xf>
    <xf numFmtId="0" fontId="16" fillId="0" borderId="26" xfId="6" applyNumberFormat="1" applyFont="1" applyFill="1" applyBorder="1" applyAlignment="1">
      <alignment horizontal="center" vertical="center" wrapText="1"/>
    </xf>
    <xf numFmtId="0" fontId="16" fillId="0" borderId="51" xfId="6" applyNumberFormat="1" applyFont="1" applyFill="1" applyBorder="1" applyAlignment="1">
      <alignment horizontal="center" vertical="center" wrapText="1"/>
    </xf>
    <xf numFmtId="16" fontId="23" fillId="0" borderId="41" xfId="6" applyNumberFormat="1" applyFont="1" applyFill="1" applyBorder="1" applyAlignment="1">
      <alignment horizontal="center" vertical="center" wrapText="1"/>
    </xf>
    <xf numFmtId="0" fontId="23" fillId="0" borderId="49" xfId="6" quotePrefix="1" applyNumberFormat="1" applyFont="1" applyFill="1" applyBorder="1" applyAlignment="1">
      <alignment horizontal="center" vertical="center" wrapText="1"/>
    </xf>
    <xf numFmtId="1" fontId="22" fillId="0" borderId="47" xfId="6" applyNumberFormat="1" applyFont="1" applyFill="1" applyBorder="1" applyAlignment="1">
      <alignment horizontal="center" vertical="center" wrapText="1" shrinkToFit="1"/>
    </xf>
    <xf numFmtId="0" fontId="18" fillId="2" borderId="29" xfId="6" applyNumberFormat="1" applyFont="1" applyFill="1" applyBorder="1" applyAlignment="1">
      <alignment horizontal="right" vertical="center"/>
    </xf>
    <xf numFmtId="0" fontId="22" fillId="2" borderId="19" xfId="6" applyNumberFormat="1" applyFont="1" applyFill="1" applyBorder="1" applyAlignment="1">
      <alignment horizontal="right" vertical="center"/>
    </xf>
    <xf numFmtId="0" fontId="22" fillId="2" borderId="18" xfId="6" applyNumberFormat="1" applyFont="1" applyFill="1" applyBorder="1" applyAlignment="1">
      <alignment horizontal="right" vertical="center"/>
    </xf>
    <xf numFmtId="0" fontId="22" fillId="2" borderId="20" xfId="6" applyNumberFormat="1" applyFont="1" applyFill="1" applyBorder="1" applyAlignment="1">
      <alignment horizontal="right" vertical="center"/>
    </xf>
    <xf numFmtId="0" fontId="22" fillId="2" borderId="16" xfId="6" applyNumberFormat="1" applyFont="1" applyFill="1" applyBorder="1" applyAlignment="1">
      <alignment horizontal="right" vertical="center"/>
    </xf>
    <xf numFmtId="16" fontId="23" fillId="0" borderId="30" xfId="6" applyNumberFormat="1" applyFont="1" applyFill="1" applyBorder="1" applyAlignment="1">
      <alignment horizontal="center" vertical="center" wrapText="1"/>
    </xf>
    <xf numFmtId="0" fontId="23" fillId="0" borderId="54" xfId="6" applyNumberFormat="1" applyFont="1" applyFill="1" applyBorder="1" applyAlignment="1">
      <alignment horizontal="center" vertical="center" wrapText="1"/>
    </xf>
    <xf numFmtId="0" fontId="23" fillId="0" borderId="30" xfId="6" applyNumberFormat="1" applyFont="1" applyFill="1" applyBorder="1" applyAlignment="1">
      <alignment horizontal="center" vertical="center" wrapText="1"/>
    </xf>
    <xf numFmtId="0" fontId="16" fillId="0" borderId="30" xfId="6" applyNumberFormat="1" applyFont="1" applyFill="1" applyBorder="1" applyAlignment="1">
      <alignment horizontal="center" vertical="center" wrapText="1"/>
    </xf>
    <xf numFmtId="0" fontId="16" fillId="0" borderId="54" xfId="6" applyNumberFormat="1" applyFont="1" applyFill="1" applyBorder="1" applyAlignment="1">
      <alignment horizontal="center" vertical="center" wrapText="1"/>
    </xf>
    <xf numFmtId="0" fontId="16" fillId="0" borderId="0" xfId="6" applyNumberFormat="1" applyFont="1" applyFill="1" applyBorder="1" applyAlignment="1">
      <alignment horizontal="center" vertical="center" wrapText="1"/>
    </xf>
    <xf numFmtId="2" fontId="15" fillId="0" borderId="11" xfId="6" applyNumberFormat="1" applyFont="1" applyFill="1" applyBorder="1" applyAlignment="1">
      <alignment horizontal="center" vertical="center" wrapText="1"/>
    </xf>
    <xf numFmtId="16" fontId="23" fillId="0" borderId="31" xfId="6" applyNumberFormat="1" applyFont="1" applyFill="1" applyBorder="1" applyAlignment="1">
      <alignment horizontal="center" vertical="center" wrapText="1"/>
    </xf>
    <xf numFmtId="0" fontId="23" fillId="0" borderId="51" xfId="6" applyNumberFormat="1" applyFont="1" applyFill="1" applyBorder="1" applyAlignment="1">
      <alignment horizontal="center" vertical="center" wrapText="1"/>
    </xf>
    <xf numFmtId="0" fontId="23" fillId="0" borderId="31" xfId="6" applyNumberFormat="1" applyFont="1" applyFill="1" applyBorder="1" applyAlignment="1">
      <alignment horizontal="center" vertical="center" wrapText="1"/>
    </xf>
    <xf numFmtId="0" fontId="16" fillId="0" borderId="31" xfId="6" applyNumberFormat="1" applyFont="1" applyFill="1" applyBorder="1" applyAlignment="1">
      <alignment horizontal="center" vertical="center" wrapText="1"/>
    </xf>
    <xf numFmtId="0" fontId="16" fillId="0" borderId="27" xfId="6" applyNumberFormat="1" applyFont="1" applyFill="1" applyBorder="1" applyAlignment="1">
      <alignment horizontal="center" vertical="center" wrapText="1"/>
    </xf>
    <xf numFmtId="2" fontId="15" fillId="0" borderId="14" xfId="6" applyNumberFormat="1" applyFont="1" applyFill="1" applyBorder="1" applyAlignment="1">
      <alignment horizontal="center" vertical="center" wrapText="1"/>
    </xf>
    <xf numFmtId="0" fontId="23" fillId="0" borderId="17" xfId="6" quotePrefix="1" applyNumberFormat="1" applyFont="1" applyFill="1" applyBorder="1" applyAlignment="1">
      <alignment horizontal="center" vertical="center" wrapText="1"/>
    </xf>
    <xf numFmtId="0" fontId="16" fillId="0" borderId="15" xfId="6" applyNumberFormat="1" applyFont="1" applyFill="1" applyBorder="1" applyAlignment="1">
      <alignment horizontal="center" vertical="center" wrapText="1"/>
    </xf>
    <xf numFmtId="1" fontId="22" fillId="0" borderId="14" xfId="6" applyNumberFormat="1" applyFont="1" applyFill="1" applyBorder="1" applyAlignment="1">
      <alignment horizontal="center" vertical="center" wrapText="1" shrinkToFit="1"/>
    </xf>
    <xf numFmtId="0" fontId="22" fillId="0" borderId="18" xfId="6" applyNumberFormat="1" applyFont="1" applyFill="1" applyBorder="1" applyAlignment="1">
      <alignment horizontal="center" vertical="center" wrapText="1"/>
    </xf>
    <xf numFmtId="0" fontId="10" fillId="0" borderId="20" xfId="6" applyNumberFormat="1" applyFont="1" applyFill="1" applyBorder="1" applyAlignment="1">
      <alignment horizontal="left" vertical="top" wrapText="1"/>
    </xf>
    <xf numFmtId="0" fontId="24" fillId="0" borderId="20" xfId="6" applyNumberFormat="1" applyFont="1" applyFill="1" applyBorder="1" applyAlignment="1">
      <alignment horizontal="left" vertical="top" wrapText="1"/>
    </xf>
    <xf numFmtId="0" fontId="6" fillId="0" borderId="20" xfId="0" applyNumberFormat="1" applyFont="1" applyFill="1" applyBorder="1"/>
    <xf numFmtId="0" fontId="22" fillId="2" borderId="35" xfId="6" applyNumberFormat="1" applyFont="1" applyFill="1" applyBorder="1" applyAlignment="1">
      <alignment horizontal="right" vertical="center"/>
    </xf>
    <xf numFmtId="2" fontId="15" fillId="0" borderId="49" xfId="6" applyNumberFormat="1" applyFont="1" applyFill="1" applyBorder="1" applyAlignment="1">
      <alignment horizontal="center" vertical="center" wrapText="1"/>
    </xf>
    <xf numFmtId="2" fontId="15" fillId="0" borderId="44" xfId="6" applyNumberFormat="1" applyFont="1" applyFill="1" applyBorder="1" applyAlignment="1">
      <alignment horizontal="center" vertical="center" wrapText="1"/>
    </xf>
    <xf numFmtId="2" fontId="15" fillId="0" borderId="22" xfId="6" applyNumberFormat="1" applyFont="1" applyFill="1" applyBorder="1" applyAlignment="1">
      <alignment horizontal="center" vertical="center" wrapText="1"/>
    </xf>
    <xf numFmtId="2" fontId="15" fillId="0" borderId="17" xfId="6" applyNumberFormat="1" applyFont="1" applyFill="1" applyBorder="1" applyAlignment="1">
      <alignment horizontal="center" vertical="center" wrapText="1"/>
    </xf>
    <xf numFmtId="2" fontId="15" fillId="0" borderId="18" xfId="6" applyNumberFormat="1" applyFont="1" applyFill="1" applyBorder="1" applyAlignment="1">
      <alignment horizontal="center" vertical="center" wrapText="1"/>
    </xf>
    <xf numFmtId="0" fontId="22" fillId="0" borderId="47" xfId="6" applyNumberFormat="1" applyFont="1" applyFill="1" applyBorder="1" applyAlignment="1">
      <alignment horizontal="center" vertical="center" wrapText="1"/>
    </xf>
    <xf numFmtId="49" fontId="22" fillId="0" borderId="9" xfId="6" applyNumberFormat="1" applyFont="1" applyFill="1" applyBorder="1" applyAlignment="1">
      <alignment horizontal="center" vertical="center" wrapText="1"/>
    </xf>
    <xf numFmtId="49" fontId="22" fillId="0" borderId="18" xfId="6" applyNumberFormat="1" applyFont="1" applyFill="1" applyBorder="1" applyAlignment="1">
      <alignment horizontal="center" vertical="center" wrapText="1"/>
    </xf>
    <xf numFmtId="0" fontId="0" fillId="0" borderId="22" xfId="0" applyBorder="1" applyAlignment="1">
      <alignment horizontal="right"/>
    </xf>
    <xf numFmtId="0" fontId="29" fillId="0" borderId="22" xfId="0" applyFont="1" applyBorder="1" applyAlignment="1">
      <alignment horizontal="right"/>
    </xf>
    <xf numFmtId="0" fontId="0" fillId="0" borderId="22" xfId="0" applyBorder="1" applyAlignment="1">
      <alignment horizontal="left"/>
    </xf>
    <xf numFmtId="0" fontId="29" fillId="0" borderId="22" xfId="0" applyFont="1" applyBorder="1" applyAlignment="1">
      <alignment horizontal="left"/>
    </xf>
    <xf numFmtId="0" fontId="30" fillId="5" borderId="1" xfId="0" applyFont="1" applyFill="1" applyBorder="1" applyAlignment="1">
      <alignment horizontal="left"/>
    </xf>
    <xf numFmtId="0" fontId="30" fillId="5" borderId="1" xfId="0" applyNumberFormat="1" applyFont="1" applyFill="1" applyBorder="1" applyAlignment="1">
      <alignment horizontal="left"/>
    </xf>
    <xf numFmtId="0" fontId="38" fillId="5" borderId="1" xfId="14" applyFont="1" applyFill="1" applyBorder="1" applyAlignment="1">
      <alignment horizontal="right"/>
    </xf>
    <xf numFmtId="0" fontId="38" fillId="5" borderId="1" xfId="14" applyFont="1" applyFill="1" applyBorder="1" applyAlignment="1">
      <alignment horizontal="center"/>
    </xf>
    <xf numFmtId="0" fontId="30" fillId="5" borderId="1" xfId="0" applyFont="1" applyFill="1" applyBorder="1" applyAlignment="1">
      <alignment horizontal="center"/>
    </xf>
    <xf numFmtId="0" fontId="38" fillId="5" borderId="1" xfId="14" applyFont="1" applyFill="1" applyBorder="1"/>
    <xf numFmtId="0" fontId="30" fillId="5" borderId="1" xfId="0" applyFont="1" applyFill="1" applyBorder="1"/>
    <xf numFmtId="0" fontId="39" fillId="0" borderId="0" xfId="0" applyNumberFormat="1" applyFont="1" applyFill="1" applyBorder="1" applyAlignment="1">
      <alignment vertical="center" wrapText="1"/>
    </xf>
    <xf numFmtId="0" fontId="18" fillId="0" borderId="26" xfId="0" applyNumberFormat="1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8" fillId="0" borderId="26" xfId="0" applyNumberFormat="1" applyFont="1" applyFill="1" applyBorder="1" applyAlignment="1">
      <alignment horizontal="center" vertical="center"/>
    </xf>
    <xf numFmtId="0" fontId="18" fillId="0" borderId="35" xfId="0" applyNumberFormat="1" applyFont="1" applyFill="1" applyBorder="1" applyAlignment="1">
      <alignment horizontal="center" vertical="center"/>
    </xf>
    <xf numFmtId="0" fontId="21" fillId="2" borderId="4" xfId="6" applyNumberFormat="1" applyFont="1" applyFill="1" applyBorder="1" applyAlignment="1">
      <alignment horizontal="center" vertical="center"/>
    </xf>
    <xf numFmtId="0" fontId="21" fillId="2" borderId="3" xfId="6" applyNumberFormat="1" applyFont="1" applyFill="1" applyBorder="1" applyAlignment="1">
      <alignment horizontal="center" vertical="center"/>
    </xf>
    <xf numFmtId="0" fontId="21" fillId="2" borderId="42" xfId="6" applyNumberFormat="1" applyFont="1" applyFill="1" applyBorder="1" applyAlignment="1">
      <alignment horizontal="center" vertical="center"/>
    </xf>
    <xf numFmtId="0" fontId="21" fillId="2" borderId="46" xfId="6" applyNumberFormat="1" applyFont="1" applyFill="1" applyBorder="1" applyAlignment="1">
      <alignment horizontal="center" vertical="center"/>
    </xf>
    <xf numFmtId="0" fontId="21" fillId="2" borderId="40" xfId="6" applyNumberFormat="1" applyFont="1" applyFill="1" applyBorder="1" applyAlignment="1">
      <alignment horizontal="center" vertical="center"/>
    </xf>
    <xf numFmtId="0" fontId="21" fillId="2" borderId="45" xfId="6" applyNumberFormat="1" applyFont="1" applyFill="1" applyBorder="1" applyAlignment="1">
      <alignment horizontal="center" vertical="center"/>
    </xf>
    <xf numFmtId="0" fontId="21" fillId="2" borderId="39" xfId="6" applyNumberFormat="1" applyFont="1" applyFill="1" applyBorder="1" applyAlignment="1">
      <alignment horizontal="center" vertical="center"/>
    </xf>
    <xf numFmtId="0" fontId="18" fillId="0" borderId="24" xfId="6" applyNumberFormat="1" applyFont="1" applyFill="1" applyBorder="1" applyAlignment="1">
      <alignment horizontal="center" vertical="center"/>
    </xf>
    <xf numFmtId="0" fontId="18" fillId="0" borderId="28" xfId="6" applyNumberFormat="1" applyFont="1" applyFill="1" applyBorder="1" applyAlignment="1">
      <alignment horizontal="center" vertical="center"/>
    </xf>
    <xf numFmtId="0" fontId="18" fillId="0" borderId="25" xfId="6" applyNumberFormat="1" applyFont="1" applyFill="1" applyBorder="1" applyAlignment="1">
      <alignment horizontal="center" vertical="center"/>
    </xf>
    <xf numFmtId="0" fontId="27" fillId="0" borderId="29" xfId="6" applyNumberFormat="1" applyFont="1" applyFill="1" applyBorder="1" applyAlignment="1">
      <alignment horizontal="center" vertical="center"/>
    </xf>
    <xf numFmtId="0" fontId="27" fillId="0" borderId="30" xfId="6" applyNumberFormat="1" applyFont="1" applyFill="1" applyBorder="1" applyAlignment="1">
      <alignment horizontal="center" vertical="center"/>
    </xf>
    <xf numFmtId="0" fontId="27" fillId="0" borderId="31" xfId="6" applyNumberFormat="1" applyFont="1" applyFill="1" applyBorder="1" applyAlignment="1">
      <alignment horizontal="center" vertical="center"/>
    </xf>
    <xf numFmtId="0" fontId="26" fillId="0" borderId="18" xfId="6" applyNumberFormat="1" applyFont="1" applyFill="1" applyBorder="1" applyAlignment="1">
      <alignment horizontal="center" vertical="center"/>
    </xf>
    <xf numFmtId="0" fontId="26" fillId="0" borderId="11" xfId="6" applyNumberFormat="1" applyFont="1" applyFill="1" applyBorder="1" applyAlignment="1">
      <alignment horizontal="center" vertical="center"/>
    </xf>
    <xf numFmtId="0" fontId="26" fillId="0" borderId="14" xfId="6" applyNumberFormat="1" applyFont="1" applyFill="1" applyBorder="1" applyAlignment="1">
      <alignment horizontal="center" vertical="center"/>
    </xf>
    <xf numFmtId="0" fontId="18" fillId="0" borderId="26" xfId="0" applyNumberFormat="1" applyFont="1" applyFill="1" applyBorder="1" applyAlignment="1">
      <alignment horizontal="center" vertical="center" wrapText="1"/>
    </xf>
    <xf numFmtId="0" fontId="26" fillId="0" borderId="0" xfId="6" applyNumberFormat="1" applyFont="1" applyFill="1" applyBorder="1" applyAlignment="1">
      <alignment horizontal="center" vertical="center"/>
    </xf>
    <xf numFmtId="0" fontId="26" fillId="0" borderId="27" xfId="6" applyNumberFormat="1" applyFont="1" applyFill="1" applyBorder="1" applyAlignment="1">
      <alignment horizontal="center" vertical="center"/>
    </xf>
    <xf numFmtId="0" fontId="18" fillId="0" borderId="30" xfId="6" applyNumberFormat="1" applyFont="1" applyFill="1" applyBorder="1" applyAlignment="1">
      <alignment horizontal="center" vertical="center"/>
    </xf>
    <xf numFmtId="0" fontId="18" fillId="0" borderId="31" xfId="6" applyNumberFormat="1" applyFont="1" applyFill="1" applyBorder="1" applyAlignment="1">
      <alignment horizontal="center" vertical="center"/>
    </xf>
    <xf numFmtId="0" fontId="13" fillId="0" borderId="23" xfId="6" applyNumberFormat="1" applyFont="1" applyFill="1" applyBorder="1" applyAlignment="1">
      <alignment horizontal="center" vertical="center" wrapText="1"/>
    </xf>
    <xf numFmtId="0" fontId="13" fillId="0" borderId="26" xfId="6" applyNumberFormat="1" applyFont="1" applyFill="1" applyBorder="1" applyAlignment="1">
      <alignment horizontal="center" vertical="center" wrapText="1"/>
    </xf>
    <xf numFmtId="0" fontId="13" fillId="0" borderId="35" xfId="6" applyNumberFormat="1" applyFont="1" applyFill="1" applyBorder="1" applyAlignment="1">
      <alignment horizontal="center" vertical="center" wrapText="1"/>
    </xf>
    <xf numFmtId="0" fontId="15" fillId="0" borderId="24" xfId="0" applyNumberFormat="1" applyFont="1" applyFill="1" applyBorder="1" applyAlignment="1">
      <alignment horizontal="left" vertical="center" wrapText="1"/>
    </xf>
    <xf numFmtId="0" fontId="15" fillId="0" borderId="0" xfId="0" applyNumberFormat="1" applyFont="1" applyFill="1" applyBorder="1" applyAlignment="1">
      <alignment horizontal="left" vertical="center" wrapText="1"/>
    </xf>
    <xf numFmtId="0" fontId="15" fillId="0" borderId="20" xfId="0" applyNumberFormat="1" applyFont="1" applyFill="1" applyBorder="1" applyAlignment="1">
      <alignment horizontal="left" vertical="center" wrapText="1"/>
    </xf>
    <xf numFmtId="0" fontId="15" fillId="0" borderId="16" xfId="0" applyNumberFormat="1" applyFont="1" applyFill="1" applyBorder="1" applyAlignment="1">
      <alignment horizontal="left" vertical="center" wrapText="1"/>
    </xf>
    <xf numFmtId="0" fontId="15" fillId="0" borderId="12" xfId="0" applyNumberFormat="1" applyFont="1" applyFill="1" applyBorder="1" applyAlignment="1">
      <alignment horizontal="left" vertical="center" wrapText="1"/>
    </xf>
    <xf numFmtId="0" fontId="15" fillId="0" borderId="13" xfId="0" applyNumberFormat="1" applyFont="1" applyFill="1" applyBorder="1" applyAlignment="1">
      <alignment horizontal="left" vertical="center" wrapText="1"/>
    </xf>
    <xf numFmtId="0" fontId="18" fillId="0" borderId="29" xfId="6" applyNumberFormat="1" applyFont="1" applyFill="1" applyBorder="1" applyAlignment="1">
      <alignment horizontal="center" vertical="center"/>
    </xf>
    <xf numFmtId="49" fontId="22" fillId="0" borderId="17" xfId="6" applyNumberFormat="1" applyFont="1" applyFill="1" applyBorder="1" applyAlignment="1">
      <alignment horizontal="center" vertical="center"/>
    </xf>
    <xf numFmtId="49" fontId="22" fillId="0" borderId="44" xfId="6" applyNumberFormat="1" applyFont="1" applyFill="1" applyBorder="1" applyAlignment="1">
      <alignment horizontal="center" vertical="center"/>
    </xf>
    <xf numFmtId="49" fontId="22" fillId="0" borderId="50" xfId="6" applyNumberFormat="1" applyFont="1" applyFill="1" applyBorder="1" applyAlignment="1">
      <alignment horizontal="center" vertical="center"/>
    </xf>
    <xf numFmtId="0" fontId="19" fillId="0" borderId="24" xfId="0" applyNumberFormat="1" applyFont="1" applyFill="1" applyBorder="1" applyAlignment="1">
      <alignment horizontal="center" vertical="center" wrapText="1"/>
    </xf>
    <xf numFmtId="0" fontId="19" fillId="0" borderId="37" xfId="0" applyNumberFormat="1" applyFont="1" applyFill="1" applyBorder="1" applyAlignment="1">
      <alignment horizontal="center" vertical="center" wrapText="1"/>
    </xf>
    <xf numFmtId="0" fontId="20" fillId="0" borderId="37" xfId="0" applyNumberFormat="1" applyFont="1" applyFill="1" applyBorder="1" applyAlignment="1">
      <alignment horizontal="center" vertical="center" wrapText="1"/>
    </xf>
    <xf numFmtId="0" fontId="20" fillId="0" borderId="38" xfId="0" applyNumberFormat="1" applyFont="1" applyFill="1" applyBorder="1" applyAlignment="1">
      <alignment horizontal="center" vertical="center" wrapText="1"/>
    </xf>
    <xf numFmtId="1" fontId="22" fillId="0" borderId="17" xfId="6" applyNumberFormat="1" applyFont="1" applyFill="1" applyBorder="1" applyAlignment="1">
      <alignment horizontal="center" vertical="center"/>
    </xf>
    <xf numFmtId="1" fontId="22" fillId="0" borderId="44" xfId="6" applyNumberFormat="1" applyFont="1" applyFill="1" applyBorder="1" applyAlignment="1">
      <alignment horizontal="center" vertical="center"/>
    </xf>
    <xf numFmtId="1" fontId="22" fillId="0" borderId="50" xfId="6" applyNumberFormat="1" applyFont="1" applyFill="1" applyBorder="1" applyAlignment="1">
      <alignment horizontal="center" vertical="center"/>
    </xf>
    <xf numFmtId="1" fontId="22" fillId="0" borderId="18" xfId="6" applyNumberFormat="1" applyFont="1" applyFill="1" applyBorder="1" applyAlignment="1">
      <alignment horizontal="center" vertical="center"/>
    </xf>
    <xf numFmtId="1" fontId="22" fillId="0" borderId="11" xfId="6" applyNumberFormat="1" applyFont="1" applyFill="1" applyBorder="1" applyAlignment="1">
      <alignment horizontal="center" vertical="center"/>
    </xf>
    <xf numFmtId="1" fontId="22" fillId="0" borderId="14" xfId="6" applyNumberFormat="1" applyFont="1" applyFill="1" applyBorder="1" applyAlignment="1">
      <alignment horizontal="center" vertical="center"/>
    </xf>
    <xf numFmtId="49" fontId="22" fillId="0" borderId="16" xfId="6" applyNumberFormat="1" applyFont="1" applyFill="1" applyBorder="1" applyAlignment="1">
      <alignment horizontal="center" vertical="center"/>
    </xf>
    <xf numFmtId="49" fontId="22" fillId="0" borderId="12" xfId="6" applyNumberFormat="1" applyFont="1" applyFill="1" applyBorder="1" applyAlignment="1">
      <alignment horizontal="center" vertical="center"/>
    </xf>
    <xf numFmtId="49" fontId="22" fillId="0" borderId="13" xfId="6" applyNumberFormat="1" applyFont="1" applyFill="1" applyBorder="1" applyAlignment="1">
      <alignment horizontal="center" vertical="center"/>
    </xf>
    <xf numFmtId="0" fontId="28" fillId="0" borderId="1" xfId="0" applyNumberFormat="1" applyFont="1" applyFill="1" applyBorder="1" applyAlignment="1">
      <alignment horizontal="center"/>
    </xf>
    <xf numFmtId="0" fontId="29" fillId="0" borderId="1" xfId="0" applyNumberFormat="1" applyFont="1" applyFill="1" applyBorder="1" applyAlignment="1">
      <alignment horizontal="center" vertical="center" wrapText="1"/>
    </xf>
    <xf numFmtId="0" fontId="21" fillId="2" borderId="1" xfId="6" applyNumberFormat="1" applyFont="1" applyFill="1" applyBorder="1" applyAlignment="1">
      <alignment horizontal="center" vertical="center"/>
    </xf>
    <xf numFmtId="1" fontId="0" fillId="0" borderId="1" xfId="0" applyNumberFormat="1" applyFont="1" applyFill="1" applyBorder="1"/>
  </cellXfs>
  <cellStyles count="16">
    <cellStyle name="0,0_x000d__x000a_NA_x000d__x000a_" xfId="1"/>
    <cellStyle name="Normal" xfId="0" builtinId="0"/>
    <cellStyle name="Normal 12" xfId="2"/>
    <cellStyle name="Normal 12 2" xfId="9"/>
    <cellStyle name="Normal 2" xfId="3"/>
    <cellStyle name="Normal 2 2" xfId="10"/>
    <cellStyle name="Normal 3" xfId="4"/>
    <cellStyle name="Normal 3 2" xfId="11"/>
    <cellStyle name="Normal 3 3" xfId="15"/>
    <cellStyle name="Normal 4" xfId="5"/>
    <cellStyle name="Normal 4 2" xfId="12"/>
    <cellStyle name="Normal 5" xfId="6"/>
    <cellStyle name="Normal 6" xfId="7"/>
    <cellStyle name="Normal 6 2" xfId="13"/>
    <cellStyle name="Normal 7" xfId="14"/>
    <cellStyle name="常规 6" xfId="8"/>
  </cellStyles>
  <dxfs count="284"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solid">
          <fgColor theme="0"/>
          <bgColor auto="1"/>
        </patternFill>
      </fill>
    </dxf>
    <dxf>
      <font>
        <color theme="0"/>
      </font>
      <fill>
        <patternFill patternType="solid">
          <fgColor theme="0"/>
          <bgColor auto="1"/>
        </patternFill>
      </fill>
    </dxf>
    <dxf>
      <font>
        <color theme="0"/>
      </font>
      <fill>
        <patternFill patternType="solid">
          <fgColor theme="0"/>
          <bgColor auto="1"/>
        </patternFill>
      </fill>
    </dxf>
    <dxf>
      <font>
        <color theme="0"/>
      </font>
      <fill>
        <patternFill patternType="solid">
          <fgColor theme="0"/>
          <bgColor auto="1"/>
        </patternFill>
      </fill>
    </dxf>
    <dxf>
      <font>
        <color theme="0"/>
      </font>
      <fill>
        <patternFill patternType="solid">
          <fgColor theme="0"/>
          <bgColor auto="1"/>
        </patternFill>
      </fill>
    </dxf>
    <dxf>
      <font>
        <color theme="0"/>
      </font>
      <fill>
        <patternFill patternType="solid">
          <fgColor theme="0"/>
          <bgColor auto="1"/>
        </patternFill>
      </fill>
    </dxf>
    <dxf>
      <font>
        <color theme="0"/>
      </font>
      <fill>
        <patternFill patternType="solid">
          <fgColor theme="0"/>
          <bgColor auto="1"/>
        </patternFill>
      </fill>
    </dxf>
    <dxf>
      <font>
        <color theme="0"/>
      </font>
      <fill>
        <patternFill patternType="solid">
          <fgColor theme="0"/>
          <bgColor auto="1"/>
        </patternFill>
      </fill>
    </dxf>
    <dxf>
      <font>
        <color theme="0"/>
      </font>
      <fill>
        <patternFill patternType="solid">
          <fgColor theme="0"/>
          <bgColor auto="1"/>
        </patternFill>
      </fill>
    </dxf>
    <dxf>
      <font>
        <color theme="0"/>
      </font>
      <fill>
        <patternFill patternType="solid">
          <fgColor theme="0"/>
          <bgColor auto="1"/>
        </patternFill>
      </fill>
    </dxf>
    <dxf>
      <font>
        <color theme="0"/>
      </font>
      <fill>
        <patternFill patternType="solid">
          <fgColor theme="0"/>
          <bgColor auto="1"/>
        </patternFill>
      </fill>
    </dxf>
    <dxf>
      <font>
        <color theme="0"/>
      </font>
      <fill>
        <patternFill patternType="solid">
          <fgColor theme="0"/>
          <bgColor auto="1"/>
        </patternFill>
      </fill>
    </dxf>
    <dxf>
      <font>
        <color theme="0"/>
      </font>
      <fill>
        <patternFill patternType="solid">
          <fgColor theme="0"/>
          <bgColor auto="1"/>
        </patternFill>
      </fill>
    </dxf>
    <dxf>
      <font>
        <color theme="0"/>
      </font>
      <fill>
        <patternFill patternType="solid">
          <fgColor theme="0"/>
          <bgColor auto="1"/>
        </patternFill>
      </fill>
    </dxf>
    <dxf>
      <font>
        <color theme="0"/>
      </font>
      <fill>
        <patternFill patternType="solid">
          <fgColor theme="0"/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solid">
          <fgColor theme="0"/>
          <bgColor auto="1"/>
        </patternFill>
      </fill>
    </dxf>
    <dxf>
      <font>
        <color theme="0"/>
      </font>
      <fill>
        <patternFill patternType="solid">
          <fgColor theme="0"/>
          <bgColor auto="1"/>
        </patternFill>
      </fill>
    </dxf>
    <dxf>
      <font>
        <color theme="0"/>
      </font>
      <fill>
        <patternFill patternType="solid">
          <fgColor theme="0"/>
          <bgColor auto="1"/>
        </patternFill>
      </fill>
    </dxf>
    <dxf>
      <font>
        <color theme="0"/>
      </font>
      <fill>
        <patternFill patternType="solid">
          <fgColor theme="0"/>
          <bgColor auto="1"/>
        </patternFill>
      </fill>
    </dxf>
    <dxf>
      <font>
        <color theme="0"/>
      </font>
      <fill>
        <patternFill patternType="solid">
          <fgColor theme="0"/>
          <bgColor auto="1"/>
        </patternFill>
      </fill>
    </dxf>
    <dxf>
      <font>
        <color theme="0"/>
      </font>
      <fill>
        <patternFill patternType="solid">
          <fgColor theme="0"/>
          <bgColor auto="1"/>
        </patternFill>
      </fill>
    </dxf>
    <dxf>
      <font>
        <color theme="0"/>
      </font>
      <fill>
        <patternFill patternType="solid">
          <fgColor theme="0"/>
          <bgColor auto="1"/>
        </patternFill>
      </fill>
    </dxf>
    <dxf>
      <font>
        <color theme="0"/>
      </font>
      <fill>
        <patternFill patternType="solid">
          <fgColor theme="0"/>
          <bgColor auto="1"/>
        </patternFill>
      </fill>
    </dxf>
    <dxf>
      <font>
        <color theme="0"/>
      </font>
      <fill>
        <patternFill patternType="solid">
          <fgColor theme="0"/>
          <bgColor auto="1"/>
        </patternFill>
      </fill>
    </dxf>
    <dxf>
      <font>
        <color theme="0"/>
      </font>
      <fill>
        <patternFill patternType="solid">
          <fgColor theme="0"/>
          <bgColor auto="1"/>
        </patternFill>
      </fill>
    </dxf>
    <dxf>
      <font>
        <color theme="0"/>
      </font>
      <fill>
        <patternFill patternType="solid">
          <fgColor theme="0"/>
          <bgColor auto="1"/>
        </patternFill>
      </fill>
    </dxf>
    <dxf>
      <font>
        <color theme="0"/>
      </font>
      <fill>
        <patternFill patternType="solid">
          <fgColor theme="0"/>
          <bgColor auto="1"/>
        </patternFill>
      </fill>
    </dxf>
    <dxf>
      <font>
        <color theme="0"/>
      </font>
      <fill>
        <patternFill patternType="solid">
          <fgColor theme="0"/>
          <bgColor auto="1"/>
        </patternFill>
      </fill>
    </dxf>
    <dxf>
      <font>
        <color theme="0"/>
      </font>
      <fill>
        <patternFill patternType="solid">
          <fgColor theme="0"/>
          <bgColor auto="1"/>
        </patternFill>
      </fill>
    </dxf>
    <dxf>
      <font>
        <color theme="0"/>
      </font>
      <fill>
        <patternFill patternType="solid">
          <fgColor theme="0"/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solid">
          <fgColor theme="0"/>
          <bgColor auto="1"/>
        </patternFill>
      </fill>
    </dxf>
    <dxf>
      <font>
        <color theme="0"/>
      </font>
      <fill>
        <patternFill patternType="solid">
          <fgColor theme="0"/>
          <bgColor auto="1"/>
        </patternFill>
      </fill>
    </dxf>
    <dxf>
      <font>
        <color theme="0"/>
      </font>
      <fill>
        <patternFill patternType="solid">
          <fgColor theme="0"/>
          <bgColor auto="1"/>
        </patternFill>
      </fill>
    </dxf>
    <dxf>
      <font>
        <color theme="0"/>
      </font>
      <fill>
        <patternFill patternType="solid">
          <fgColor theme="0"/>
          <bgColor auto="1"/>
        </patternFill>
      </fill>
    </dxf>
    <dxf>
      <font>
        <color theme="0"/>
      </font>
      <fill>
        <patternFill patternType="solid">
          <fgColor theme="0"/>
          <bgColor auto="1"/>
        </patternFill>
      </fill>
    </dxf>
    <dxf>
      <font>
        <color theme="0"/>
      </font>
      <fill>
        <patternFill patternType="solid">
          <fgColor theme="0"/>
          <bgColor auto="1"/>
        </patternFill>
      </fill>
    </dxf>
    <dxf>
      <font>
        <color theme="0"/>
      </font>
      <fill>
        <patternFill patternType="solid">
          <fgColor theme="0"/>
          <bgColor auto="1"/>
        </patternFill>
      </fill>
    </dxf>
    <dxf>
      <font>
        <color theme="0"/>
      </font>
      <fill>
        <patternFill patternType="solid">
          <fgColor theme="0"/>
          <bgColor auto="1"/>
        </patternFill>
      </fill>
    </dxf>
    <dxf>
      <font>
        <color theme="0"/>
      </font>
      <fill>
        <patternFill patternType="solid">
          <fgColor theme="0"/>
          <bgColor auto="1"/>
        </patternFill>
      </fill>
    </dxf>
    <dxf>
      <font>
        <color theme="0"/>
      </font>
      <fill>
        <patternFill patternType="solid">
          <fgColor theme="0"/>
          <bgColor auto="1"/>
        </patternFill>
      </fill>
    </dxf>
    <dxf>
      <font>
        <color theme="0"/>
      </font>
      <fill>
        <patternFill patternType="solid">
          <fgColor theme="0"/>
          <bgColor auto="1"/>
        </patternFill>
      </fill>
    </dxf>
    <dxf>
      <font>
        <color theme="0"/>
      </font>
      <fill>
        <patternFill patternType="solid">
          <fgColor theme="0"/>
          <bgColor auto="1"/>
        </patternFill>
      </fill>
    </dxf>
    <dxf>
      <font>
        <color theme="0"/>
      </font>
      <fill>
        <patternFill patternType="solid">
          <fgColor theme="0"/>
          <bgColor auto="1"/>
        </patternFill>
      </fill>
    </dxf>
    <dxf>
      <font>
        <color theme="0"/>
      </font>
      <fill>
        <patternFill patternType="solid">
          <fgColor theme="0"/>
          <bgColor auto="1"/>
        </patternFill>
      </fill>
    </dxf>
    <dxf>
      <font>
        <color theme="0"/>
      </font>
      <fill>
        <patternFill patternType="solid">
          <fgColor theme="0"/>
          <bgColor auto="1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solid">
          <fgColor theme="0"/>
          <bgColor auto="1"/>
        </patternFill>
      </fill>
    </dxf>
    <dxf>
      <font>
        <color theme="0"/>
      </font>
      <fill>
        <patternFill patternType="solid">
          <fgColor theme="0"/>
          <bgColor auto="1"/>
        </patternFill>
      </fill>
    </dxf>
    <dxf>
      <font>
        <color theme="0"/>
      </font>
      <fill>
        <patternFill patternType="solid">
          <fgColor theme="0"/>
          <bgColor auto="1"/>
        </patternFill>
      </fill>
    </dxf>
    <dxf>
      <font>
        <color theme="0"/>
      </font>
      <fill>
        <patternFill patternType="solid">
          <fgColor theme="0"/>
          <bgColor auto="1"/>
        </patternFill>
      </fill>
    </dxf>
    <dxf>
      <font>
        <color theme="0"/>
      </font>
      <fill>
        <patternFill patternType="solid">
          <fgColor theme="0"/>
          <bgColor auto="1"/>
        </patternFill>
      </fill>
    </dxf>
    <dxf>
      <font>
        <color theme="0"/>
      </font>
      <fill>
        <patternFill patternType="solid">
          <fgColor theme="0"/>
          <bgColor auto="1"/>
        </patternFill>
      </fill>
    </dxf>
    <dxf>
      <font>
        <color theme="0"/>
      </font>
      <fill>
        <patternFill patternType="solid">
          <fgColor theme="0"/>
          <bgColor auto="1"/>
        </patternFill>
      </fill>
    </dxf>
    <dxf>
      <font>
        <color theme="0"/>
      </font>
      <fill>
        <patternFill patternType="solid">
          <fgColor theme="0"/>
          <bgColor auto="1"/>
        </patternFill>
      </fill>
    </dxf>
    <dxf>
      <font>
        <color theme="0"/>
      </font>
      <fill>
        <patternFill patternType="solid">
          <fgColor theme="0"/>
          <bgColor auto="1"/>
        </patternFill>
      </fill>
    </dxf>
    <dxf>
      <font>
        <color theme="0"/>
      </font>
      <fill>
        <patternFill patternType="solid">
          <fgColor theme="0"/>
          <bgColor auto="1"/>
        </patternFill>
      </fill>
    </dxf>
    <dxf>
      <font>
        <color theme="0"/>
      </font>
      <fill>
        <patternFill patternType="solid">
          <fgColor theme="0"/>
          <bgColor auto="1"/>
        </patternFill>
      </fill>
    </dxf>
    <dxf>
      <font>
        <color theme="0"/>
      </font>
      <fill>
        <patternFill patternType="solid">
          <fgColor theme="0"/>
          <bgColor auto="1"/>
        </patternFill>
      </fill>
    </dxf>
    <dxf>
      <font>
        <color theme="0"/>
      </font>
      <fill>
        <patternFill patternType="solid">
          <fgColor theme="0"/>
          <bgColor auto="1"/>
        </patternFill>
      </fill>
    </dxf>
    <dxf>
      <font>
        <color theme="0"/>
      </font>
      <fill>
        <patternFill patternType="solid">
          <fgColor theme="0"/>
          <bgColor auto="1"/>
        </patternFill>
      </fill>
    </dxf>
    <dxf>
      <font>
        <color theme="0"/>
      </font>
      <fill>
        <patternFill patternType="solid">
          <fgColor theme="0"/>
          <bgColor auto="1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12</xdr:row>
      <xdr:rowOff>133350</xdr:rowOff>
    </xdr:from>
    <xdr:to>
      <xdr:col>8</xdr:col>
      <xdr:colOff>495300</xdr:colOff>
      <xdr:row>16</xdr:row>
      <xdr:rowOff>38100</xdr:rowOff>
    </xdr:to>
    <xdr:pic>
      <xdr:nvPicPr>
        <xdr:cNvPr id="3" name="Picture 2" descr="logo_vivakom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25266" r="7729" b="26861"/>
        <a:stretch>
          <a:fillRect/>
        </a:stretch>
      </xdr:blipFill>
      <xdr:spPr>
        <a:xfrm>
          <a:off x="4533900" y="2533650"/>
          <a:ext cx="3648075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5"/>
  <sheetViews>
    <sheetView workbookViewId="0">
      <selection activeCell="C31" sqref="C31"/>
    </sheetView>
  </sheetViews>
  <sheetFormatPr defaultRowHeight="12.75"/>
  <cols>
    <col min="1" max="1" width="24.140625" style="2" customWidth="1"/>
    <col min="2" max="2" width="31" style="2" customWidth="1"/>
    <col min="3" max="3" width="9.140625" style="2"/>
    <col min="4" max="4" width="9.140625" style="2" customWidth="1"/>
    <col min="5" max="5" width="9.28515625" style="2" customWidth="1"/>
    <col min="6" max="7" width="9.140625" style="2" customWidth="1"/>
    <col min="8" max="8" width="10.5703125" style="2" customWidth="1"/>
    <col min="9" max="9" width="9.7109375" style="2" customWidth="1"/>
    <col min="10" max="10" width="9.85546875" style="2" customWidth="1"/>
    <col min="11" max="11" width="10.42578125" style="2" customWidth="1"/>
    <col min="12" max="12" width="10.140625" style="2" customWidth="1"/>
    <col min="13" max="13" width="11" style="2" customWidth="1"/>
    <col min="14" max="14" width="10.42578125" style="2" customWidth="1"/>
    <col min="15" max="15" width="9.5703125" style="2" customWidth="1"/>
    <col min="16" max="16" width="10.7109375" style="2" customWidth="1"/>
    <col min="17" max="17" width="12.42578125" style="2" bestFit="1" customWidth="1"/>
    <col min="18" max="16384" width="9.140625" style="2"/>
  </cols>
  <sheetData>
    <row r="1" spans="1:18" ht="13.5" thickBot="1"/>
    <row r="2" spans="1:18" ht="21" customHeight="1" thickBot="1">
      <c r="A2" s="3" t="s">
        <v>38</v>
      </c>
      <c r="B2" s="5"/>
      <c r="D2" s="92"/>
      <c r="E2" s="65"/>
      <c r="F2" s="160" t="s">
        <v>701</v>
      </c>
      <c r="G2" s="161"/>
      <c r="H2" s="162" t="s">
        <v>702</v>
      </c>
      <c r="I2" s="163"/>
      <c r="J2" s="162" t="s">
        <v>701</v>
      </c>
      <c r="K2" s="163"/>
      <c r="L2" s="162" t="s">
        <v>702</v>
      </c>
      <c r="M2" s="163"/>
      <c r="N2" s="162" t="s">
        <v>701</v>
      </c>
      <c r="O2" s="164"/>
      <c r="P2" s="164"/>
      <c r="Q2" s="165"/>
      <c r="R2" s="73"/>
    </row>
    <row r="3" spans="1:18" ht="20.25">
      <c r="A3" s="3" t="s">
        <v>39</v>
      </c>
      <c r="B3" s="5"/>
      <c r="D3" s="92"/>
      <c r="E3" s="65"/>
      <c r="F3" s="66" t="s">
        <v>59</v>
      </c>
      <c r="G3" s="67" t="s">
        <v>58</v>
      </c>
      <c r="H3" s="77" t="s">
        <v>59</v>
      </c>
      <c r="I3" s="78" t="s">
        <v>58</v>
      </c>
      <c r="J3" s="79" t="s">
        <v>59</v>
      </c>
      <c r="K3" s="80" t="s">
        <v>58</v>
      </c>
      <c r="L3" s="81" t="s">
        <v>59</v>
      </c>
      <c r="M3" s="78" t="s">
        <v>58</v>
      </c>
      <c r="N3" s="79" t="s">
        <v>59</v>
      </c>
      <c r="O3" s="80" t="s">
        <v>58</v>
      </c>
      <c r="P3" s="75" t="s">
        <v>59</v>
      </c>
      <c r="Q3" s="76" t="s">
        <v>58</v>
      </c>
    </row>
    <row r="4" spans="1:18" ht="21" thickBot="1">
      <c r="A4" s="3" t="s">
        <v>40</v>
      </c>
      <c r="B4" s="9"/>
      <c r="D4" s="91"/>
      <c r="E4" s="65"/>
      <c r="F4" s="94" t="s">
        <v>709</v>
      </c>
      <c r="G4" s="90" t="s">
        <v>710</v>
      </c>
      <c r="H4" s="85" t="s">
        <v>703</v>
      </c>
      <c r="I4" s="86" t="s">
        <v>711</v>
      </c>
      <c r="J4" s="87" t="s">
        <v>704</v>
      </c>
      <c r="K4" s="88" t="s">
        <v>712</v>
      </c>
      <c r="L4" s="89" t="s">
        <v>705</v>
      </c>
      <c r="M4" s="86" t="s">
        <v>713</v>
      </c>
      <c r="N4" s="87" t="s">
        <v>706</v>
      </c>
      <c r="O4" s="90" t="s">
        <v>714</v>
      </c>
      <c r="P4" s="85" t="s">
        <v>707</v>
      </c>
      <c r="Q4" s="86" t="s">
        <v>715</v>
      </c>
      <c r="R4" s="73"/>
    </row>
    <row r="5" spans="1:18" ht="15">
      <c r="A5" s="34" t="s">
        <v>78</v>
      </c>
      <c r="B5" s="1"/>
      <c r="C5" s="33"/>
      <c r="D5" s="91"/>
      <c r="E5" s="69" t="s">
        <v>60</v>
      </c>
      <c r="F5" s="66"/>
      <c r="G5" s="67"/>
      <c r="H5" s="82"/>
      <c r="I5" s="67"/>
      <c r="J5" s="66"/>
      <c r="K5" s="68"/>
      <c r="L5" s="82"/>
      <c r="M5" s="67"/>
      <c r="N5" s="66"/>
      <c r="O5" s="68"/>
      <c r="P5" s="66"/>
      <c r="Q5" s="67"/>
    </row>
    <row r="6" spans="1:18">
      <c r="A6" s="1" t="s">
        <v>41</v>
      </c>
      <c r="B6" s="4"/>
      <c r="D6" s="91"/>
      <c r="E6" s="70" t="s">
        <v>61</v>
      </c>
      <c r="F6" s="66"/>
      <c r="G6" s="67"/>
      <c r="H6" s="82"/>
      <c r="I6" s="67"/>
      <c r="J6" s="66"/>
      <c r="K6" s="68"/>
      <c r="L6" s="82"/>
      <c r="M6" s="67"/>
      <c r="N6" s="66"/>
      <c r="O6" s="68"/>
      <c r="P6" s="66"/>
      <c r="Q6" s="67"/>
    </row>
    <row r="7" spans="1:18">
      <c r="A7" s="1" t="s">
        <v>42</v>
      </c>
      <c r="B7" s="4"/>
      <c r="D7" s="91"/>
      <c r="E7" s="70" t="s">
        <v>62</v>
      </c>
      <c r="F7" s="66"/>
      <c r="G7" s="67"/>
      <c r="H7" s="82"/>
      <c r="I7" s="67"/>
      <c r="J7" s="66"/>
      <c r="K7" s="68"/>
      <c r="L7" s="82"/>
      <c r="M7" s="67"/>
      <c r="N7" s="66"/>
      <c r="O7" s="68"/>
      <c r="P7" s="66"/>
      <c r="Q7" s="67"/>
    </row>
    <row r="8" spans="1:18">
      <c r="A8" s="1" t="s">
        <v>43</v>
      </c>
      <c r="B8" s="4"/>
      <c r="C8" s="33"/>
      <c r="D8" s="91"/>
      <c r="E8" s="70" t="s">
        <v>63</v>
      </c>
      <c r="F8" s="66"/>
      <c r="G8" s="67"/>
      <c r="H8" s="66"/>
      <c r="I8" s="67"/>
      <c r="J8" s="66"/>
      <c r="K8" s="67"/>
      <c r="L8" s="66"/>
      <c r="M8" s="67"/>
      <c r="N8" s="66"/>
      <c r="O8" s="67"/>
      <c r="P8" s="66"/>
      <c r="Q8" s="67"/>
    </row>
    <row r="9" spans="1:18" ht="13.5" customHeight="1" thickBot="1">
      <c r="A9" s="1" t="s">
        <v>44</v>
      </c>
      <c r="B9" s="4"/>
      <c r="C9" s="33"/>
      <c r="D9" s="91"/>
      <c r="E9" s="93" t="s">
        <v>708</v>
      </c>
      <c r="F9" s="71"/>
      <c r="G9" s="72"/>
      <c r="H9" s="71"/>
      <c r="I9" s="72"/>
      <c r="J9" s="71"/>
      <c r="K9" s="72"/>
      <c r="L9" s="71"/>
      <c r="M9" s="72"/>
      <c r="N9" s="71"/>
      <c r="O9" s="72"/>
      <c r="P9" s="71"/>
      <c r="Q9" s="72"/>
    </row>
    <row r="10" spans="1:18">
      <c r="A10" s="1" t="s">
        <v>726</v>
      </c>
      <c r="B10" s="4"/>
      <c r="C10" s="33"/>
      <c r="D10" s="91"/>
      <c r="E10" s="83"/>
      <c r="F10" s="91"/>
      <c r="G10" s="83"/>
      <c r="H10" s="91"/>
      <c r="I10" s="83"/>
      <c r="J10" s="91"/>
      <c r="K10" s="83"/>
      <c r="L10" s="91"/>
      <c r="M10" s="83"/>
      <c r="N10" s="91"/>
      <c r="O10" s="83"/>
      <c r="P10" s="7"/>
    </row>
    <row r="11" spans="1:18">
      <c r="A11" s="1" t="s">
        <v>727</v>
      </c>
      <c r="B11" s="4"/>
    </row>
    <row r="12" spans="1:18">
      <c r="A12" s="1" t="s">
        <v>45</v>
      </c>
      <c r="B12" s="4"/>
    </row>
    <row r="13" spans="1:18">
      <c r="A13" s="1" t="s">
        <v>46</v>
      </c>
      <c r="B13" s="4"/>
    </row>
    <row r="14" spans="1:18">
      <c r="A14" s="1" t="s">
        <v>47</v>
      </c>
      <c r="B14" s="4"/>
    </row>
    <row r="15" spans="1:18">
      <c r="A15" s="1" t="s">
        <v>48</v>
      </c>
      <c r="B15" s="4"/>
    </row>
    <row r="16" spans="1:18">
      <c r="A16" s="1" t="s">
        <v>49</v>
      </c>
      <c r="B16" s="4"/>
    </row>
    <row r="17" spans="1:5">
      <c r="A17" s="1" t="s">
        <v>50</v>
      </c>
      <c r="B17" s="4"/>
    </row>
    <row r="18" spans="1:5">
      <c r="A18" s="1" t="s">
        <v>51</v>
      </c>
      <c r="B18" s="4"/>
    </row>
    <row r="19" spans="1:5">
      <c r="A19" s="1" t="s">
        <v>730</v>
      </c>
      <c r="B19" s="4"/>
    </row>
    <row r="20" spans="1:5" s="95" customFormat="1">
      <c r="A20" s="1" t="s">
        <v>728</v>
      </c>
      <c r="B20" s="97"/>
    </row>
    <row r="21" spans="1:5">
      <c r="A21" s="1" t="s">
        <v>52</v>
      </c>
      <c r="B21" s="4"/>
    </row>
    <row r="22" spans="1:5">
      <c r="A22" s="1" t="s">
        <v>53</v>
      </c>
      <c r="B22" s="4"/>
    </row>
    <row r="23" spans="1:5">
      <c r="A23" s="1" t="s">
        <v>54</v>
      </c>
      <c r="B23" s="4"/>
    </row>
    <row r="24" spans="1:5">
      <c r="A24" s="1" t="s">
        <v>55</v>
      </c>
      <c r="B24" s="4"/>
      <c r="E24" s="74"/>
    </row>
    <row r="25" spans="1:5">
      <c r="A25" s="1" t="s">
        <v>56</v>
      </c>
      <c r="B25" s="4"/>
    </row>
  </sheetData>
  <mergeCells count="5">
    <mergeCell ref="F2:G2"/>
    <mergeCell ref="H2:I2"/>
    <mergeCell ref="J2:K2"/>
    <mergeCell ref="L2:M2"/>
    <mergeCell ref="N2:Q2"/>
  </mergeCells>
  <pageMargins left="0.25" right="0.25" top="0.75" bottom="0.75" header="0.3" footer="0.3"/>
  <pageSetup scale="71" fitToHeight="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DataValidation!$A$3:$A$8</xm:f>
          </x14:formula1>
          <xm:sqref>B19</xm:sqref>
        </x14:dataValidation>
        <x14:dataValidation type="list" allowBlank="1" showInputMessage="1" showErrorMessage="1">
          <x14:formula1>
            <xm:f>DataValidation!$A$13:$A$15</xm:f>
          </x14:formula1>
          <xm:sqref>B21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4"/>
  <sheetViews>
    <sheetView workbookViewId="0">
      <selection activeCell="F9" sqref="F9"/>
    </sheetView>
  </sheetViews>
  <sheetFormatPr defaultRowHeight="12.75"/>
  <cols>
    <col min="1" max="1" width="18.28515625" style="47" bestFit="1" customWidth="1"/>
    <col min="2" max="2" width="11.28515625" style="51" customWidth="1"/>
    <col min="3" max="3" width="9.85546875" style="51" bestFit="1" customWidth="1"/>
    <col min="4" max="4" width="10.5703125" style="48" customWidth="1"/>
    <col min="5" max="5" width="10.5703125" style="49" customWidth="1"/>
    <col min="6" max="6" width="10.5703125" style="50" customWidth="1"/>
    <col min="7" max="7" width="16" style="49" bestFit="1" customWidth="1"/>
    <col min="8" max="8" width="16.85546875" style="49" bestFit="1" customWidth="1"/>
    <col min="9" max="9" width="15" style="49" bestFit="1" customWidth="1"/>
    <col min="10" max="10" width="15.5703125" style="48" bestFit="1" customWidth="1"/>
    <col min="11" max="11" width="16.5703125" style="49" bestFit="1" customWidth="1"/>
    <col min="12" max="12" width="14.28515625" style="50" bestFit="1" customWidth="1"/>
    <col min="13" max="13" width="31.5703125" style="47" customWidth="1"/>
    <col min="14" max="21" width="11.7109375" style="47" bestFit="1" customWidth="1"/>
    <col min="22" max="28" width="12.7109375" style="47" bestFit="1" customWidth="1"/>
    <col min="29" max="16384" width="9.140625" style="47"/>
  </cols>
  <sheetData>
    <row r="1" spans="1:28" s="46" customFormat="1" ht="18">
      <c r="A1" s="151" t="s">
        <v>91</v>
      </c>
      <c r="B1" s="151" t="s">
        <v>669</v>
      </c>
      <c r="C1" s="151" t="s">
        <v>670</v>
      </c>
      <c r="D1" s="151" t="s">
        <v>671</v>
      </c>
      <c r="E1" s="151" t="s">
        <v>672</v>
      </c>
      <c r="F1" s="151" t="s">
        <v>673</v>
      </c>
      <c r="G1" s="152" t="s">
        <v>698</v>
      </c>
      <c r="H1" s="152" t="s">
        <v>699</v>
      </c>
      <c r="I1" s="152" t="s">
        <v>700</v>
      </c>
      <c r="J1" s="151" t="s">
        <v>674</v>
      </c>
      <c r="K1" s="151" t="s">
        <v>675</v>
      </c>
      <c r="L1" s="151" t="s">
        <v>676</v>
      </c>
      <c r="M1" s="149"/>
      <c r="N1" s="217" t="s">
        <v>684</v>
      </c>
      <c r="O1" s="217"/>
      <c r="P1" s="217"/>
      <c r="Q1" s="217"/>
      <c r="R1" s="217"/>
      <c r="S1" s="217" t="s">
        <v>685</v>
      </c>
      <c r="T1" s="217"/>
      <c r="U1" s="217"/>
      <c r="V1" s="217"/>
      <c r="W1" s="217"/>
      <c r="X1" s="217" t="s">
        <v>686</v>
      </c>
      <c r="Y1" s="217"/>
      <c r="Z1" s="217"/>
      <c r="AA1" s="217"/>
      <c r="AB1" s="217"/>
    </row>
    <row r="2" spans="1:28" ht="15">
      <c r="A2" s="157" t="str">
        <f>CONCATENATE(B2,C2,D2,E2,F2)</f>
        <v>38042100010</v>
      </c>
      <c r="B2" s="153">
        <v>3804</v>
      </c>
      <c r="C2" s="153">
        <v>2100</v>
      </c>
      <c r="D2" s="154">
        <v>0</v>
      </c>
      <c r="E2" s="154">
        <v>1</v>
      </c>
      <c r="F2" s="154">
        <v>0</v>
      </c>
      <c r="G2" s="155"/>
      <c r="H2" s="155">
        <f>10*LOG10(1000*K2)</f>
        <v>46.020599913279625</v>
      </c>
      <c r="I2" s="155"/>
      <c r="J2" s="154"/>
      <c r="K2" s="154">
        <v>40</v>
      </c>
      <c r="L2" s="154"/>
      <c r="M2" s="148" t="s">
        <v>687</v>
      </c>
      <c r="N2" s="53" t="str">
        <f>CONCATENATE('First Sector View '!C34,'First Sector View '!C20,'First Sector View '!C42,'First Sector View '!C46,'First Sector View '!C50)</f>
        <v/>
      </c>
      <c r="O2" s="52" t="str">
        <f>CONCATENATE('First Sector View '!D34,'First Sector View '!D20,'First Sector View '!D42,'First Sector View '!D46,'First Sector View '!D50)</f>
        <v/>
      </c>
      <c r="P2" s="52" t="str">
        <f>CONCATENATE('First Sector View '!E34,'First Sector View '!E20,'First Sector View '!E42,'First Sector View '!E46,'First Sector View '!E50)</f>
        <v/>
      </c>
      <c r="Q2" s="52" t="str">
        <f>CONCATENATE('First Sector View '!F34,'First Sector View '!F20,'First Sector View '!F42,'First Sector View '!F46,'First Sector View '!F50)</f>
        <v/>
      </c>
      <c r="R2" s="52" t="str">
        <f>CONCATENATE('First Sector View '!G34,'First Sector View '!G20,'First Sector View '!G42,'First Sector View '!G46,'First Sector View '!G50)</f>
        <v/>
      </c>
      <c r="S2" s="52" t="str">
        <f>CONCATENATE('First Sector View '!H34,'First Sector View '!H20,'First Sector View '!H42,'First Sector View '!H46,'First Sector View '!H50)</f>
        <v/>
      </c>
      <c r="T2" s="52" t="str">
        <f>CONCATENATE('First Sector View '!I34,'First Sector View '!I20,'First Sector View '!I42,'First Sector View '!I46,'First Sector View '!I50)</f>
        <v/>
      </c>
      <c r="U2" s="52" t="str">
        <f>CONCATENATE('First Sector View '!J34,'First Sector View '!J20,'First Sector View '!J42,'First Sector View '!J46,'First Sector View '!J50)</f>
        <v/>
      </c>
      <c r="V2" s="52" t="str">
        <f>CONCATENATE('First Sector View '!K34,'First Sector View '!K20,'First Sector View '!K42,'First Sector View '!K46,'First Sector View '!K50)</f>
        <v/>
      </c>
      <c r="W2" s="52" t="str">
        <f>CONCATENATE('First Sector View '!L34,'First Sector View '!L20,'First Sector View '!L42,'First Sector View '!L46,'First Sector View '!L50)</f>
        <v/>
      </c>
      <c r="X2" s="52" t="str">
        <f>CONCATENATE('First Sector View '!M34,'First Sector View '!M20,'First Sector View '!M42,'First Sector View '!M46,'First Sector View '!M50)</f>
        <v/>
      </c>
      <c r="Y2" s="52" t="str">
        <f>CONCATENATE('First Sector View '!N34,'First Sector View '!N20,'First Sector View '!N42,'First Sector View '!N46,'First Sector View '!N50)</f>
        <v/>
      </c>
      <c r="Z2" s="52" t="str">
        <f>CONCATENATE('First Sector View '!O34,'First Sector View '!O20,'First Sector View '!O42,'First Sector View '!O46,'First Sector View '!O50)</f>
        <v/>
      </c>
      <c r="AA2" s="52" t="str">
        <f>CONCATENATE('First Sector View '!P34,'First Sector View '!P20,'First Sector View '!P42,'First Sector View '!P46,'First Sector View '!P50)</f>
        <v/>
      </c>
      <c r="AB2" s="52" t="str">
        <f>CONCATENATE('First Sector View '!Q34,'First Sector View '!Q20,'First Sector View '!Q42,'First Sector View '!Q46,'First Sector View '!Q50)</f>
        <v/>
      </c>
    </row>
    <row r="3" spans="1:28" ht="15">
      <c r="A3" s="157" t="str">
        <f t="shared" ref="A3:A66" si="0">CONCATENATE(B3,C3,D3,E3,F3)</f>
        <v>38042100020</v>
      </c>
      <c r="B3" s="153">
        <v>3804</v>
      </c>
      <c r="C3" s="153">
        <v>2100</v>
      </c>
      <c r="D3" s="154">
        <v>0</v>
      </c>
      <c r="E3" s="154">
        <v>2</v>
      </c>
      <c r="F3" s="154">
        <v>0</v>
      </c>
      <c r="G3" s="155"/>
      <c r="H3" s="155">
        <f t="shared" ref="H3:H66" si="1">10*LOG10(1000*K3)</f>
        <v>44.771212547196626</v>
      </c>
      <c r="I3" s="155"/>
      <c r="J3" s="156"/>
      <c r="K3" s="154">
        <v>30</v>
      </c>
      <c r="L3" s="156"/>
      <c r="M3" s="148" t="s">
        <v>80</v>
      </c>
      <c r="N3" s="54" t="e">
        <f>VLOOKUP(N2,$A:$I,7,FALSE)</f>
        <v>#N/A</v>
      </c>
      <c r="O3" s="54" t="e">
        <f t="shared" ref="O3:AB3" si="2">VLOOKUP(O2,$A:$I,7,FALSE)</f>
        <v>#N/A</v>
      </c>
      <c r="P3" s="54" t="e">
        <f t="shared" si="2"/>
        <v>#N/A</v>
      </c>
      <c r="Q3" s="54" t="e">
        <f t="shared" si="2"/>
        <v>#N/A</v>
      </c>
      <c r="R3" s="54" t="e">
        <f t="shared" si="2"/>
        <v>#N/A</v>
      </c>
      <c r="S3" s="54" t="e">
        <f t="shared" si="2"/>
        <v>#N/A</v>
      </c>
      <c r="T3" s="54" t="e">
        <f t="shared" si="2"/>
        <v>#N/A</v>
      </c>
      <c r="U3" s="54" t="e">
        <f t="shared" si="2"/>
        <v>#N/A</v>
      </c>
      <c r="V3" s="54" t="e">
        <f t="shared" si="2"/>
        <v>#N/A</v>
      </c>
      <c r="W3" s="54" t="e">
        <f t="shared" si="2"/>
        <v>#N/A</v>
      </c>
      <c r="X3" s="54" t="e">
        <f t="shared" si="2"/>
        <v>#N/A</v>
      </c>
      <c r="Y3" s="54" t="e">
        <f t="shared" si="2"/>
        <v>#N/A</v>
      </c>
      <c r="Z3" s="54" t="e">
        <f t="shared" si="2"/>
        <v>#N/A</v>
      </c>
      <c r="AA3" s="54" t="e">
        <f t="shared" si="2"/>
        <v>#N/A</v>
      </c>
      <c r="AB3" s="54" t="e">
        <f t="shared" si="2"/>
        <v>#N/A</v>
      </c>
    </row>
    <row r="4" spans="1:28" ht="15">
      <c r="A4" s="157" t="str">
        <f t="shared" si="0"/>
        <v>38042100030</v>
      </c>
      <c r="B4" s="153">
        <v>3804</v>
      </c>
      <c r="C4" s="153">
        <v>2100</v>
      </c>
      <c r="D4" s="154">
        <v>0</v>
      </c>
      <c r="E4" s="154">
        <v>3</v>
      </c>
      <c r="F4" s="154">
        <v>0</v>
      </c>
      <c r="G4" s="155"/>
      <c r="H4" s="155">
        <f t="shared" si="1"/>
        <v>43.010299956639813</v>
      </c>
      <c r="I4" s="155"/>
      <c r="J4" s="156"/>
      <c r="K4" s="154">
        <v>20</v>
      </c>
      <c r="L4" s="156"/>
      <c r="M4" s="148" t="s">
        <v>82</v>
      </c>
      <c r="N4" s="54" t="e">
        <f>VLOOKUP(N2,$A:$I,8,FALSE)</f>
        <v>#N/A</v>
      </c>
      <c r="O4" s="54" t="e">
        <f t="shared" ref="O4:AB4" si="3">VLOOKUP(O2,$A:$I,8,FALSE)</f>
        <v>#N/A</v>
      </c>
      <c r="P4" s="54" t="e">
        <f t="shared" si="3"/>
        <v>#N/A</v>
      </c>
      <c r="Q4" s="54" t="e">
        <f t="shared" si="3"/>
        <v>#N/A</v>
      </c>
      <c r="R4" s="54" t="e">
        <f t="shared" si="3"/>
        <v>#N/A</v>
      </c>
      <c r="S4" s="54" t="e">
        <f t="shared" si="3"/>
        <v>#N/A</v>
      </c>
      <c r="T4" s="54" t="e">
        <f t="shared" si="3"/>
        <v>#N/A</v>
      </c>
      <c r="U4" s="54" t="e">
        <f t="shared" si="3"/>
        <v>#N/A</v>
      </c>
      <c r="V4" s="54" t="e">
        <f t="shared" si="3"/>
        <v>#N/A</v>
      </c>
      <c r="W4" s="54" t="e">
        <f t="shared" si="3"/>
        <v>#N/A</v>
      </c>
      <c r="X4" s="54" t="e">
        <f t="shared" si="3"/>
        <v>#N/A</v>
      </c>
      <c r="Y4" s="54" t="e">
        <f t="shared" si="3"/>
        <v>#N/A</v>
      </c>
      <c r="Z4" s="54" t="e">
        <f t="shared" si="3"/>
        <v>#N/A</v>
      </c>
      <c r="AA4" s="54" t="e">
        <f t="shared" si="3"/>
        <v>#N/A</v>
      </c>
      <c r="AB4" s="54" t="e">
        <f t="shared" si="3"/>
        <v>#N/A</v>
      </c>
    </row>
    <row r="5" spans="1:28" ht="15">
      <c r="A5" s="157" t="str">
        <f t="shared" si="0"/>
        <v>38042100040</v>
      </c>
      <c r="B5" s="153">
        <v>3804</v>
      </c>
      <c r="C5" s="153">
        <v>2100</v>
      </c>
      <c r="D5" s="154">
        <v>0</v>
      </c>
      <c r="E5" s="154">
        <v>4</v>
      </c>
      <c r="F5" s="154">
        <v>0</v>
      </c>
      <c r="G5" s="155"/>
      <c r="H5" s="155">
        <f t="shared" si="1"/>
        <v>41.760912590556813</v>
      </c>
      <c r="I5" s="155"/>
      <c r="J5" s="154"/>
      <c r="K5" s="154">
        <v>15</v>
      </c>
      <c r="L5" s="154"/>
      <c r="M5" s="148" t="s">
        <v>84</v>
      </c>
      <c r="N5" s="54" t="e">
        <f>VLOOKUP(N2,$A:$I,9,FALSE)</f>
        <v>#N/A</v>
      </c>
      <c r="O5" s="54" t="e">
        <f t="shared" ref="O5:AB5" si="4">VLOOKUP(O2,$A:$I,9,FALSE)</f>
        <v>#N/A</v>
      </c>
      <c r="P5" s="54" t="e">
        <f t="shared" si="4"/>
        <v>#N/A</v>
      </c>
      <c r="Q5" s="54" t="e">
        <f t="shared" si="4"/>
        <v>#N/A</v>
      </c>
      <c r="R5" s="54" t="e">
        <f t="shared" si="4"/>
        <v>#N/A</v>
      </c>
      <c r="S5" s="54" t="e">
        <f t="shared" si="4"/>
        <v>#N/A</v>
      </c>
      <c r="T5" s="54" t="e">
        <f t="shared" si="4"/>
        <v>#N/A</v>
      </c>
      <c r="U5" s="54" t="e">
        <f t="shared" si="4"/>
        <v>#N/A</v>
      </c>
      <c r="V5" s="54" t="e">
        <f t="shared" si="4"/>
        <v>#N/A</v>
      </c>
      <c r="W5" s="54" t="e">
        <f t="shared" si="4"/>
        <v>#N/A</v>
      </c>
      <c r="X5" s="54" t="e">
        <f t="shared" si="4"/>
        <v>#N/A</v>
      </c>
      <c r="Y5" s="54" t="e">
        <f t="shared" si="4"/>
        <v>#N/A</v>
      </c>
      <c r="Z5" s="54" t="e">
        <f t="shared" si="4"/>
        <v>#N/A</v>
      </c>
      <c r="AA5" s="54" t="e">
        <f t="shared" si="4"/>
        <v>#N/A</v>
      </c>
      <c r="AB5" s="54" t="e">
        <f t="shared" si="4"/>
        <v>#N/A</v>
      </c>
    </row>
    <row r="6" spans="1:28" ht="15">
      <c r="A6" s="157" t="str">
        <f t="shared" si="0"/>
        <v>2x38042100010</v>
      </c>
      <c r="B6" s="153" t="s">
        <v>677</v>
      </c>
      <c r="C6" s="153">
        <v>2100</v>
      </c>
      <c r="D6" s="154">
        <v>0</v>
      </c>
      <c r="E6" s="154">
        <v>1</v>
      </c>
      <c r="F6" s="154">
        <v>0</v>
      </c>
      <c r="G6" s="155"/>
      <c r="H6" s="155">
        <f t="shared" si="1"/>
        <v>46.020599913279625</v>
      </c>
      <c r="I6" s="155"/>
      <c r="J6" s="154"/>
      <c r="K6" s="154">
        <v>40</v>
      </c>
      <c r="L6" s="154"/>
      <c r="M6" s="147" t="s">
        <v>670</v>
      </c>
      <c r="N6" s="57">
        <f>'First Sector View '!C20</f>
        <v>0</v>
      </c>
      <c r="O6" s="57">
        <f>'First Sector View '!D20</f>
        <v>0</v>
      </c>
      <c r="P6" s="57">
        <f>'First Sector View '!E20</f>
        <v>0</v>
      </c>
      <c r="Q6" s="57">
        <f>'First Sector View '!F20</f>
        <v>0</v>
      </c>
      <c r="R6" s="57">
        <f>'First Sector View '!G20</f>
        <v>0</v>
      </c>
      <c r="S6" s="57">
        <f>'First Sector View '!H20</f>
        <v>0</v>
      </c>
      <c r="T6" s="57">
        <f>'First Sector View '!I20</f>
        <v>0</v>
      </c>
      <c r="U6" s="57">
        <f>'First Sector View '!J20</f>
        <v>0</v>
      </c>
      <c r="V6" s="57">
        <f>'First Sector View '!K20</f>
        <v>0</v>
      </c>
      <c r="W6" s="57">
        <f>'First Sector View '!L20</f>
        <v>0</v>
      </c>
      <c r="X6" s="57">
        <f>'First Sector View '!M20</f>
        <v>0</v>
      </c>
      <c r="Y6" s="57">
        <f>'First Sector View '!N20</f>
        <v>0</v>
      </c>
      <c r="Z6" s="57">
        <f>'First Sector View '!O20</f>
        <v>0</v>
      </c>
      <c r="AA6" s="57">
        <f>'First Sector View '!P20</f>
        <v>0</v>
      </c>
      <c r="AB6" s="57">
        <f>'First Sector View '!Q20</f>
        <v>0</v>
      </c>
    </row>
    <row r="7" spans="1:28" ht="15">
      <c r="A7" s="157" t="str">
        <f t="shared" si="0"/>
        <v>2x38042100020</v>
      </c>
      <c r="B7" s="153" t="s">
        <v>677</v>
      </c>
      <c r="C7" s="153">
        <v>2100</v>
      </c>
      <c r="D7" s="154">
        <v>0</v>
      </c>
      <c r="E7" s="154">
        <v>2</v>
      </c>
      <c r="F7" s="154">
        <v>0</v>
      </c>
      <c r="G7" s="155"/>
      <c r="H7" s="155">
        <f t="shared" si="1"/>
        <v>46.020599913279625</v>
      </c>
      <c r="I7" s="155"/>
      <c r="J7" s="156"/>
      <c r="K7" s="154">
        <v>40</v>
      </c>
      <c r="L7" s="156"/>
    </row>
    <row r="8" spans="1:28" ht="18">
      <c r="A8" s="157" t="str">
        <f t="shared" si="0"/>
        <v>2x38042100030</v>
      </c>
      <c r="B8" s="153" t="s">
        <v>677</v>
      </c>
      <c r="C8" s="153">
        <v>2100</v>
      </c>
      <c r="D8" s="154">
        <v>0</v>
      </c>
      <c r="E8" s="154">
        <v>3</v>
      </c>
      <c r="F8" s="154">
        <v>0</v>
      </c>
      <c r="G8" s="155"/>
      <c r="H8" s="155">
        <f t="shared" si="1"/>
        <v>44.771212547196626</v>
      </c>
      <c r="I8" s="155"/>
      <c r="J8" s="156"/>
      <c r="K8" s="154">
        <v>30</v>
      </c>
      <c r="L8" s="156"/>
      <c r="M8" s="149"/>
      <c r="N8" s="217" t="s">
        <v>688</v>
      </c>
      <c r="O8" s="217"/>
      <c r="P8" s="217"/>
      <c r="Q8" s="217"/>
      <c r="R8" s="217"/>
      <c r="S8" s="217" t="s">
        <v>691</v>
      </c>
      <c r="T8" s="217"/>
      <c r="U8" s="217"/>
      <c r="V8" s="217"/>
      <c r="W8" s="217"/>
      <c r="X8" s="217" t="s">
        <v>694</v>
      </c>
      <c r="Y8" s="217"/>
      <c r="Z8" s="217"/>
      <c r="AA8" s="217"/>
      <c r="AB8" s="217"/>
    </row>
    <row r="9" spans="1:28" ht="15">
      <c r="A9" s="157" t="str">
        <f t="shared" si="0"/>
        <v>2x38042100040</v>
      </c>
      <c r="B9" s="153" t="s">
        <v>677</v>
      </c>
      <c r="C9" s="153">
        <v>2100</v>
      </c>
      <c r="D9" s="154">
        <v>0</v>
      </c>
      <c r="E9" s="154">
        <v>4</v>
      </c>
      <c r="F9" s="154">
        <v>0</v>
      </c>
      <c r="G9" s="155"/>
      <c r="H9" s="155">
        <f t="shared" si="1"/>
        <v>44.771212547196626</v>
      </c>
      <c r="I9" s="155"/>
      <c r="J9" s="156"/>
      <c r="K9" s="154">
        <v>30</v>
      </c>
      <c r="L9" s="156"/>
      <c r="M9" s="148" t="s">
        <v>687</v>
      </c>
      <c r="N9" s="53" t="str">
        <f>CONCATENATE('Second  Sector View'!C34,'Second  Sector View'!C20,'Second  Sector View'!C42,'Second  Sector View'!C46,'Second  Sector View'!C50)</f>
        <v/>
      </c>
      <c r="O9" s="53" t="str">
        <f>CONCATENATE('Second  Sector View'!D34,'Second  Sector View'!D20,'Second  Sector View'!D42,'Second  Sector View'!D46,'Second  Sector View'!D50)</f>
        <v/>
      </c>
      <c r="P9" s="53" t="str">
        <f>CONCATENATE('Second  Sector View'!E34,'Second  Sector View'!E20,'Second  Sector View'!E42,'Second  Sector View'!E46,'Second  Sector View'!E50)</f>
        <v/>
      </c>
      <c r="Q9" s="53" t="str">
        <f>CONCATENATE('Second  Sector View'!F34,'Second  Sector View'!F20,'Second  Sector View'!F42,'Second  Sector View'!F46,'Second  Sector View'!F50)</f>
        <v/>
      </c>
      <c r="R9" s="53" t="str">
        <f>CONCATENATE('Second  Sector View'!G34,'Second  Sector View'!G20,'Second  Sector View'!G42,'Second  Sector View'!G46,'Second  Sector View'!G50)</f>
        <v/>
      </c>
      <c r="S9" s="53" t="str">
        <f>CONCATENATE('Second  Sector View'!H34,'Second  Sector View'!H20,'Second  Sector View'!H42,'Second  Sector View'!H46,'Second  Sector View'!H50)</f>
        <v/>
      </c>
      <c r="T9" s="53" t="str">
        <f>CONCATENATE('Second  Sector View'!I34,'Second  Sector View'!I20,'Second  Sector View'!I42,'Second  Sector View'!I46,'Second  Sector View'!I50)</f>
        <v/>
      </c>
      <c r="U9" s="53" t="str">
        <f>CONCATENATE('Second  Sector View'!J34,'Second  Sector View'!J20,'Second  Sector View'!J42,'Second  Sector View'!J46,'Second  Sector View'!J50)</f>
        <v/>
      </c>
      <c r="V9" s="53" t="str">
        <f>CONCATENATE('Second  Sector View'!K34,'Second  Sector View'!K20,'Second  Sector View'!K42,'Second  Sector View'!K46,'Second  Sector View'!K50)</f>
        <v/>
      </c>
      <c r="W9" s="53" t="str">
        <f>CONCATENATE('Second  Sector View'!L34,'Second  Sector View'!L20,'Second  Sector View'!L42,'Second  Sector View'!L46,'Second  Sector View'!L50)</f>
        <v/>
      </c>
      <c r="X9" s="53" t="str">
        <f>CONCATENATE('Second  Sector View'!M34,'Second  Sector View'!M20,'Second  Sector View'!M42,'Second  Sector View'!M46,'Second  Sector View'!M50)</f>
        <v/>
      </c>
      <c r="Y9" s="53" t="str">
        <f>CONCATENATE('Second  Sector View'!N34,'Second  Sector View'!N20,'Second  Sector View'!N42,'Second  Sector View'!N46,'Second  Sector View'!N50)</f>
        <v/>
      </c>
      <c r="Z9" s="53" t="str">
        <f>CONCATENATE('Second  Sector View'!O34,'Second  Sector View'!O20,'Second  Sector View'!O42,'Second  Sector View'!O46,'Second  Sector View'!O50)</f>
        <v/>
      </c>
      <c r="AA9" s="53" t="str">
        <f>CONCATENATE('Second  Sector View'!P34,'Second  Sector View'!P20,'Second  Sector View'!P42,'Second  Sector View'!P46,'Second  Sector View'!P50)</f>
        <v/>
      </c>
      <c r="AB9" s="53" t="str">
        <f>CONCATENATE('Second  Sector View'!Q34,'Second  Sector View'!Q20,'Second  Sector View'!Q42,'Second  Sector View'!Q46,'Second  Sector View'!Q50)</f>
        <v/>
      </c>
    </row>
    <row r="10" spans="1:28" ht="15">
      <c r="A10" s="157" t="str">
        <f t="shared" si="0"/>
        <v>38262100010</v>
      </c>
      <c r="B10" s="153">
        <v>3826</v>
      </c>
      <c r="C10" s="153">
        <v>2100</v>
      </c>
      <c r="D10" s="154">
        <v>0</v>
      </c>
      <c r="E10" s="154">
        <v>1</v>
      </c>
      <c r="F10" s="154">
        <v>0</v>
      </c>
      <c r="G10" s="155"/>
      <c r="H10" s="155">
        <f t="shared" si="1"/>
        <v>46.020599913279625</v>
      </c>
      <c r="I10" s="155"/>
      <c r="J10" s="154"/>
      <c r="K10" s="154">
        <v>40</v>
      </c>
      <c r="L10" s="154"/>
      <c r="M10" s="148" t="s">
        <v>80</v>
      </c>
      <c r="N10" s="54" t="e">
        <f>VLOOKUP(N9,$A:$I,7,FALSE)</f>
        <v>#N/A</v>
      </c>
      <c r="O10" s="54" t="e">
        <f t="shared" ref="O10:AB10" si="5">VLOOKUP(O9,$A:$I,7,FALSE)</f>
        <v>#N/A</v>
      </c>
      <c r="P10" s="54" t="e">
        <f t="shared" si="5"/>
        <v>#N/A</v>
      </c>
      <c r="Q10" s="54" t="e">
        <f t="shared" si="5"/>
        <v>#N/A</v>
      </c>
      <c r="R10" s="54" t="e">
        <f t="shared" si="5"/>
        <v>#N/A</v>
      </c>
      <c r="S10" s="54" t="e">
        <f t="shared" si="5"/>
        <v>#N/A</v>
      </c>
      <c r="T10" s="54" t="e">
        <f t="shared" si="5"/>
        <v>#N/A</v>
      </c>
      <c r="U10" s="54" t="e">
        <f t="shared" si="5"/>
        <v>#N/A</v>
      </c>
      <c r="V10" s="54" t="e">
        <f t="shared" si="5"/>
        <v>#N/A</v>
      </c>
      <c r="W10" s="54" t="e">
        <f t="shared" si="5"/>
        <v>#N/A</v>
      </c>
      <c r="X10" s="54" t="e">
        <f t="shared" si="5"/>
        <v>#N/A</v>
      </c>
      <c r="Y10" s="54" t="e">
        <f t="shared" si="5"/>
        <v>#N/A</v>
      </c>
      <c r="Z10" s="54" t="e">
        <f t="shared" si="5"/>
        <v>#N/A</v>
      </c>
      <c r="AA10" s="54" t="e">
        <f t="shared" si="5"/>
        <v>#N/A</v>
      </c>
      <c r="AB10" s="54" t="e">
        <f t="shared" si="5"/>
        <v>#N/A</v>
      </c>
    </row>
    <row r="11" spans="1:28" ht="15">
      <c r="A11" s="157" t="str">
        <f t="shared" si="0"/>
        <v>38262100020</v>
      </c>
      <c r="B11" s="153">
        <v>3826</v>
      </c>
      <c r="C11" s="153">
        <v>2100</v>
      </c>
      <c r="D11" s="154">
        <v>0</v>
      </c>
      <c r="E11" s="154">
        <v>2</v>
      </c>
      <c r="F11" s="154">
        <v>0</v>
      </c>
      <c r="G11" s="155"/>
      <c r="H11" s="155">
        <f t="shared" si="1"/>
        <v>46.020599913279625</v>
      </c>
      <c r="I11" s="155"/>
      <c r="J11" s="156"/>
      <c r="K11" s="154">
        <v>40</v>
      </c>
      <c r="L11" s="154"/>
      <c r="M11" s="148" t="s">
        <v>82</v>
      </c>
      <c r="N11" s="54" t="e">
        <f>VLOOKUP(N9,$A:$I,8,FALSE)</f>
        <v>#N/A</v>
      </c>
      <c r="O11" s="54" t="e">
        <f t="shared" ref="O11:AB11" si="6">VLOOKUP(O9,$A:$I,8,FALSE)</f>
        <v>#N/A</v>
      </c>
      <c r="P11" s="54" t="e">
        <f t="shared" si="6"/>
        <v>#N/A</v>
      </c>
      <c r="Q11" s="54" t="e">
        <f t="shared" si="6"/>
        <v>#N/A</v>
      </c>
      <c r="R11" s="54" t="e">
        <f t="shared" si="6"/>
        <v>#N/A</v>
      </c>
      <c r="S11" s="54" t="e">
        <f t="shared" si="6"/>
        <v>#N/A</v>
      </c>
      <c r="T11" s="54" t="e">
        <f t="shared" si="6"/>
        <v>#N/A</v>
      </c>
      <c r="U11" s="54" t="e">
        <f t="shared" si="6"/>
        <v>#N/A</v>
      </c>
      <c r="V11" s="54" t="e">
        <f t="shared" si="6"/>
        <v>#N/A</v>
      </c>
      <c r="W11" s="54" t="e">
        <f t="shared" si="6"/>
        <v>#N/A</v>
      </c>
      <c r="X11" s="54" t="e">
        <f t="shared" si="6"/>
        <v>#N/A</v>
      </c>
      <c r="Y11" s="54" t="e">
        <f t="shared" si="6"/>
        <v>#N/A</v>
      </c>
      <c r="Z11" s="54" t="e">
        <f t="shared" si="6"/>
        <v>#N/A</v>
      </c>
      <c r="AA11" s="54" t="e">
        <f t="shared" si="6"/>
        <v>#N/A</v>
      </c>
      <c r="AB11" s="54" t="e">
        <f t="shared" si="6"/>
        <v>#N/A</v>
      </c>
    </row>
    <row r="12" spans="1:28" ht="15">
      <c r="A12" s="157" t="str">
        <f t="shared" si="0"/>
        <v>38262100030</v>
      </c>
      <c r="B12" s="153">
        <v>3826</v>
      </c>
      <c r="C12" s="153">
        <v>2100</v>
      </c>
      <c r="D12" s="154">
        <v>0</v>
      </c>
      <c r="E12" s="154">
        <v>3</v>
      </c>
      <c r="F12" s="154">
        <v>0</v>
      </c>
      <c r="G12" s="155"/>
      <c r="H12" s="155">
        <f t="shared" si="1"/>
        <v>44.149733479708182</v>
      </c>
      <c r="I12" s="155"/>
      <c r="J12" s="156"/>
      <c r="K12" s="154">
        <v>26</v>
      </c>
      <c r="L12" s="154"/>
      <c r="M12" s="148" t="s">
        <v>84</v>
      </c>
      <c r="N12" s="54" t="e">
        <f>VLOOKUP(N9,$A:$I,9,FALSE)</f>
        <v>#N/A</v>
      </c>
      <c r="O12" s="54" t="e">
        <f t="shared" ref="O12:AB12" si="7">VLOOKUP(O9,$A:$I,9,FALSE)</f>
        <v>#N/A</v>
      </c>
      <c r="P12" s="54" t="e">
        <f t="shared" si="7"/>
        <v>#N/A</v>
      </c>
      <c r="Q12" s="54" t="e">
        <f t="shared" si="7"/>
        <v>#N/A</v>
      </c>
      <c r="R12" s="54" t="e">
        <f t="shared" si="7"/>
        <v>#N/A</v>
      </c>
      <c r="S12" s="54" t="e">
        <f t="shared" si="7"/>
        <v>#N/A</v>
      </c>
      <c r="T12" s="54" t="e">
        <f t="shared" si="7"/>
        <v>#N/A</v>
      </c>
      <c r="U12" s="54" t="e">
        <f t="shared" si="7"/>
        <v>#N/A</v>
      </c>
      <c r="V12" s="54" t="e">
        <f t="shared" si="7"/>
        <v>#N/A</v>
      </c>
      <c r="W12" s="54" t="e">
        <f t="shared" si="7"/>
        <v>#N/A</v>
      </c>
      <c r="X12" s="54" t="e">
        <f t="shared" si="7"/>
        <v>#N/A</v>
      </c>
      <c r="Y12" s="54" t="e">
        <f t="shared" si="7"/>
        <v>#N/A</v>
      </c>
      <c r="Z12" s="54" t="e">
        <f t="shared" si="7"/>
        <v>#N/A</v>
      </c>
      <c r="AA12" s="54" t="e">
        <f t="shared" si="7"/>
        <v>#N/A</v>
      </c>
      <c r="AB12" s="54" t="e">
        <f t="shared" si="7"/>
        <v>#N/A</v>
      </c>
    </row>
    <row r="13" spans="1:28" ht="15">
      <c r="A13" s="157" t="str">
        <f t="shared" si="0"/>
        <v>38262100040</v>
      </c>
      <c r="B13" s="153">
        <v>3826</v>
      </c>
      <c r="C13" s="153">
        <v>2100</v>
      </c>
      <c r="D13" s="154">
        <v>0</v>
      </c>
      <c r="E13" s="154">
        <v>4</v>
      </c>
      <c r="F13" s="154">
        <v>0</v>
      </c>
      <c r="G13" s="155"/>
      <c r="H13" s="155">
        <f t="shared" si="1"/>
        <v>43.010299956639813</v>
      </c>
      <c r="I13" s="155"/>
      <c r="J13" s="156"/>
      <c r="K13" s="154">
        <v>20</v>
      </c>
      <c r="L13" s="154"/>
      <c r="M13" s="55"/>
    </row>
    <row r="14" spans="1:28" ht="18">
      <c r="A14" s="157" t="str">
        <f t="shared" si="0"/>
        <v>38262100011</v>
      </c>
      <c r="B14" s="153">
        <v>3826</v>
      </c>
      <c r="C14" s="153">
        <v>2100</v>
      </c>
      <c r="D14" s="154">
        <v>0</v>
      </c>
      <c r="E14" s="154">
        <v>1</v>
      </c>
      <c r="F14" s="154">
        <v>1</v>
      </c>
      <c r="G14" s="155"/>
      <c r="H14" s="155"/>
      <c r="I14" s="155"/>
      <c r="J14" s="156"/>
      <c r="K14" s="156"/>
      <c r="L14" s="154"/>
      <c r="M14" s="150"/>
      <c r="N14" s="217" t="s">
        <v>689</v>
      </c>
      <c r="O14" s="217"/>
      <c r="P14" s="217"/>
      <c r="Q14" s="217"/>
      <c r="R14" s="217"/>
      <c r="S14" s="217" t="s">
        <v>692</v>
      </c>
      <c r="T14" s="217"/>
      <c r="U14" s="217"/>
      <c r="V14" s="217"/>
      <c r="W14" s="217"/>
      <c r="X14" s="217" t="s">
        <v>695</v>
      </c>
      <c r="Y14" s="217"/>
      <c r="Z14" s="217"/>
      <c r="AA14" s="217"/>
      <c r="AB14" s="217"/>
    </row>
    <row r="15" spans="1:28" ht="15">
      <c r="A15" s="157" t="str">
        <f t="shared" si="0"/>
        <v>38262100021</v>
      </c>
      <c r="B15" s="153">
        <v>3826</v>
      </c>
      <c r="C15" s="153">
        <v>2100</v>
      </c>
      <c r="D15" s="154">
        <v>0</v>
      </c>
      <c r="E15" s="154">
        <v>2</v>
      </c>
      <c r="F15" s="154">
        <v>1</v>
      </c>
      <c r="G15" s="155"/>
      <c r="H15" s="155"/>
      <c r="I15" s="155"/>
      <c r="J15" s="156"/>
      <c r="K15" s="156"/>
      <c r="L15" s="154"/>
      <c r="M15" s="148" t="s">
        <v>687</v>
      </c>
      <c r="N15" s="53" t="str">
        <f>CONCATENATE('Third Sector View '!C34,'Third Sector View '!C20,'Third Sector View '!C42,'Third Sector View '!C46,'Third Sector View '!C50)</f>
        <v/>
      </c>
      <c r="O15" s="53" t="str">
        <f>CONCATENATE('Third Sector View '!D34,'Third Sector View '!D20,'Third Sector View '!D42,'Third Sector View '!D46,'Third Sector View '!D50)</f>
        <v/>
      </c>
      <c r="P15" s="53" t="str">
        <f>CONCATENATE('Third Sector View '!E34,'Third Sector View '!E20,'Third Sector View '!E42,'Third Sector View '!E46,'Third Sector View '!E50)</f>
        <v/>
      </c>
      <c r="Q15" s="53" t="str">
        <f>CONCATENATE('Third Sector View '!F34,'Third Sector View '!F20,'Third Sector View '!F42,'Third Sector View '!F46,'Third Sector View '!F50)</f>
        <v/>
      </c>
      <c r="R15" s="53" t="str">
        <f>CONCATENATE('Third Sector View '!G34,'Third Sector View '!G20,'Third Sector View '!G42,'Third Sector View '!G46,'Third Sector View '!G50)</f>
        <v/>
      </c>
      <c r="S15" s="53" t="str">
        <f>CONCATENATE('Third Sector View '!H34,'Third Sector View '!H20,'Third Sector View '!H42,'Third Sector View '!H46,'Third Sector View '!H50)</f>
        <v/>
      </c>
      <c r="T15" s="53" t="str">
        <f>CONCATENATE('Third Sector View '!I34,'Third Sector View '!I20,'Third Sector View '!I42,'Third Sector View '!I46,'Third Sector View '!I50)</f>
        <v/>
      </c>
      <c r="U15" s="53" t="str">
        <f>CONCATENATE('Third Sector View '!J34,'Third Sector View '!J20,'Third Sector View '!J42,'Third Sector View '!J46,'Third Sector View '!J50)</f>
        <v/>
      </c>
      <c r="V15" s="53" t="str">
        <f>CONCATENATE('Third Sector View '!K34,'Third Sector View '!K20,'Third Sector View '!K42,'Third Sector View '!K46,'Third Sector View '!K50)</f>
        <v/>
      </c>
      <c r="W15" s="53" t="str">
        <f>CONCATENATE('Third Sector View '!L34,'Third Sector View '!L20,'Third Sector View '!L42,'Third Sector View '!L46,'Third Sector View '!L50)</f>
        <v/>
      </c>
      <c r="X15" s="53" t="str">
        <f>CONCATENATE('Third Sector View '!M34,'Third Sector View '!M20,'Third Sector View '!M42,'Third Sector View '!M46,'Third Sector View '!M50)</f>
        <v/>
      </c>
      <c r="Y15" s="53" t="str">
        <f>CONCATENATE('Third Sector View '!N34,'Third Sector View '!N20,'Third Sector View '!N42,'Third Sector View '!N46,'Third Sector View '!N50)</f>
        <v/>
      </c>
      <c r="Z15" s="53" t="str">
        <f>CONCATENATE('Third Sector View '!O34,'Third Sector View '!O20,'Third Sector View '!O42,'Third Sector View '!O46,'Third Sector View '!O50)</f>
        <v/>
      </c>
      <c r="AA15" s="53" t="str">
        <f>CONCATENATE('Third Sector View '!P34,'Third Sector View '!P20,'Third Sector View '!P42,'Third Sector View '!P46,'Third Sector View '!P50)</f>
        <v/>
      </c>
      <c r="AB15" s="53" t="str">
        <f>CONCATENATE('Third Sector View '!Q34,'Third Sector View '!Q20,'Third Sector View '!Q42,'Third Sector View '!Q46,'Third Sector View '!Q50)</f>
        <v/>
      </c>
    </row>
    <row r="16" spans="1:28" ht="15">
      <c r="A16" s="157" t="str">
        <f t="shared" si="0"/>
        <v>38262100031</v>
      </c>
      <c r="B16" s="153">
        <v>3826</v>
      </c>
      <c r="C16" s="153">
        <v>2100</v>
      </c>
      <c r="D16" s="154">
        <v>0</v>
      </c>
      <c r="E16" s="154">
        <v>3</v>
      </c>
      <c r="F16" s="154">
        <v>1</v>
      </c>
      <c r="G16" s="155"/>
      <c r="H16" s="155"/>
      <c r="I16" s="155"/>
      <c r="J16" s="156"/>
      <c r="K16" s="156"/>
      <c r="L16" s="154"/>
      <c r="M16" s="148" t="s">
        <v>80</v>
      </c>
      <c r="N16" s="54" t="e">
        <f>VLOOKUP(N15,$A:$I,7,FALSE)</f>
        <v>#N/A</v>
      </c>
      <c r="O16" s="54" t="e">
        <f t="shared" ref="O16:AB16" si="8">VLOOKUP(O15,$A:$I,7,FALSE)</f>
        <v>#N/A</v>
      </c>
      <c r="P16" s="54" t="e">
        <f t="shared" si="8"/>
        <v>#N/A</v>
      </c>
      <c r="Q16" s="54" t="e">
        <f t="shared" si="8"/>
        <v>#N/A</v>
      </c>
      <c r="R16" s="54" t="e">
        <f t="shared" si="8"/>
        <v>#N/A</v>
      </c>
      <c r="S16" s="54" t="e">
        <f t="shared" si="8"/>
        <v>#N/A</v>
      </c>
      <c r="T16" s="54" t="e">
        <f t="shared" si="8"/>
        <v>#N/A</v>
      </c>
      <c r="U16" s="54" t="e">
        <f t="shared" si="8"/>
        <v>#N/A</v>
      </c>
      <c r="V16" s="54" t="e">
        <f t="shared" si="8"/>
        <v>#N/A</v>
      </c>
      <c r="W16" s="54" t="e">
        <f t="shared" si="8"/>
        <v>#N/A</v>
      </c>
      <c r="X16" s="54" t="e">
        <f t="shared" si="8"/>
        <v>#N/A</v>
      </c>
      <c r="Y16" s="54" t="e">
        <f t="shared" si="8"/>
        <v>#N/A</v>
      </c>
      <c r="Z16" s="54" t="e">
        <f t="shared" si="8"/>
        <v>#N/A</v>
      </c>
      <c r="AA16" s="54" t="e">
        <f t="shared" si="8"/>
        <v>#N/A</v>
      </c>
      <c r="AB16" s="54" t="e">
        <f t="shared" si="8"/>
        <v>#N/A</v>
      </c>
    </row>
    <row r="17" spans="1:28" ht="15">
      <c r="A17" s="157" t="str">
        <f t="shared" si="0"/>
        <v>38262100041</v>
      </c>
      <c r="B17" s="153">
        <v>3826</v>
      </c>
      <c r="C17" s="153">
        <v>2100</v>
      </c>
      <c r="D17" s="154">
        <v>0</v>
      </c>
      <c r="E17" s="154">
        <v>4</v>
      </c>
      <c r="F17" s="154">
        <v>1</v>
      </c>
      <c r="G17" s="155"/>
      <c r="H17" s="155"/>
      <c r="I17" s="155"/>
      <c r="J17" s="154"/>
      <c r="K17" s="154"/>
      <c r="L17" s="154"/>
      <c r="M17" s="148" t="s">
        <v>82</v>
      </c>
      <c r="N17" s="54" t="e">
        <f>VLOOKUP(N15,$A:$I,8,FALSE)</f>
        <v>#N/A</v>
      </c>
      <c r="O17" s="54" t="e">
        <f t="shared" ref="O17:AB17" si="9">VLOOKUP(O15,$A:$I,8,FALSE)</f>
        <v>#N/A</v>
      </c>
      <c r="P17" s="54" t="e">
        <f t="shared" si="9"/>
        <v>#N/A</v>
      </c>
      <c r="Q17" s="54" t="e">
        <f t="shared" si="9"/>
        <v>#N/A</v>
      </c>
      <c r="R17" s="54" t="e">
        <f t="shared" si="9"/>
        <v>#N/A</v>
      </c>
      <c r="S17" s="54" t="e">
        <f t="shared" si="9"/>
        <v>#N/A</v>
      </c>
      <c r="T17" s="54" t="e">
        <f t="shared" si="9"/>
        <v>#N/A</v>
      </c>
      <c r="U17" s="54" t="e">
        <f t="shared" si="9"/>
        <v>#N/A</v>
      </c>
      <c r="V17" s="54" t="e">
        <f t="shared" si="9"/>
        <v>#N/A</v>
      </c>
      <c r="W17" s="54" t="e">
        <f t="shared" si="9"/>
        <v>#N/A</v>
      </c>
      <c r="X17" s="54" t="e">
        <f t="shared" si="9"/>
        <v>#N/A</v>
      </c>
      <c r="Y17" s="54" t="e">
        <f t="shared" si="9"/>
        <v>#N/A</v>
      </c>
      <c r="Z17" s="54" t="e">
        <f t="shared" si="9"/>
        <v>#N/A</v>
      </c>
      <c r="AA17" s="54" t="e">
        <f t="shared" si="9"/>
        <v>#N/A</v>
      </c>
      <c r="AB17" s="54" t="e">
        <f t="shared" si="9"/>
        <v>#N/A</v>
      </c>
    </row>
    <row r="18" spans="1:28" ht="15">
      <c r="A18" s="157" t="str">
        <f t="shared" si="0"/>
        <v>2x38262100010</v>
      </c>
      <c r="B18" s="153" t="s">
        <v>678</v>
      </c>
      <c r="C18" s="153">
        <v>2100</v>
      </c>
      <c r="D18" s="154">
        <v>0</v>
      </c>
      <c r="E18" s="154">
        <v>1</v>
      </c>
      <c r="F18" s="154">
        <v>0</v>
      </c>
      <c r="G18" s="155"/>
      <c r="H18" s="155">
        <f t="shared" si="1"/>
        <v>46.020599913279625</v>
      </c>
      <c r="I18" s="155"/>
      <c r="J18" s="154"/>
      <c r="K18" s="154">
        <v>40</v>
      </c>
      <c r="L18" s="154"/>
      <c r="M18" s="148" t="s">
        <v>84</v>
      </c>
      <c r="N18" s="54" t="e">
        <f>VLOOKUP(N15,$A:$I,9,FALSE)</f>
        <v>#N/A</v>
      </c>
      <c r="O18" s="54" t="e">
        <f t="shared" ref="O18:AB18" si="10">VLOOKUP(O15,$A:$I,9,FALSE)</f>
        <v>#N/A</v>
      </c>
      <c r="P18" s="54" t="e">
        <f t="shared" si="10"/>
        <v>#N/A</v>
      </c>
      <c r="Q18" s="54" t="e">
        <f t="shared" si="10"/>
        <v>#N/A</v>
      </c>
      <c r="R18" s="54" t="e">
        <f t="shared" si="10"/>
        <v>#N/A</v>
      </c>
      <c r="S18" s="54" t="e">
        <f t="shared" si="10"/>
        <v>#N/A</v>
      </c>
      <c r="T18" s="54" t="e">
        <f t="shared" si="10"/>
        <v>#N/A</v>
      </c>
      <c r="U18" s="54" t="e">
        <f t="shared" si="10"/>
        <v>#N/A</v>
      </c>
      <c r="V18" s="54" t="e">
        <f t="shared" si="10"/>
        <v>#N/A</v>
      </c>
      <c r="W18" s="54" t="e">
        <f t="shared" si="10"/>
        <v>#N/A</v>
      </c>
      <c r="X18" s="54" t="e">
        <f t="shared" si="10"/>
        <v>#N/A</v>
      </c>
      <c r="Y18" s="54" t="e">
        <f t="shared" si="10"/>
        <v>#N/A</v>
      </c>
      <c r="Z18" s="54" t="e">
        <f t="shared" si="10"/>
        <v>#N/A</v>
      </c>
      <c r="AA18" s="54" t="e">
        <f t="shared" si="10"/>
        <v>#N/A</v>
      </c>
      <c r="AB18" s="54" t="e">
        <f t="shared" si="10"/>
        <v>#N/A</v>
      </c>
    </row>
    <row r="19" spans="1:28" ht="15">
      <c r="A19" s="157" t="str">
        <f t="shared" si="0"/>
        <v>2x38262100020</v>
      </c>
      <c r="B19" s="153" t="s">
        <v>678</v>
      </c>
      <c r="C19" s="153">
        <v>2100</v>
      </c>
      <c r="D19" s="154">
        <v>0</v>
      </c>
      <c r="E19" s="154">
        <v>2</v>
      </c>
      <c r="F19" s="154">
        <v>0</v>
      </c>
      <c r="G19" s="155"/>
      <c r="H19" s="155">
        <f t="shared" si="1"/>
        <v>46.020599913279625</v>
      </c>
      <c r="I19" s="155"/>
      <c r="J19" s="156"/>
      <c r="K19" s="154">
        <v>40</v>
      </c>
      <c r="L19" s="154"/>
      <c r="M19" s="55"/>
    </row>
    <row r="20" spans="1:28" ht="18">
      <c r="A20" s="157" t="str">
        <f t="shared" si="0"/>
        <v>2x38262100030</v>
      </c>
      <c r="B20" s="153" t="s">
        <v>678</v>
      </c>
      <c r="C20" s="153">
        <v>2100</v>
      </c>
      <c r="D20" s="154">
        <v>0</v>
      </c>
      <c r="E20" s="154">
        <v>3</v>
      </c>
      <c r="F20" s="154">
        <v>0</v>
      </c>
      <c r="G20" s="155"/>
      <c r="H20" s="155">
        <f t="shared" si="1"/>
        <v>46.020599913279625</v>
      </c>
      <c r="I20" s="155"/>
      <c r="J20" s="156"/>
      <c r="K20" s="154">
        <v>40</v>
      </c>
      <c r="L20" s="154"/>
      <c r="M20" s="150"/>
      <c r="N20" s="217" t="s">
        <v>690</v>
      </c>
      <c r="O20" s="217"/>
      <c r="P20" s="217"/>
      <c r="Q20" s="217"/>
      <c r="R20" s="217"/>
      <c r="S20" s="217" t="s">
        <v>693</v>
      </c>
      <c r="T20" s="217"/>
      <c r="U20" s="217"/>
      <c r="V20" s="217"/>
      <c r="W20" s="217"/>
      <c r="X20" s="217" t="s">
        <v>696</v>
      </c>
      <c r="Y20" s="217"/>
      <c r="Z20" s="217"/>
      <c r="AA20" s="217"/>
      <c r="AB20" s="217"/>
    </row>
    <row r="21" spans="1:28" ht="15">
      <c r="A21" s="157" t="str">
        <f t="shared" si="0"/>
        <v>2x38262100040</v>
      </c>
      <c r="B21" s="153" t="s">
        <v>678</v>
      </c>
      <c r="C21" s="153">
        <v>2100</v>
      </c>
      <c r="D21" s="154">
        <v>0</v>
      </c>
      <c r="E21" s="154">
        <v>4</v>
      </c>
      <c r="F21" s="154">
        <v>0</v>
      </c>
      <c r="G21" s="155"/>
      <c r="H21" s="155">
        <f t="shared" si="1"/>
        <v>46.020599913279625</v>
      </c>
      <c r="I21" s="155"/>
      <c r="J21" s="156"/>
      <c r="K21" s="154">
        <v>40</v>
      </c>
      <c r="L21" s="154"/>
      <c r="M21" s="148" t="s">
        <v>687</v>
      </c>
      <c r="N21" s="53" t="str">
        <f>CONCATENATE('Fourth Sector View'!C34,'Fourth Sector View'!C20,'Fourth Sector View'!C42,'Fourth Sector View'!C46,'Fourth Sector View'!C50)</f>
        <v/>
      </c>
      <c r="O21" s="53" t="str">
        <f>CONCATENATE('Fourth Sector View'!D34,'Fourth Sector View'!D20,'Fourth Sector View'!D42,'Fourth Sector View'!D46,'Fourth Sector View'!D50)</f>
        <v/>
      </c>
      <c r="P21" s="53" t="str">
        <f>CONCATENATE('Fourth Sector View'!E34,'Fourth Sector View'!E20,'Fourth Sector View'!E42,'Fourth Sector View'!E46,'Fourth Sector View'!E50)</f>
        <v/>
      </c>
      <c r="Q21" s="53" t="str">
        <f>CONCATENATE('Fourth Sector View'!F34,'Fourth Sector View'!F20,'Fourth Sector View'!F42,'Fourth Sector View'!F46,'Fourth Sector View'!F50)</f>
        <v/>
      </c>
      <c r="R21" s="53" t="str">
        <f>CONCATENATE('Fourth Sector View'!G34,'Fourth Sector View'!G20,'Fourth Sector View'!G42,'Fourth Sector View'!G46,'Fourth Sector View'!G50)</f>
        <v/>
      </c>
      <c r="S21" s="53" t="str">
        <f>CONCATENATE('Fourth Sector View'!H34,'Fourth Sector View'!H20,'Fourth Sector View'!H42,'Fourth Sector View'!H46,'Fourth Sector View'!H50)</f>
        <v/>
      </c>
      <c r="T21" s="53" t="str">
        <f>CONCATENATE('Fourth Sector View'!I34,'Fourth Sector View'!I20,'Fourth Sector View'!I42,'Fourth Sector View'!I46,'Fourth Sector View'!I50)</f>
        <v/>
      </c>
      <c r="U21" s="53" t="str">
        <f>CONCATENATE('Fourth Sector View'!J34,'Fourth Sector View'!J20,'Fourth Sector View'!J42,'Fourth Sector View'!J46,'Fourth Sector View'!J50)</f>
        <v/>
      </c>
      <c r="V21" s="53" t="str">
        <f>CONCATENATE('Fourth Sector View'!K34,'Fourth Sector View'!K20,'Fourth Sector View'!K42,'Fourth Sector View'!K46,'Fourth Sector View'!K50)</f>
        <v/>
      </c>
      <c r="W21" s="53" t="str">
        <f>CONCATENATE('Fourth Sector View'!L34,'Fourth Sector View'!L20,'Fourth Sector View'!L42,'Fourth Sector View'!L46,'Fourth Sector View'!L50)</f>
        <v/>
      </c>
      <c r="X21" s="53" t="str">
        <f>CONCATENATE('Fourth Sector View'!M34,'Fourth Sector View'!M20,'Fourth Sector View'!M42,'Fourth Sector View'!M46,'Fourth Sector View'!M50)</f>
        <v/>
      </c>
      <c r="Y21" s="53" t="str">
        <f>CONCATENATE('Fourth Sector View'!N34,'Fourth Sector View'!N20,'Fourth Sector View'!N42,'Fourth Sector View'!N46,'Fourth Sector View'!N50)</f>
        <v/>
      </c>
      <c r="Z21" s="53" t="str">
        <f>CONCATENATE('Fourth Sector View'!O34,'Fourth Sector View'!O20,'Fourth Sector View'!O42,'Fourth Sector View'!O46,'Fourth Sector View'!O50)</f>
        <v/>
      </c>
      <c r="AA21" s="53" t="str">
        <f>CONCATENATE('Fourth Sector View'!P34,'Fourth Sector View'!P20,'Fourth Sector View'!P42,'Fourth Sector View'!P46,'Fourth Sector View'!P50)</f>
        <v/>
      </c>
      <c r="AB21" s="53" t="str">
        <f>CONCATENATE('Fourth Sector View'!Q34,'Fourth Sector View'!Q20,'Fourth Sector View'!Q42,'Fourth Sector View'!Q46,'Fourth Sector View'!Q50)</f>
        <v/>
      </c>
    </row>
    <row r="22" spans="1:28" ht="15">
      <c r="A22" s="157" t="str">
        <f t="shared" si="0"/>
        <v>2x38262100011</v>
      </c>
      <c r="B22" s="153" t="s">
        <v>678</v>
      </c>
      <c r="C22" s="153">
        <v>2100</v>
      </c>
      <c r="D22" s="154">
        <v>0</v>
      </c>
      <c r="E22" s="154">
        <v>1</v>
      </c>
      <c r="F22" s="154">
        <v>1</v>
      </c>
      <c r="G22" s="155"/>
      <c r="H22" s="155"/>
      <c r="I22" s="155"/>
      <c r="J22" s="156"/>
      <c r="K22" s="156"/>
      <c r="L22" s="154"/>
      <c r="M22" s="148" t="s">
        <v>80</v>
      </c>
      <c r="N22" s="54" t="e">
        <f>VLOOKUP(N21,$A:$I,7,FALSE)</f>
        <v>#N/A</v>
      </c>
      <c r="O22" s="54" t="e">
        <f t="shared" ref="O22:AB22" si="11">VLOOKUP(O21,$A:$I,7,FALSE)</f>
        <v>#N/A</v>
      </c>
      <c r="P22" s="54" t="e">
        <f t="shared" si="11"/>
        <v>#N/A</v>
      </c>
      <c r="Q22" s="54" t="e">
        <f t="shared" si="11"/>
        <v>#N/A</v>
      </c>
      <c r="R22" s="54" t="e">
        <f t="shared" si="11"/>
        <v>#N/A</v>
      </c>
      <c r="S22" s="54" t="e">
        <f t="shared" si="11"/>
        <v>#N/A</v>
      </c>
      <c r="T22" s="54" t="e">
        <f t="shared" si="11"/>
        <v>#N/A</v>
      </c>
      <c r="U22" s="54" t="e">
        <f t="shared" si="11"/>
        <v>#N/A</v>
      </c>
      <c r="V22" s="54" t="e">
        <f t="shared" si="11"/>
        <v>#N/A</v>
      </c>
      <c r="W22" s="54" t="e">
        <f t="shared" si="11"/>
        <v>#N/A</v>
      </c>
      <c r="X22" s="54" t="e">
        <f t="shared" si="11"/>
        <v>#N/A</v>
      </c>
      <c r="Y22" s="54" t="e">
        <f t="shared" si="11"/>
        <v>#N/A</v>
      </c>
      <c r="Z22" s="54" t="e">
        <f t="shared" si="11"/>
        <v>#N/A</v>
      </c>
      <c r="AA22" s="54" t="e">
        <f t="shared" si="11"/>
        <v>#N/A</v>
      </c>
      <c r="AB22" s="54" t="e">
        <f t="shared" si="11"/>
        <v>#N/A</v>
      </c>
    </row>
    <row r="23" spans="1:28" ht="15">
      <c r="A23" s="157" t="str">
        <f t="shared" si="0"/>
        <v>2x38262100021</v>
      </c>
      <c r="B23" s="153" t="s">
        <v>678</v>
      </c>
      <c r="C23" s="153">
        <v>2100</v>
      </c>
      <c r="D23" s="154">
        <v>0</v>
      </c>
      <c r="E23" s="154">
        <v>2</v>
      </c>
      <c r="F23" s="154">
        <v>1</v>
      </c>
      <c r="G23" s="155"/>
      <c r="H23" s="155"/>
      <c r="I23" s="155"/>
      <c r="J23" s="156"/>
      <c r="K23" s="156"/>
      <c r="L23" s="154"/>
      <c r="M23" s="148" t="s">
        <v>82</v>
      </c>
      <c r="N23" s="54" t="e">
        <f>VLOOKUP(N21,$A:$I,8,FALSE)</f>
        <v>#N/A</v>
      </c>
      <c r="O23" s="54" t="e">
        <f t="shared" ref="O23:AB23" si="12">VLOOKUP(O21,$A:$I,8,FALSE)</f>
        <v>#N/A</v>
      </c>
      <c r="P23" s="54" t="e">
        <f t="shared" si="12"/>
        <v>#N/A</v>
      </c>
      <c r="Q23" s="54" t="e">
        <f t="shared" si="12"/>
        <v>#N/A</v>
      </c>
      <c r="R23" s="54" t="e">
        <f t="shared" si="12"/>
        <v>#N/A</v>
      </c>
      <c r="S23" s="54" t="e">
        <f t="shared" si="12"/>
        <v>#N/A</v>
      </c>
      <c r="T23" s="54" t="e">
        <f t="shared" si="12"/>
        <v>#N/A</v>
      </c>
      <c r="U23" s="54" t="e">
        <f t="shared" si="12"/>
        <v>#N/A</v>
      </c>
      <c r="V23" s="54" t="e">
        <f t="shared" si="12"/>
        <v>#N/A</v>
      </c>
      <c r="W23" s="54" t="e">
        <f t="shared" si="12"/>
        <v>#N/A</v>
      </c>
      <c r="X23" s="54" t="e">
        <f t="shared" si="12"/>
        <v>#N/A</v>
      </c>
      <c r="Y23" s="54" t="e">
        <f t="shared" si="12"/>
        <v>#N/A</v>
      </c>
      <c r="Z23" s="54" t="e">
        <f t="shared" si="12"/>
        <v>#N/A</v>
      </c>
      <c r="AA23" s="54" t="e">
        <f t="shared" si="12"/>
        <v>#N/A</v>
      </c>
      <c r="AB23" s="54" t="e">
        <f t="shared" si="12"/>
        <v>#N/A</v>
      </c>
    </row>
    <row r="24" spans="1:28" ht="15">
      <c r="A24" s="157" t="str">
        <f t="shared" si="0"/>
        <v>2x38262100031</v>
      </c>
      <c r="B24" s="153" t="s">
        <v>678</v>
      </c>
      <c r="C24" s="153">
        <v>2100</v>
      </c>
      <c r="D24" s="154">
        <v>0</v>
      </c>
      <c r="E24" s="154">
        <v>3</v>
      </c>
      <c r="F24" s="154">
        <v>1</v>
      </c>
      <c r="G24" s="155"/>
      <c r="H24" s="155"/>
      <c r="I24" s="155"/>
      <c r="J24" s="156"/>
      <c r="K24" s="156"/>
      <c r="L24" s="154"/>
      <c r="M24" s="148" t="s">
        <v>84</v>
      </c>
      <c r="N24" s="54" t="e">
        <f>VLOOKUP(N21,$A:$I,9,FALSE)</f>
        <v>#N/A</v>
      </c>
      <c r="O24" s="54" t="e">
        <f t="shared" ref="O24:AB24" si="13">VLOOKUP(O21,$A:$I,9,FALSE)</f>
        <v>#N/A</v>
      </c>
      <c r="P24" s="54" t="e">
        <f t="shared" si="13"/>
        <v>#N/A</v>
      </c>
      <c r="Q24" s="54" t="e">
        <f t="shared" si="13"/>
        <v>#N/A</v>
      </c>
      <c r="R24" s="54" t="e">
        <f t="shared" si="13"/>
        <v>#N/A</v>
      </c>
      <c r="S24" s="54" t="e">
        <f t="shared" si="13"/>
        <v>#N/A</v>
      </c>
      <c r="T24" s="54" t="e">
        <f t="shared" si="13"/>
        <v>#N/A</v>
      </c>
      <c r="U24" s="54" t="e">
        <f t="shared" si="13"/>
        <v>#N/A</v>
      </c>
      <c r="V24" s="54" t="e">
        <f t="shared" si="13"/>
        <v>#N/A</v>
      </c>
      <c r="W24" s="54" t="e">
        <f t="shared" si="13"/>
        <v>#N/A</v>
      </c>
      <c r="X24" s="54" t="e">
        <f t="shared" si="13"/>
        <v>#N/A</v>
      </c>
      <c r="Y24" s="54" t="e">
        <f t="shared" si="13"/>
        <v>#N/A</v>
      </c>
      <c r="Z24" s="54" t="e">
        <f t="shared" si="13"/>
        <v>#N/A</v>
      </c>
      <c r="AA24" s="54" t="e">
        <f t="shared" si="13"/>
        <v>#N/A</v>
      </c>
      <c r="AB24" s="54" t="e">
        <f t="shared" si="13"/>
        <v>#N/A</v>
      </c>
    </row>
    <row r="25" spans="1:28" ht="15">
      <c r="A25" s="157" t="str">
        <f t="shared" si="0"/>
        <v>2x38262100041</v>
      </c>
      <c r="B25" s="153" t="s">
        <v>678</v>
      </c>
      <c r="C25" s="153">
        <v>2100</v>
      </c>
      <c r="D25" s="154">
        <v>0</v>
      </c>
      <c r="E25" s="154">
        <v>4</v>
      </c>
      <c r="F25" s="154">
        <v>1</v>
      </c>
      <c r="G25" s="155"/>
      <c r="H25" s="155"/>
      <c r="I25" s="155"/>
      <c r="J25" s="154"/>
      <c r="K25" s="154"/>
      <c r="L25" s="154"/>
    </row>
    <row r="26" spans="1:28" ht="15">
      <c r="A26" s="157" t="str">
        <f t="shared" si="0"/>
        <v>3926900100</v>
      </c>
      <c r="B26" s="153">
        <v>3926</v>
      </c>
      <c r="C26" s="153">
        <v>900</v>
      </c>
      <c r="D26" s="154">
        <v>1</v>
      </c>
      <c r="E26" s="154">
        <v>0</v>
      </c>
      <c r="F26" s="154">
        <v>0</v>
      </c>
      <c r="G26" s="155">
        <f t="shared" ref="G26:G31" si="14">10*LOG10(1000*J26)</f>
        <v>46.020599913279625</v>
      </c>
      <c r="H26" s="155"/>
      <c r="I26" s="155"/>
      <c r="J26" s="154">
        <v>40</v>
      </c>
      <c r="K26" s="154"/>
      <c r="L26" s="154"/>
    </row>
    <row r="27" spans="1:28" ht="15">
      <c r="A27" s="157" t="str">
        <f t="shared" si="0"/>
        <v>3926900200</v>
      </c>
      <c r="B27" s="153">
        <v>3926</v>
      </c>
      <c r="C27" s="153">
        <v>900</v>
      </c>
      <c r="D27" s="154">
        <v>2</v>
      </c>
      <c r="E27" s="154">
        <v>0</v>
      </c>
      <c r="F27" s="154">
        <v>0</v>
      </c>
      <c r="G27" s="155">
        <f t="shared" si="14"/>
        <v>46.020599913279625</v>
      </c>
      <c r="H27" s="155"/>
      <c r="I27" s="155"/>
      <c r="J27" s="154">
        <v>40</v>
      </c>
      <c r="K27" s="156"/>
      <c r="L27" s="154"/>
    </row>
    <row r="28" spans="1:28" ht="15">
      <c r="A28" s="157" t="str">
        <f t="shared" si="0"/>
        <v>3926900300</v>
      </c>
      <c r="B28" s="153">
        <v>3926</v>
      </c>
      <c r="C28" s="153">
        <v>900</v>
      </c>
      <c r="D28" s="154">
        <v>3</v>
      </c>
      <c r="E28" s="154">
        <v>0</v>
      </c>
      <c r="F28" s="154">
        <v>0</v>
      </c>
      <c r="G28" s="155">
        <f t="shared" si="14"/>
        <v>44.313637641589871</v>
      </c>
      <c r="H28" s="155"/>
      <c r="I28" s="155"/>
      <c r="J28" s="154">
        <v>27</v>
      </c>
      <c r="K28" s="156"/>
      <c r="L28" s="154"/>
    </row>
    <row r="29" spans="1:28" ht="15">
      <c r="A29" s="157" t="str">
        <f t="shared" si="0"/>
        <v>3926900400</v>
      </c>
      <c r="B29" s="153">
        <v>3926</v>
      </c>
      <c r="C29" s="153">
        <v>900</v>
      </c>
      <c r="D29" s="154">
        <v>4</v>
      </c>
      <c r="E29" s="154">
        <v>0</v>
      </c>
      <c r="F29" s="154">
        <v>0</v>
      </c>
      <c r="G29" s="155">
        <f t="shared" si="14"/>
        <v>43.010299956639813</v>
      </c>
      <c r="H29" s="155"/>
      <c r="I29" s="155"/>
      <c r="J29" s="154">
        <v>20</v>
      </c>
      <c r="K29" s="156"/>
      <c r="L29" s="154"/>
      <c r="N29" s="58"/>
    </row>
    <row r="30" spans="1:28" ht="15">
      <c r="A30" s="157" t="str">
        <f t="shared" si="0"/>
        <v>3926900500</v>
      </c>
      <c r="B30" s="153">
        <v>3926</v>
      </c>
      <c r="C30" s="153">
        <v>900</v>
      </c>
      <c r="D30" s="154">
        <v>5</v>
      </c>
      <c r="E30" s="154">
        <v>0</v>
      </c>
      <c r="F30" s="154">
        <v>0</v>
      </c>
      <c r="G30" s="155">
        <f t="shared" si="14"/>
        <v>42.04119982655925</v>
      </c>
      <c r="H30" s="155"/>
      <c r="I30" s="155"/>
      <c r="J30" s="154">
        <v>16</v>
      </c>
      <c r="K30" s="156"/>
      <c r="L30" s="154"/>
    </row>
    <row r="31" spans="1:28" ht="15">
      <c r="A31" s="157" t="str">
        <f t="shared" si="0"/>
        <v>3926900600</v>
      </c>
      <c r="B31" s="153">
        <v>3926</v>
      </c>
      <c r="C31" s="153">
        <v>900</v>
      </c>
      <c r="D31" s="154">
        <v>6</v>
      </c>
      <c r="E31" s="154">
        <v>0</v>
      </c>
      <c r="F31" s="154">
        <v>0</v>
      </c>
      <c r="G31" s="155">
        <f t="shared" si="14"/>
        <v>40.791812460476251</v>
      </c>
      <c r="H31" s="155"/>
      <c r="I31" s="155"/>
      <c r="J31" s="154">
        <v>12</v>
      </c>
      <c r="K31" s="156"/>
      <c r="L31" s="154"/>
    </row>
    <row r="32" spans="1:28" ht="15">
      <c r="A32" s="157" t="str">
        <f t="shared" si="0"/>
        <v>3926900700</v>
      </c>
      <c r="B32" s="153">
        <v>3926</v>
      </c>
      <c r="C32" s="153">
        <v>900</v>
      </c>
      <c r="D32" s="154">
        <v>7</v>
      </c>
      <c r="E32" s="154">
        <v>0</v>
      </c>
      <c r="F32" s="154">
        <v>0</v>
      </c>
      <c r="G32" s="155">
        <f t="shared" ref="G32:G62" si="15">10*LOG10(1000*J32)</f>
        <v>40</v>
      </c>
      <c r="H32" s="155"/>
      <c r="I32" s="155"/>
      <c r="J32" s="154">
        <v>10</v>
      </c>
      <c r="K32" s="156"/>
      <c r="L32" s="154"/>
    </row>
    <row r="33" spans="1:12" ht="15">
      <c r="A33" s="157" t="str">
        <f t="shared" si="0"/>
        <v>3926900800</v>
      </c>
      <c r="B33" s="153">
        <v>3926</v>
      </c>
      <c r="C33" s="153">
        <v>900</v>
      </c>
      <c r="D33" s="154">
        <v>8</v>
      </c>
      <c r="E33" s="154">
        <v>0</v>
      </c>
      <c r="F33" s="154">
        <v>0</v>
      </c>
      <c r="G33" s="155">
        <f t="shared" si="15"/>
        <v>38.450980400142569</v>
      </c>
      <c r="H33" s="155"/>
      <c r="I33" s="155"/>
      <c r="J33" s="154">
        <v>7</v>
      </c>
      <c r="K33" s="156"/>
      <c r="L33" s="154"/>
    </row>
    <row r="34" spans="1:12" ht="15">
      <c r="A34" s="157" t="str">
        <f t="shared" si="0"/>
        <v>3926900010</v>
      </c>
      <c r="B34" s="153">
        <v>3926</v>
      </c>
      <c r="C34" s="153">
        <v>900</v>
      </c>
      <c r="D34" s="154">
        <v>0</v>
      </c>
      <c r="E34" s="154">
        <v>1</v>
      </c>
      <c r="F34" s="154">
        <v>0</v>
      </c>
      <c r="G34" s="155"/>
      <c r="H34" s="155">
        <f t="shared" si="1"/>
        <v>46.020599913279625</v>
      </c>
      <c r="I34" s="155"/>
      <c r="J34" s="154"/>
      <c r="K34" s="154">
        <v>40</v>
      </c>
      <c r="L34" s="154"/>
    </row>
    <row r="35" spans="1:12" ht="15">
      <c r="A35" s="157" t="str">
        <f t="shared" si="0"/>
        <v>3926900020</v>
      </c>
      <c r="B35" s="153">
        <v>3926</v>
      </c>
      <c r="C35" s="153">
        <v>900</v>
      </c>
      <c r="D35" s="154">
        <v>0</v>
      </c>
      <c r="E35" s="154">
        <v>2</v>
      </c>
      <c r="F35" s="154">
        <v>0</v>
      </c>
      <c r="G35" s="155"/>
      <c r="H35" s="155">
        <f t="shared" si="1"/>
        <v>46.020599913279625</v>
      </c>
      <c r="I35" s="155"/>
      <c r="J35" s="156"/>
      <c r="K35" s="154">
        <v>40</v>
      </c>
      <c r="L35" s="154"/>
    </row>
    <row r="36" spans="1:12" ht="15">
      <c r="A36" s="157" t="str">
        <f t="shared" si="0"/>
        <v>3926900030</v>
      </c>
      <c r="B36" s="153">
        <v>3926</v>
      </c>
      <c r="C36" s="153">
        <v>900</v>
      </c>
      <c r="D36" s="154">
        <v>0</v>
      </c>
      <c r="E36" s="154">
        <v>3</v>
      </c>
      <c r="F36" s="154">
        <v>0</v>
      </c>
      <c r="G36" s="155"/>
      <c r="H36" s="155">
        <f t="shared" si="1"/>
        <v>43.979400086720375</v>
      </c>
      <c r="I36" s="155"/>
      <c r="J36" s="156"/>
      <c r="K36" s="154">
        <v>25</v>
      </c>
      <c r="L36" s="154"/>
    </row>
    <row r="37" spans="1:12" ht="15">
      <c r="A37" s="157" t="str">
        <f t="shared" si="0"/>
        <v>3926900040</v>
      </c>
      <c r="B37" s="153">
        <v>3926</v>
      </c>
      <c r="C37" s="153">
        <v>900</v>
      </c>
      <c r="D37" s="154">
        <v>0</v>
      </c>
      <c r="E37" s="154">
        <v>4</v>
      </c>
      <c r="F37" s="154">
        <v>0</v>
      </c>
      <c r="G37" s="155"/>
      <c r="H37" s="155">
        <f t="shared" si="1"/>
        <v>43.010299956639813</v>
      </c>
      <c r="I37" s="155"/>
      <c r="J37" s="154"/>
      <c r="K37" s="154">
        <v>20</v>
      </c>
      <c r="L37" s="154"/>
    </row>
    <row r="38" spans="1:12" ht="15">
      <c r="A38" s="157" t="str">
        <f t="shared" si="0"/>
        <v>3926900110</v>
      </c>
      <c r="B38" s="153">
        <v>3926</v>
      </c>
      <c r="C38" s="153">
        <v>900</v>
      </c>
      <c r="D38" s="154">
        <v>1</v>
      </c>
      <c r="E38" s="154">
        <v>1</v>
      </c>
      <c r="F38" s="154">
        <v>0</v>
      </c>
      <c r="G38" s="155">
        <f t="shared" si="15"/>
        <v>46.020599913279625</v>
      </c>
      <c r="H38" s="155">
        <f t="shared" si="1"/>
        <v>46.020599913279625</v>
      </c>
      <c r="I38" s="155"/>
      <c r="J38" s="154">
        <v>40</v>
      </c>
      <c r="K38" s="154">
        <v>40</v>
      </c>
      <c r="L38" s="154"/>
    </row>
    <row r="39" spans="1:12" ht="15">
      <c r="A39" s="157" t="str">
        <f t="shared" si="0"/>
        <v>3926900120</v>
      </c>
      <c r="B39" s="153">
        <v>3926</v>
      </c>
      <c r="C39" s="153">
        <v>900</v>
      </c>
      <c r="D39" s="154">
        <v>1</v>
      </c>
      <c r="E39" s="154">
        <v>2</v>
      </c>
      <c r="F39" s="154">
        <v>0</v>
      </c>
      <c r="G39" s="155"/>
      <c r="H39" s="155"/>
      <c r="I39" s="155"/>
      <c r="J39" s="156"/>
      <c r="K39" s="156"/>
      <c r="L39" s="154"/>
    </row>
    <row r="40" spans="1:12" ht="15">
      <c r="A40" s="157" t="str">
        <f t="shared" si="0"/>
        <v>3926900120</v>
      </c>
      <c r="B40" s="153">
        <v>3926</v>
      </c>
      <c r="C40" s="153">
        <v>900</v>
      </c>
      <c r="D40" s="154">
        <v>1</v>
      </c>
      <c r="E40" s="154">
        <v>2</v>
      </c>
      <c r="F40" s="154">
        <v>0</v>
      </c>
      <c r="G40" s="155">
        <f t="shared" si="15"/>
        <v>44.149733479708182</v>
      </c>
      <c r="H40" s="155">
        <f t="shared" si="1"/>
        <v>44.149733479708182</v>
      </c>
      <c r="I40" s="155"/>
      <c r="J40" s="154">
        <v>26</v>
      </c>
      <c r="K40" s="154">
        <v>26</v>
      </c>
      <c r="L40" s="154"/>
    </row>
    <row r="41" spans="1:12" ht="15">
      <c r="A41" s="157" t="str">
        <f t="shared" si="0"/>
        <v>3926900210</v>
      </c>
      <c r="B41" s="153">
        <v>3926</v>
      </c>
      <c r="C41" s="153">
        <v>900</v>
      </c>
      <c r="D41" s="154">
        <v>2</v>
      </c>
      <c r="E41" s="154">
        <v>1</v>
      </c>
      <c r="F41" s="154">
        <v>0</v>
      </c>
      <c r="G41" s="155">
        <f t="shared" si="15"/>
        <v>44.149733479708182</v>
      </c>
      <c r="H41" s="155">
        <f t="shared" si="1"/>
        <v>44.149733479708182</v>
      </c>
      <c r="I41" s="155"/>
      <c r="J41" s="154">
        <v>26</v>
      </c>
      <c r="K41" s="154">
        <v>26</v>
      </c>
      <c r="L41" s="154"/>
    </row>
    <row r="42" spans="1:12" ht="15">
      <c r="A42" s="157" t="str">
        <f t="shared" si="0"/>
        <v>3926900210</v>
      </c>
      <c r="B42" s="153">
        <v>3926</v>
      </c>
      <c r="C42" s="153">
        <v>900</v>
      </c>
      <c r="D42" s="154">
        <v>2</v>
      </c>
      <c r="E42" s="154">
        <v>1</v>
      </c>
      <c r="F42" s="154">
        <v>0</v>
      </c>
      <c r="G42" s="155"/>
      <c r="H42" s="155"/>
      <c r="I42" s="155"/>
      <c r="J42" s="156"/>
      <c r="K42" s="156"/>
      <c r="L42" s="154"/>
    </row>
    <row r="43" spans="1:12" ht="15">
      <c r="A43" s="157" t="str">
        <f t="shared" si="0"/>
        <v>3926900210</v>
      </c>
      <c r="B43" s="153">
        <v>3926</v>
      </c>
      <c r="C43" s="153">
        <v>900</v>
      </c>
      <c r="D43" s="154">
        <v>2</v>
      </c>
      <c r="E43" s="154">
        <v>1</v>
      </c>
      <c r="F43" s="154">
        <v>0</v>
      </c>
      <c r="G43" s="155"/>
      <c r="H43" s="155"/>
      <c r="I43" s="155"/>
      <c r="J43" s="156"/>
      <c r="K43" s="156"/>
      <c r="L43" s="154"/>
    </row>
    <row r="44" spans="1:12" ht="15">
      <c r="A44" s="157" t="str">
        <f t="shared" si="0"/>
        <v>3926900220</v>
      </c>
      <c r="B44" s="153">
        <v>3926</v>
      </c>
      <c r="C44" s="153">
        <v>900</v>
      </c>
      <c r="D44" s="154">
        <v>2</v>
      </c>
      <c r="E44" s="154">
        <v>2</v>
      </c>
      <c r="F44" s="154">
        <v>0</v>
      </c>
      <c r="G44" s="155">
        <f t="shared" si="15"/>
        <v>43.010299956639813</v>
      </c>
      <c r="H44" s="155">
        <f t="shared" si="1"/>
        <v>43.010299956639813</v>
      </c>
      <c r="I44" s="155"/>
      <c r="J44" s="154">
        <v>20</v>
      </c>
      <c r="K44" s="154">
        <v>20</v>
      </c>
      <c r="L44" s="154"/>
    </row>
    <row r="45" spans="1:12" ht="15">
      <c r="A45" s="157" t="str">
        <f t="shared" si="0"/>
        <v>3926900310</v>
      </c>
      <c r="B45" s="153">
        <v>3926</v>
      </c>
      <c r="C45" s="153">
        <v>900</v>
      </c>
      <c r="D45" s="154">
        <v>3</v>
      </c>
      <c r="E45" s="154">
        <v>1</v>
      </c>
      <c r="F45" s="154">
        <v>0</v>
      </c>
      <c r="G45" s="155">
        <f t="shared" si="15"/>
        <v>43.010299956639813</v>
      </c>
      <c r="H45" s="155">
        <f t="shared" si="1"/>
        <v>43.010299956639813</v>
      </c>
      <c r="I45" s="155"/>
      <c r="J45" s="154">
        <v>20</v>
      </c>
      <c r="K45" s="154">
        <v>20</v>
      </c>
      <c r="L45" s="154"/>
    </row>
    <row r="46" spans="1:12" ht="15">
      <c r="A46" s="157" t="str">
        <f t="shared" si="0"/>
        <v>3926900320</v>
      </c>
      <c r="B46" s="153">
        <v>3926</v>
      </c>
      <c r="C46" s="153">
        <v>900</v>
      </c>
      <c r="D46" s="154">
        <v>3</v>
      </c>
      <c r="E46" s="154">
        <v>2</v>
      </c>
      <c r="F46" s="154">
        <v>0</v>
      </c>
      <c r="G46" s="155">
        <f t="shared" si="15"/>
        <v>42.04119982655925</v>
      </c>
      <c r="H46" s="155">
        <f t="shared" si="1"/>
        <v>40</v>
      </c>
      <c r="I46" s="155"/>
      <c r="J46" s="154">
        <v>16</v>
      </c>
      <c r="K46" s="154">
        <v>10</v>
      </c>
      <c r="L46" s="154"/>
    </row>
    <row r="47" spans="1:12" ht="15">
      <c r="A47" s="157" t="str">
        <f t="shared" si="0"/>
        <v>3926900320</v>
      </c>
      <c r="B47" s="153">
        <v>3926</v>
      </c>
      <c r="C47" s="153">
        <v>900</v>
      </c>
      <c r="D47" s="154">
        <v>3</v>
      </c>
      <c r="E47" s="154">
        <v>2</v>
      </c>
      <c r="F47" s="154">
        <v>0</v>
      </c>
      <c r="G47" s="155">
        <f t="shared" si="15"/>
        <v>41.139433523068369</v>
      </c>
      <c r="H47" s="155">
        <f t="shared" si="1"/>
        <v>43.010299956639813</v>
      </c>
      <c r="I47" s="155"/>
      <c r="J47" s="154">
        <v>13</v>
      </c>
      <c r="K47" s="154">
        <v>20</v>
      </c>
      <c r="L47" s="154"/>
    </row>
    <row r="48" spans="1:12" ht="15">
      <c r="A48" s="157" t="str">
        <f t="shared" si="0"/>
        <v>3926900410</v>
      </c>
      <c r="B48" s="153">
        <v>3926</v>
      </c>
      <c r="C48" s="153">
        <v>900</v>
      </c>
      <c r="D48" s="154">
        <v>4</v>
      </c>
      <c r="E48" s="154">
        <v>1</v>
      </c>
      <c r="F48" s="154">
        <v>0</v>
      </c>
      <c r="G48" s="155">
        <f t="shared" si="15"/>
        <v>40.791812460476251</v>
      </c>
      <c r="H48" s="155">
        <f t="shared" si="1"/>
        <v>43.010299956639813</v>
      </c>
      <c r="I48" s="155"/>
      <c r="J48" s="154">
        <v>12</v>
      </c>
      <c r="K48" s="154">
        <v>20</v>
      </c>
      <c r="L48" s="154"/>
    </row>
    <row r="49" spans="1:12" ht="15">
      <c r="A49" s="157" t="str">
        <f t="shared" si="0"/>
        <v>3926900420</v>
      </c>
      <c r="B49" s="153">
        <v>3926</v>
      </c>
      <c r="C49" s="153">
        <v>900</v>
      </c>
      <c r="D49" s="154">
        <v>4</v>
      </c>
      <c r="E49" s="154">
        <v>2</v>
      </c>
      <c r="F49" s="154">
        <v>0</v>
      </c>
      <c r="G49" s="155">
        <f t="shared" si="15"/>
        <v>40.791812460476251</v>
      </c>
      <c r="H49" s="155">
        <f t="shared" si="1"/>
        <v>40</v>
      </c>
      <c r="I49" s="155"/>
      <c r="J49" s="154">
        <v>12</v>
      </c>
      <c r="K49" s="154">
        <v>10</v>
      </c>
      <c r="L49" s="154"/>
    </row>
    <row r="50" spans="1:12" ht="15">
      <c r="A50" s="157" t="str">
        <f t="shared" si="0"/>
        <v>3926900510</v>
      </c>
      <c r="B50" s="153">
        <v>3926</v>
      </c>
      <c r="C50" s="153">
        <v>900</v>
      </c>
      <c r="D50" s="154">
        <v>5</v>
      </c>
      <c r="E50" s="154">
        <v>1</v>
      </c>
      <c r="F50" s="154">
        <v>0</v>
      </c>
      <c r="G50" s="155">
        <f t="shared" si="15"/>
        <v>40</v>
      </c>
      <c r="H50" s="155">
        <f t="shared" si="1"/>
        <v>43.010299956639813</v>
      </c>
      <c r="I50" s="155"/>
      <c r="J50" s="154">
        <v>10</v>
      </c>
      <c r="K50" s="154">
        <v>20</v>
      </c>
      <c r="L50" s="154"/>
    </row>
    <row r="51" spans="1:12" ht="15">
      <c r="A51" s="157" t="str">
        <f t="shared" si="0"/>
        <v>3926900520</v>
      </c>
      <c r="B51" s="153">
        <v>3926</v>
      </c>
      <c r="C51" s="153">
        <v>900</v>
      </c>
      <c r="D51" s="154">
        <v>5</v>
      </c>
      <c r="E51" s="154">
        <v>2</v>
      </c>
      <c r="F51" s="154">
        <v>0</v>
      </c>
      <c r="G51" s="155">
        <f t="shared" si="15"/>
        <v>40</v>
      </c>
      <c r="H51" s="155">
        <f t="shared" si="1"/>
        <v>40</v>
      </c>
      <c r="I51" s="155"/>
      <c r="J51" s="154">
        <v>10</v>
      </c>
      <c r="K51" s="154">
        <v>10</v>
      </c>
      <c r="L51" s="154"/>
    </row>
    <row r="52" spans="1:12" ht="15">
      <c r="A52" s="157" t="str">
        <f t="shared" si="0"/>
        <v>3926900610</v>
      </c>
      <c r="B52" s="153">
        <v>3926</v>
      </c>
      <c r="C52" s="153">
        <v>900</v>
      </c>
      <c r="D52" s="154">
        <v>6</v>
      </c>
      <c r="E52" s="154">
        <v>1</v>
      </c>
      <c r="F52" s="154">
        <v>0</v>
      </c>
      <c r="G52" s="155">
        <f t="shared" si="15"/>
        <v>40</v>
      </c>
      <c r="H52" s="155">
        <f t="shared" si="1"/>
        <v>40</v>
      </c>
      <c r="I52" s="155"/>
      <c r="J52" s="154">
        <v>10</v>
      </c>
      <c r="K52" s="154">
        <v>10</v>
      </c>
      <c r="L52" s="154"/>
    </row>
    <row r="53" spans="1:12" ht="15">
      <c r="A53" s="157" t="str">
        <f t="shared" si="0"/>
        <v>3926900620</v>
      </c>
      <c r="B53" s="153">
        <v>3926</v>
      </c>
      <c r="C53" s="153">
        <v>900</v>
      </c>
      <c r="D53" s="154">
        <v>6</v>
      </c>
      <c r="E53" s="154">
        <v>2</v>
      </c>
      <c r="F53" s="154">
        <v>0</v>
      </c>
      <c r="G53" s="155">
        <f t="shared" si="15"/>
        <v>39.030899869919438</v>
      </c>
      <c r="H53" s="155">
        <f t="shared" si="1"/>
        <v>40</v>
      </c>
      <c r="I53" s="155"/>
      <c r="J53" s="154">
        <v>8</v>
      </c>
      <c r="K53" s="154">
        <v>10</v>
      </c>
      <c r="L53" s="154"/>
    </row>
    <row r="54" spans="1:12" ht="15">
      <c r="A54" s="157" t="str">
        <f t="shared" si="0"/>
        <v>3926900710</v>
      </c>
      <c r="B54" s="153">
        <v>3926</v>
      </c>
      <c r="C54" s="153">
        <v>900</v>
      </c>
      <c r="D54" s="154">
        <v>7</v>
      </c>
      <c r="E54" s="154">
        <v>1</v>
      </c>
      <c r="F54" s="154">
        <v>0</v>
      </c>
      <c r="G54" s="155">
        <f t="shared" si="15"/>
        <v>39.030899869919438</v>
      </c>
      <c r="H54" s="155">
        <f t="shared" si="1"/>
        <v>40</v>
      </c>
      <c r="I54" s="155"/>
      <c r="J54" s="154">
        <v>8</v>
      </c>
      <c r="K54" s="154">
        <v>10</v>
      </c>
      <c r="L54" s="154"/>
    </row>
    <row r="55" spans="1:12" ht="15">
      <c r="A55" s="157" t="str">
        <f t="shared" si="0"/>
        <v>2x3926900100</v>
      </c>
      <c r="B55" s="153" t="s">
        <v>679</v>
      </c>
      <c r="C55" s="153">
        <v>900</v>
      </c>
      <c r="D55" s="154">
        <v>1</v>
      </c>
      <c r="E55" s="154">
        <v>0</v>
      </c>
      <c r="F55" s="154">
        <v>0</v>
      </c>
      <c r="G55" s="155">
        <f t="shared" si="15"/>
        <v>46.020599913279625</v>
      </c>
      <c r="H55" s="155"/>
      <c r="I55" s="155"/>
      <c r="J55" s="154">
        <v>40</v>
      </c>
      <c r="K55" s="154"/>
      <c r="L55" s="154"/>
    </row>
    <row r="56" spans="1:12" ht="15">
      <c r="A56" s="157" t="str">
        <f t="shared" si="0"/>
        <v>2x3926900200</v>
      </c>
      <c r="B56" s="153" t="s">
        <v>679</v>
      </c>
      <c r="C56" s="153">
        <v>900</v>
      </c>
      <c r="D56" s="154">
        <v>2</v>
      </c>
      <c r="E56" s="154">
        <v>0</v>
      </c>
      <c r="F56" s="154">
        <v>0</v>
      </c>
      <c r="G56" s="155">
        <f t="shared" si="15"/>
        <v>46.020599913279625</v>
      </c>
      <c r="H56" s="155"/>
      <c r="I56" s="155"/>
      <c r="J56" s="154">
        <v>40</v>
      </c>
      <c r="K56" s="156"/>
      <c r="L56" s="154"/>
    </row>
    <row r="57" spans="1:12" ht="15">
      <c r="A57" s="157" t="str">
        <f t="shared" si="0"/>
        <v>2x3926900300</v>
      </c>
      <c r="B57" s="153" t="s">
        <v>679</v>
      </c>
      <c r="C57" s="153">
        <v>900</v>
      </c>
      <c r="D57" s="154">
        <v>3</v>
      </c>
      <c r="E57" s="154">
        <v>0</v>
      </c>
      <c r="F57" s="154">
        <v>0</v>
      </c>
      <c r="G57" s="155">
        <f t="shared" si="15"/>
        <v>46.020599913279625</v>
      </c>
      <c r="H57" s="155"/>
      <c r="I57" s="155"/>
      <c r="J57" s="154">
        <v>40</v>
      </c>
      <c r="K57" s="156"/>
      <c r="L57" s="154"/>
    </row>
    <row r="58" spans="1:12" ht="15">
      <c r="A58" s="157" t="str">
        <f t="shared" si="0"/>
        <v>2x3926900400</v>
      </c>
      <c r="B58" s="153" t="s">
        <v>679</v>
      </c>
      <c r="C58" s="153">
        <v>900</v>
      </c>
      <c r="D58" s="154">
        <v>4</v>
      </c>
      <c r="E58" s="154">
        <v>0</v>
      </c>
      <c r="F58" s="154">
        <v>0</v>
      </c>
      <c r="G58" s="155">
        <f t="shared" si="15"/>
        <v>46.020599913279625</v>
      </c>
      <c r="H58" s="155"/>
      <c r="I58" s="155"/>
      <c r="J58" s="154">
        <v>40</v>
      </c>
      <c r="K58" s="156"/>
      <c r="L58" s="154"/>
    </row>
    <row r="59" spans="1:12" ht="15">
      <c r="A59" s="157" t="str">
        <f t="shared" si="0"/>
        <v>2x3926900500</v>
      </c>
      <c r="B59" s="153" t="s">
        <v>679</v>
      </c>
      <c r="C59" s="153">
        <v>900</v>
      </c>
      <c r="D59" s="154">
        <v>5</v>
      </c>
      <c r="E59" s="154">
        <v>0</v>
      </c>
      <c r="F59" s="154">
        <v>0</v>
      </c>
      <c r="G59" s="155">
        <f t="shared" si="15"/>
        <v>44.149733479708182</v>
      </c>
      <c r="H59" s="155"/>
      <c r="I59" s="155"/>
      <c r="J59" s="154">
        <v>26</v>
      </c>
      <c r="K59" s="156"/>
      <c r="L59" s="154"/>
    </row>
    <row r="60" spans="1:12" ht="15">
      <c r="A60" s="157" t="str">
        <f t="shared" si="0"/>
        <v>2x3926900600</v>
      </c>
      <c r="B60" s="153" t="s">
        <v>679</v>
      </c>
      <c r="C60" s="153">
        <v>900</v>
      </c>
      <c r="D60" s="154">
        <v>6</v>
      </c>
      <c r="E60" s="154">
        <v>0</v>
      </c>
      <c r="F60" s="154">
        <v>0</v>
      </c>
      <c r="G60" s="155">
        <f t="shared" si="15"/>
        <v>44.149733479708182</v>
      </c>
      <c r="H60" s="155"/>
      <c r="I60" s="155"/>
      <c r="J60" s="154">
        <v>26</v>
      </c>
      <c r="K60" s="156"/>
      <c r="L60" s="154"/>
    </row>
    <row r="61" spans="1:12" ht="15">
      <c r="A61" s="157" t="str">
        <f t="shared" si="0"/>
        <v>2x3926900700</v>
      </c>
      <c r="B61" s="153" t="s">
        <v>679</v>
      </c>
      <c r="C61" s="153">
        <v>900</v>
      </c>
      <c r="D61" s="154">
        <v>7</v>
      </c>
      <c r="E61" s="154">
        <v>0</v>
      </c>
      <c r="F61" s="154">
        <v>0</v>
      </c>
      <c r="G61" s="155">
        <f t="shared" si="15"/>
        <v>43.010299956639813</v>
      </c>
      <c r="H61" s="155"/>
      <c r="I61" s="155"/>
      <c r="J61" s="154">
        <v>20</v>
      </c>
      <c r="K61" s="156"/>
      <c r="L61" s="154"/>
    </row>
    <row r="62" spans="1:12" ht="15">
      <c r="A62" s="157" t="str">
        <f t="shared" si="0"/>
        <v>2x3926900800</v>
      </c>
      <c r="B62" s="153" t="s">
        <v>679</v>
      </c>
      <c r="C62" s="153">
        <v>900</v>
      </c>
      <c r="D62" s="154">
        <v>8</v>
      </c>
      <c r="E62" s="154">
        <v>0</v>
      </c>
      <c r="F62" s="154">
        <v>0</v>
      </c>
      <c r="G62" s="155">
        <f t="shared" si="15"/>
        <v>43.010299956639813</v>
      </c>
      <c r="H62" s="155"/>
      <c r="I62" s="155"/>
      <c r="J62" s="154">
        <v>20</v>
      </c>
      <c r="K62" s="156"/>
      <c r="L62" s="154"/>
    </row>
    <row r="63" spans="1:12" ht="15">
      <c r="A63" s="157" t="str">
        <f t="shared" si="0"/>
        <v>2x3926900010</v>
      </c>
      <c r="B63" s="153" t="s">
        <v>679</v>
      </c>
      <c r="C63" s="153">
        <v>900</v>
      </c>
      <c r="D63" s="154">
        <v>0</v>
      </c>
      <c r="E63" s="154">
        <v>1</v>
      </c>
      <c r="F63" s="154">
        <v>0</v>
      </c>
      <c r="G63" s="155"/>
      <c r="H63" s="155">
        <f t="shared" si="1"/>
        <v>46.020599913279625</v>
      </c>
      <c r="I63" s="155"/>
      <c r="J63" s="154"/>
      <c r="K63" s="154">
        <v>40</v>
      </c>
      <c r="L63" s="154"/>
    </row>
    <row r="64" spans="1:12" ht="15">
      <c r="A64" s="157" t="str">
        <f t="shared" si="0"/>
        <v>2x3926900020</v>
      </c>
      <c r="B64" s="153" t="s">
        <v>679</v>
      </c>
      <c r="C64" s="153">
        <v>900</v>
      </c>
      <c r="D64" s="154">
        <v>0</v>
      </c>
      <c r="E64" s="154">
        <v>2</v>
      </c>
      <c r="F64" s="154">
        <v>0</v>
      </c>
      <c r="G64" s="155"/>
      <c r="H64" s="155">
        <f t="shared" si="1"/>
        <v>46.020599913279625</v>
      </c>
      <c r="I64" s="155"/>
      <c r="J64" s="156"/>
      <c r="K64" s="154">
        <v>40</v>
      </c>
      <c r="L64" s="154"/>
    </row>
    <row r="65" spans="1:12" ht="15">
      <c r="A65" s="157" t="str">
        <f t="shared" si="0"/>
        <v>2x3926900030</v>
      </c>
      <c r="B65" s="153" t="s">
        <v>679</v>
      </c>
      <c r="C65" s="153">
        <v>900</v>
      </c>
      <c r="D65" s="154">
        <v>0</v>
      </c>
      <c r="E65" s="154">
        <v>3</v>
      </c>
      <c r="F65" s="154">
        <v>0</v>
      </c>
      <c r="G65" s="155"/>
      <c r="H65" s="155">
        <f t="shared" si="1"/>
        <v>46.020599913279625</v>
      </c>
      <c r="I65" s="155"/>
      <c r="J65" s="156"/>
      <c r="K65" s="154">
        <v>40</v>
      </c>
      <c r="L65" s="154"/>
    </row>
    <row r="66" spans="1:12" ht="15">
      <c r="A66" s="157" t="str">
        <f t="shared" si="0"/>
        <v>2x3926900040</v>
      </c>
      <c r="B66" s="153" t="s">
        <v>679</v>
      </c>
      <c r="C66" s="153">
        <v>900</v>
      </c>
      <c r="D66" s="154">
        <v>0</v>
      </c>
      <c r="E66" s="154">
        <v>4</v>
      </c>
      <c r="F66" s="154">
        <v>0</v>
      </c>
      <c r="G66" s="155"/>
      <c r="H66" s="155">
        <f t="shared" si="1"/>
        <v>46.020599913279625</v>
      </c>
      <c r="I66" s="155"/>
      <c r="J66" s="154"/>
      <c r="K66" s="154">
        <v>40</v>
      </c>
      <c r="L66" s="154"/>
    </row>
    <row r="67" spans="1:12" ht="15">
      <c r="A67" s="157" t="str">
        <f t="shared" ref="A67:A130" si="16">CONCATENATE(B67,C67,D67,E67,F67)</f>
        <v>2x3926900001</v>
      </c>
      <c r="B67" s="153" t="s">
        <v>679</v>
      </c>
      <c r="C67" s="153">
        <v>900</v>
      </c>
      <c r="D67" s="154">
        <v>0</v>
      </c>
      <c r="E67" s="154">
        <v>0</v>
      </c>
      <c r="F67" s="154">
        <v>1</v>
      </c>
      <c r="G67" s="155"/>
      <c r="H67" s="155"/>
      <c r="I67" s="155">
        <f t="shared" ref="I67:I130" si="17">10*LOG10(1000*L67)</f>
        <v>47.781512503836439</v>
      </c>
      <c r="J67" s="154"/>
      <c r="K67" s="154"/>
      <c r="L67" s="154">
        <v>60</v>
      </c>
    </row>
    <row r="68" spans="1:12" ht="15">
      <c r="A68" s="157" t="str">
        <f t="shared" si="16"/>
        <v>2x3926900101</v>
      </c>
      <c r="B68" s="153" t="s">
        <v>679</v>
      </c>
      <c r="C68" s="153">
        <v>900</v>
      </c>
      <c r="D68" s="154">
        <v>1</v>
      </c>
      <c r="E68" s="154">
        <v>0</v>
      </c>
      <c r="F68" s="154">
        <v>1</v>
      </c>
      <c r="G68" s="155">
        <f t="shared" ref="G68:H130" si="18">10*LOG10(1000*J68)</f>
        <v>46.020599913279625</v>
      </c>
      <c r="H68" s="155"/>
      <c r="I68" s="155">
        <f t="shared" si="17"/>
        <v>46.020599913279625</v>
      </c>
      <c r="J68" s="154">
        <v>40</v>
      </c>
      <c r="K68" s="156"/>
      <c r="L68" s="154">
        <v>40</v>
      </c>
    </row>
    <row r="69" spans="1:12" ht="15">
      <c r="A69" s="157" t="str">
        <f t="shared" si="16"/>
        <v>2x3926900201</v>
      </c>
      <c r="B69" s="153" t="s">
        <v>679</v>
      </c>
      <c r="C69" s="153">
        <v>900</v>
      </c>
      <c r="D69" s="154">
        <v>2</v>
      </c>
      <c r="E69" s="154">
        <v>0</v>
      </c>
      <c r="F69" s="154">
        <v>1</v>
      </c>
      <c r="G69" s="155">
        <f t="shared" si="18"/>
        <v>46.020599913279625</v>
      </c>
      <c r="H69" s="155"/>
      <c r="I69" s="155">
        <f t="shared" si="17"/>
        <v>46.020599913279625</v>
      </c>
      <c r="J69" s="154">
        <v>40</v>
      </c>
      <c r="K69" s="156"/>
      <c r="L69" s="154">
        <v>40</v>
      </c>
    </row>
    <row r="70" spans="1:12" ht="15">
      <c r="A70" s="157" t="str">
        <f t="shared" si="16"/>
        <v>2x3926900011</v>
      </c>
      <c r="B70" s="153" t="s">
        <v>679</v>
      </c>
      <c r="C70" s="153">
        <v>900</v>
      </c>
      <c r="D70" s="154">
        <v>0</v>
      </c>
      <c r="E70" s="154">
        <v>1</v>
      </c>
      <c r="F70" s="154">
        <v>1</v>
      </c>
      <c r="G70" s="155"/>
      <c r="H70" s="155">
        <f t="shared" si="18"/>
        <v>46.020599913279625</v>
      </c>
      <c r="I70" s="155">
        <f t="shared" si="17"/>
        <v>46.020599913279625</v>
      </c>
      <c r="J70" s="156"/>
      <c r="K70" s="154">
        <v>40</v>
      </c>
      <c r="L70" s="154">
        <v>40</v>
      </c>
    </row>
    <row r="71" spans="1:12" ht="15">
      <c r="A71" s="157" t="str">
        <f t="shared" si="16"/>
        <v>2x3926900111</v>
      </c>
      <c r="B71" s="153" t="s">
        <v>679</v>
      </c>
      <c r="C71" s="153">
        <v>900</v>
      </c>
      <c r="D71" s="154">
        <v>1</v>
      </c>
      <c r="E71" s="154">
        <v>1</v>
      </c>
      <c r="F71" s="154">
        <v>1</v>
      </c>
      <c r="G71" s="155">
        <f t="shared" si="18"/>
        <v>46.020599913279625</v>
      </c>
      <c r="H71" s="155">
        <f t="shared" si="18"/>
        <v>46.020599913279625</v>
      </c>
      <c r="I71" s="155">
        <f t="shared" si="17"/>
        <v>46.020599913279625</v>
      </c>
      <c r="J71" s="154">
        <v>40</v>
      </c>
      <c r="K71" s="154">
        <v>40</v>
      </c>
      <c r="L71" s="154">
        <v>40</v>
      </c>
    </row>
    <row r="72" spans="1:12" ht="15">
      <c r="A72" s="157" t="str">
        <f t="shared" si="16"/>
        <v>2x3926900211</v>
      </c>
      <c r="B72" s="153" t="s">
        <v>679</v>
      </c>
      <c r="C72" s="153">
        <v>900</v>
      </c>
      <c r="D72" s="154">
        <v>2</v>
      </c>
      <c r="E72" s="154">
        <v>1</v>
      </c>
      <c r="F72" s="154">
        <v>1</v>
      </c>
      <c r="G72" s="155">
        <f t="shared" si="18"/>
        <v>44.771212547196626</v>
      </c>
      <c r="H72" s="155">
        <f t="shared" si="18"/>
        <v>46.020599913279625</v>
      </c>
      <c r="I72" s="155">
        <f t="shared" si="17"/>
        <v>43.010299956639813</v>
      </c>
      <c r="J72" s="154">
        <v>30</v>
      </c>
      <c r="K72" s="154">
        <v>40</v>
      </c>
      <c r="L72" s="154">
        <v>20</v>
      </c>
    </row>
    <row r="73" spans="1:12" ht="15">
      <c r="A73" s="157" t="str">
        <f t="shared" si="16"/>
        <v>2x3926900110</v>
      </c>
      <c r="B73" s="153" t="s">
        <v>679</v>
      </c>
      <c r="C73" s="153">
        <v>900</v>
      </c>
      <c r="D73" s="154">
        <v>1</v>
      </c>
      <c r="E73" s="154">
        <v>1</v>
      </c>
      <c r="F73" s="154">
        <v>0</v>
      </c>
      <c r="G73" s="155">
        <f t="shared" si="18"/>
        <v>46.020599913279625</v>
      </c>
      <c r="H73" s="155">
        <f t="shared" si="18"/>
        <v>46.020599913279625</v>
      </c>
      <c r="I73" s="155"/>
      <c r="J73" s="154">
        <v>40</v>
      </c>
      <c r="K73" s="154">
        <v>40</v>
      </c>
      <c r="L73" s="154"/>
    </row>
    <row r="74" spans="1:12" ht="15">
      <c r="A74" s="157" t="str">
        <f t="shared" si="16"/>
        <v>2x3926900120</v>
      </c>
      <c r="B74" s="153" t="s">
        <v>679</v>
      </c>
      <c r="C74" s="153">
        <v>900</v>
      </c>
      <c r="D74" s="154">
        <v>1</v>
      </c>
      <c r="E74" s="154">
        <v>2</v>
      </c>
      <c r="F74" s="154">
        <v>0</v>
      </c>
      <c r="G74" s="155">
        <f t="shared" si="18"/>
        <v>46.020599913279625</v>
      </c>
      <c r="H74" s="155">
        <f t="shared" si="18"/>
        <v>46.020599913279625</v>
      </c>
      <c r="I74" s="155"/>
      <c r="J74" s="154">
        <v>40</v>
      </c>
      <c r="K74" s="154">
        <v>40</v>
      </c>
      <c r="L74" s="154"/>
    </row>
    <row r="75" spans="1:12" ht="15">
      <c r="A75" s="157" t="str">
        <f t="shared" si="16"/>
        <v>2x3926900210</v>
      </c>
      <c r="B75" s="153" t="s">
        <v>679</v>
      </c>
      <c r="C75" s="153">
        <v>900</v>
      </c>
      <c r="D75" s="154">
        <v>2</v>
      </c>
      <c r="E75" s="154">
        <v>1</v>
      </c>
      <c r="F75" s="154">
        <v>0</v>
      </c>
      <c r="G75" s="155">
        <f t="shared" si="18"/>
        <v>46.020599913279625</v>
      </c>
      <c r="H75" s="155">
        <f t="shared" si="18"/>
        <v>46.020599913279625</v>
      </c>
      <c r="I75" s="155"/>
      <c r="J75" s="154">
        <v>40</v>
      </c>
      <c r="K75" s="154">
        <v>40</v>
      </c>
      <c r="L75" s="154"/>
    </row>
    <row r="76" spans="1:12" ht="15">
      <c r="A76" s="157" t="str">
        <f t="shared" si="16"/>
        <v>2x3926900220</v>
      </c>
      <c r="B76" s="153" t="s">
        <v>679</v>
      </c>
      <c r="C76" s="153">
        <v>900</v>
      </c>
      <c r="D76" s="154">
        <v>2</v>
      </c>
      <c r="E76" s="154">
        <v>2</v>
      </c>
      <c r="F76" s="154">
        <v>0</v>
      </c>
      <c r="G76" s="155">
        <f t="shared" si="18"/>
        <v>46.020599913279625</v>
      </c>
      <c r="H76" s="155">
        <f t="shared" si="18"/>
        <v>46.020599913279625</v>
      </c>
      <c r="I76" s="155"/>
      <c r="J76" s="154">
        <v>40</v>
      </c>
      <c r="K76" s="154">
        <v>40</v>
      </c>
      <c r="L76" s="154"/>
    </row>
    <row r="77" spans="1:12" ht="15">
      <c r="A77" s="157" t="str">
        <f t="shared" si="16"/>
        <v>2x3926900310</v>
      </c>
      <c r="B77" s="153" t="s">
        <v>679</v>
      </c>
      <c r="C77" s="153">
        <v>900</v>
      </c>
      <c r="D77" s="154">
        <v>3</v>
      </c>
      <c r="E77" s="154">
        <v>1</v>
      </c>
      <c r="F77" s="154">
        <v>0</v>
      </c>
      <c r="G77" s="155">
        <f t="shared" si="18"/>
        <v>46.020599913279625</v>
      </c>
      <c r="H77" s="155">
        <f t="shared" si="18"/>
        <v>46.020599913279625</v>
      </c>
      <c r="I77" s="155"/>
      <c r="J77" s="154">
        <v>40</v>
      </c>
      <c r="K77" s="154">
        <v>40</v>
      </c>
      <c r="L77" s="154"/>
    </row>
    <row r="78" spans="1:12" ht="15">
      <c r="A78" s="157" t="str">
        <f t="shared" si="16"/>
        <v>2x3926900320</v>
      </c>
      <c r="B78" s="153" t="s">
        <v>679</v>
      </c>
      <c r="C78" s="153">
        <v>900</v>
      </c>
      <c r="D78" s="154">
        <v>3</v>
      </c>
      <c r="E78" s="154">
        <v>2</v>
      </c>
      <c r="F78" s="154">
        <v>0</v>
      </c>
      <c r="G78" s="155">
        <f t="shared" si="18"/>
        <v>44.149733479708182</v>
      </c>
      <c r="H78" s="155">
        <f t="shared" si="18"/>
        <v>46.020599913279625</v>
      </c>
      <c r="I78" s="155"/>
      <c r="J78" s="154">
        <v>26</v>
      </c>
      <c r="K78" s="154">
        <v>40</v>
      </c>
      <c r="L78" s="154"/>
    </row>
    <row r="79" spans="1:12" ht="15">
      <c r="A79" s="157" t="str">
        <f t="shared" si="16"/>
        <v>2x3926900410</v>
      </c>
      <c r="B79" s="153" t="s">
        <v>679</v>
      </c>
      <c r="C79" s="153">
        <v>900</v>
      </c>
      <c r="D79" s="154">
        <v>4</v>
      </c>
      <c r="E79" s="154">
        <v>1</v>
      </c>
      <c r="F79" s="154">
        <v>0</v>
      </c>
      <c r="G79" s="155">
        <f t="shared" si="18"/>
        <v>44.149733479708182</v>
      </c>
      <c r="H79" s="155">
        <f t="shared" si="18"/>
        <v>46.020599913279625</v>
      </c>
      <c r="I79" s="155"/>
      <c r="J79" s="154">
        <v>26</v>
      </c>
      <c r="K79" s="154">
        <v>40</v>
      </c>
      <c r="L79" s="154"/>
    </row>
    <row r="80" spans="1:12" ht="15">
      <c r="A80" s="157" t="str">
        <f t="shared" si="16"/>
        <v>2x3926900420</v>
      </c>
      <c r="B80" s="153" t="s">
        <v>679</v>
      </c>
      <c r="C80" s="153">
        <v>900</v>
      </c>
      <c r="D80" s="154">
        <v>4</v>
      </c>
      <c r="E80" s="154">
        <v>2</v>
      </c>
      <c r="F80" s="154">
        <v>0</v>
      </c>
      <c r="G80" s="155">
        <f t="shared" si="18"/>
        <v>43.010299956639813</v>
      </c>
      <c r="H80" s="155">
        <f t="shared" si="18"/>
        <v>46.020599913279625</v>
      </c>
      <c r="I80" s="155"/>
      <c r="J80" s="154">
        <v>20</v>
      </c>
      <c r="K80" s="154">
        <v>40</v>
      </c>
      <c r="L80" s="154"/>
    </row>
    <row r="81" spans="1:12" ht="15">
      <c r="A81" s="157" t="str">
        <f t="shared" si="16"/>
        <v>2x3926900510</v>
      </c>
      <c r="B81" s="153" t="s">
        <v>679</v>
      </c>
      <c r="C81" s="153">
        <v>900</v>
      </c>
      <c r="D81" s="154">
        <v>5</v>
      </c>
      <c r="E81" s="154">
        <v>1</v>
      </c>
      <c r="F81" s="154">
        <v>0</v>
      </c>
      <c r="G81" s="155">
        <f t="shared" si="18"/>
        <v>43.010299956639813</v>
      </c>
      <c r="H81" s="155">
        <f t="shared" si="18"/>
        <v>46.020599913279625</v>
      </c>
      <c r="I81" s="155"/>
      <c r="J81" s="154">
        <v>20</v>
      </c>
      <c r="K81" s="154">
        <v>40</v>
      </c>
      <c r="L81" s="154"/>
    </row>
    <row r="82" spans="1:12" ht="15">
      <c r="A82" s="157" t="str">
        <f t="shared" si="16"/>
        <v>2x3926900520</v>
      </c>
      <c r="B82" s="153" t="s">
        <v>679</v>
      </c>
      <c r="C82" s="153">
        <v>900</v>
      </c>
      <c r="D82" s="154">
        <v>5</v>
      </c>
      <c r="E82" s="154">
        <v>2</v>
      </c>
      <c r="F82" s="154">
        <v>0</v>
      </c>
      <c r="G82" s="155">
        <f t="shared" si="18"/>
        <v>42.04119982655925</v>
      </c>
      <c r="H82" s="155">
        <f t="shared" si="18"/>
        <v>46.020599913279625</v>
      </c>
      <c r="I82" s="155"/>
      <c r="J82" s="154">
        <v>16</v>
      </c>
      <c r="K82" s="154">
        <v>40</v>
      </c>
      <c r="L82" s="154"/>
    </row>
    <row r="83" spans="1:12" ht="15">
      <c r="A83" s="157" t="str">
        <f t="shared" si="16"/>
        <v>2x3926900610</v>
      </c>
      <c r="B83" s="153" t="s">
        <v>679</v>
      </c>
      <c r="C83" s="153">
        <v>900</v>
      </c>
      <c r="D83" s="154">
        <v>6</v>
      </c>
      <c r="E83" s="154">
        <v>1</v>
      </c>
      <c r="F83" s="154">
        <v>0</v>
      </c>
      <c r="G83" s="155">
        <f t="shared" si="18"/>
        <v>43.010299956639813</v>
      </c>
      <c r="H83" s="155">
        <f t="shared" si="18"/>
        <v>46.020599913279625</v>
      </c>
      <c r="I83" s="155"/>
      <c r="J83" s="154">
        <v>20</v>
      </c>
      <c r="K83" s="154">
        <v>40</v>
      </c>
      <c r="L83" s="154"/>
    </row>
    <row r="84" spans="1:12" ht="15">
      <c r="A84" s="157" t="str">
        <f t="shared" si="16"/>
        <v>2x3926900620</v>
      </c>
      <c r="B84" s="153" t="s">
        <v>679</v>
      </c>
      <c r="C84" s="153">
        <v>900</v>
      </c>
      <c r="D84" s="154">
        <v>6</v>
      </c>
      <c r="E84" s="154">
        <v>2</v>
      </c>
      <c r="F84" s="154">
        <v>0</v>
      </c>
      <c r="G84" s="155">
        <f t="shared" si="18"/>
        <v>40.791812460476251</v>
      </c>
      <c r="H84" s="155">
        <f t="shared" si="18"/>
        <v>46.020599913279625</v>
      </c>
      <c r="I84" s="155"/>
      <c r="J84" s="154">
        <v>12</v>
      </c>
      <c r="K84" s="154">
        <v>40</v>
      </c>
      <c r="L84" s="154"/>
    </row>
    <row r="85" spans="1:12" ht="15">
      <c r="A85" s="157" t="str">
        <f t="shared" si="16"/>
        <v>2x3926900710</v>
      </c>
      <c r="B85" s="153" t="s">
        <v>679</v>
      </c>
      <c r="C85" s="153">
        <v>900</v>
      </c>
      <c r="D85" s="154">
        <v>7</v>
      </c>
      <c r="E85" s="154">
        <v>1</v>
      </c>
      <c r="F85" s="154">
        <v>0</v>
      </c>
      <c r="G85" s="155">
        <f t="shared" si="18"/>
        <v>40</v>
      </c>
      <c r="H85" s="155">
        <f t="shared" si="18"/>
        <v>46.020599913279625</v>
      </c>
      <c r="I85" s="155"/>
      <c r="J85" s="154">
        <v>10</v>
      </c>
      <c r="K85" s="154">
        <v>40</v>
      </c>
      <c r="L85" s="154"/>
    </row>
    <row r="86" spans="1:12" ht="15">
      <c r="A86" s="157" t="str">
        <f t="shared" si="16"/>
        <v>3936900100</v>
      </c>
      <c r="B86" s="153">
        <v>3936</v>
      </c>
      <c r="C86" s="153">
        <v>900</v>
      </c>
      <c r="D86" s="154">
        <v>1</v>
      </c>
      <c r="E86" s="154">
        <v>0</v>
      </c>
      <c r="F86" s="154">
        <v>0</v>
      </c>
      <c r="G86" s="155">
        <f t="shared" si="18"/>
        <v>46.020599913279625</v>
      </c>
      <c r="H86" s="155"/>
      <c r="I86" s="155"/>
      <c r="J86" s="154">
        <v>40</v>
      </c>
      <c r="K86" s="154"/>
      <c r="L86" s="154"/>
    </row>
    <row r="87" spans="1:12" ht="15">
      <c r="A87" s="157" t="str">
        <f t="shared" si="16"/>
        <v>3936900200</v>
      </c>
      <c r="B87" s="153">
        <v>3936</v>
      </c>
      <c r="C87" s="153">
        <v>900</v>
      </c>
      <c r="D87" s="154">
        <v>2</v>
      </c>
      <c r="E87" s="154">
        <v>0</v>
      </c>
      <c r="F87" s="154">
        <v>0</v>
      </c>
      <c r="G87" s="155">
        <f t="shared" si="18"/>
        <v>46.020599913279625</v>
      </c>
      <c r="H87" s="155"/>
      <c r="I87" s="155"/>
      <c r="J87" s="154">
        <v>40</v>
      </c>
      <c r="K87" s="156"/>
      <c r="L87" s="154"/>
    </row>
    <row r="88" spans="1:12" ht="15">
      <c r="A88" s="157" t="str">
        <f t="shared" si="16"/>
        <v>3936900300</v>
      </c>
      <c r="B88" s="153">
        <v>3936</v>
      </c>
      <c r="C88" s="153">
        <v>900</v>
      </c>
      <c r="D88" s="154">
        <v>3</v>
      </c>
      <c r="E88" s="154">
        <v>0</v>
      </c>
      <c r="F88" s="154">
        <v>0</v>
      </c>
      <c r="G88" s="155">
        <f t="shared" si="18"/>
        <v>44.149733479708182</v>
      </c>
      <c r="H88" s="155"/>
      <c r="I88" s="155"/>
      <c r="J88" s="154">
        <v>26</v>
      </c>
      <c r="K88" s="156"/>
      <c r="L88" s="154"/>
    </row>
    <row r="89" spans="1:12" ht="15">
      <c r="A89" s="157" t="str">
        <f t="shared" si="16"/>
        <v>3936900400</v>
      </c>
      <c r="B89" s="153">
        <v>3936</v>
      </c>
      <c r="C89" s="153">
        <v>900</v>
      </c>
      <c r="D89" s="154">
        <v>4</v>
      </c>
      <c r="E89" s="154">
        <v>0</v>
      </c>
      <c r="F89" s="154">
        <v>0</v>
      </c>
      <c r="G89" s="155">
        <f t="shared" si="18"/>
        <v>43.010299956639813</v>
      </c>
      <c r="H89" s="155"/>
      <c r="I89" s="155"/>
      <c r="J89" s="154">
        <v>20</v>
      </c>
      <c r="K89" s="156"/>
      <c r="L89" s="154"/>
    </row>
    <row r="90" spans="1:12" ht="15">
      <c r="A90" s="157" t="str">
        <f t="shared" si="16"/>
        <v>3936900500</v>
      </c>
      <c r="B90" s="153">
        <v>3936</v>
      </c>
      <c r="C90" s="153">
        <v>900</v>
      </c>
      <c r="D90" s="154">
        <v>5</v>
      </c>
      <c r="E90" s="154">
        <v>0</v>
      </c>
      <c r="F90" s="154">
        <v>0</v>
      </c>
      <c r="G90" s="155">
        <f t="shared" si="18"/>
        <v>42.04119982655925</v>
      </c>
      <c r="H90" s="155"/>
      <c r="I90" s="155"/>
      <c r="J90" s="154">
        <v>16</v>
      </c>
      <c r="K90" s="156"/>
      <c r="L90" s="154"/>
    </row>
    <row r="91" spans="1:12" ht="15">
      <c r="A91" s="157" t="str">
        <f t="shared" si="16"/>
        <v>3936900600</v>
      </c>
      <c r="B91" s="153">
        <v>3936</v>
      </c>
      <c r="C91" s="153">
        <v>900</v>
      </c>
      <c r="D91" s="154">
        <v>6</v>
      </c>
      <c r="E91" s="154">
        <v>0</v>
      </c>
      <c r="F91" s="154">
        <v>0</v>
      </c>
      <c r="G91" s="155">
        <f t="shared" si="18"/>
        <v>40.791812460476251</v>
      </c>
      <c r="H91" s="155"/>
      <c r="I91" s="155"/>
      <c r="J91" s="154">
        <v>12</v>
      </c>
      <c r="K91" s="156"/>
      <c r="L91" s="154"/>
    </row>
    <row r="92" spans="1:12" ht="15">
      <c r="A92" s="157" t="str">
        <f t="shared" si="16"/>
        <v>3936900700</v>
      </c>
      <c r="B92" s="153">
        <v>3936</v>
      </c>
      <c r="C92" s="153">
        <v>900</v>
      </c>
      <c r="D92" s="154">
        <v>7</v>
      </c>
      <c r="E92" s="154">
        <v>0</v>
      </c>
      <c r="F92" s="154">
        <v>0</v>
      </c>
      <c r="G92" s="155">
        <f t="shared" si="18"/>
        <v>40</v>
      </c>
      <c r="H92" s="155"/>
      <c r="I92" s="155"/>
      <c r="J92" s="154">
        <v>10</v>
      </c>
      <c r="K92" s="156"/>
      <c r="L92" s="154"/>
    </row>
    <row r="93" spans="1:12" ht="15">
      <c r="A93" s="157" t="str">
        <f t="shared" si="16"/>
        <v>3936900800</v>
      </c>
      <c r="B93" s="153">
        <v>3936</v>
      </c>
      <c r="C93" s="153">
        <v>900</v>
      </c>
      <c r="D93" s="154">
        <v>8</v>
      </c>
      <c r="E93" s="154">
        <v>0</v>
      </c>
      <c r="F93" s="154">
        <v>0</v>
      </c>
      <c r="G93" s="155">
        <f t="shared" si="18"/>
        <v>38.450980400142569</v>
      </c>
      <c r="H93" s="155"/>
      <c r="I93" s="155"/>
      <c r="J93" s="154">
        <v>7</v>
      </c>
      <c r="K93" s="156"/>
      <c r="L93" s="154"/>
    </row>
    <row r="94" spans="1:12" ht="15">
      <c r="A94" s="157" t="str">
        <f t="shared" si="16"/>
        <v>3936900010</v>
      </c>
      <c r="B94" s="153">
        <v>3936</v>
      </c>
      <c r="C94" s="153">
        <v>900</v>
      </c>
      <c r="D94" s="154">
        <v>0</v>
      </c>
      <c r="E94" s="154">
        <v>1</v>
      </c>
      <c r="F94" s="154">
        <v>0</v>
      </c>
      <c r="G94" s="155"/>
      <c r="H94" s="155">
        <f t="shared" si="18"/>
        <v>46.020599913279625</v>
      </c>
      <c r="I94" s="155"/>
      <c r="J94" s="154"/>
      <c r="K94" s="154">
        <v>40</v>
      </c>
      <c r="L94" s="154"/>
    </row>
    <row r="95" spans="1:12" ht="15">
      <c r="A95" s="157" t="str">
        <f t="shared" si="16"/>
        <v>3936900020</v>
      </c>
      <c r="B95" s="153">
        <v>3936</v>
      </c>
      <c r="C95" s="153">
        <v>900</v>
      </c>
      <c r="D95" s="154">
        <v>0</v>
      </c>
      <c r="E95" s="154">
        <v>2</v>
      </c>
      <c r="F95" s="154">
        <v>0</v>
      </c>
      <c r="G95" s="155"/>
      <c r="H95" s="155">
        <f t="shared" si="18"/>
        <v>46.020599913279625</v>
      </c>
      <c r="I95" s="155"/>
      <c r="J95" s="156"/>
      <c r="K95" s="154">
        <v>40</v>
      </c>
      <c r="L95" s="154"/>
    </row>
    <row r="96" spans="1:12" ht="15">
      <c r="A96" s="157" t="str">
        <f t="shared" si="16"/>
        <v>3936900030</v>
      </c>
      <c r="B96" s="153">
        <v>3936</v>
      </c>
      <c r="C96" s="153">
        <v>900</v>
      </c>
      <c r="D96" s="154">
        <v>0</v>
      </c>
      <c r="E96" s="154">
        <v>3</v>
      </c>
      <c r="F96" s="154">
        <v>0</v>
      </c>
      <c r="G96" s="155"/>
      <c r="H96" s="155">
        <f t="shared" si="18"/>
        <v>44.149733479708182</v>
      </c>
      <c r="I96" s="155"/>
      <c r="J96" s="156"/>
      <c r="K96" s="154">
        <v>26</v>
      </c>
      <c r="L96" s="154"/>
    </row>
    <row r="97" spans="1:12" ht="15">
      <c r="A97" s="157" t="str">
        <f t="shared" si="16"/>
        <v>3936900040</v>
      </c>
      <c r="B97" s="153">
        <v>3936</v>
      </c>
      <c r="C97" s="153">
        <v>900</v>
      </c>
      <c r="D97" s="154">
        <v>0</v>
      </c>
      <c r="E97" s="154">
        <v>4</v>
      </c>
      <c r="F97" s="154">
        <v>0</v>
      </c>
      <c r="G97" s="155"/>
      <c r="H97" s="155">
        <f t="shared" si="18"/>
        <v>43.010299956639813</v>
      </c>
      <c r="I97" s="155"/>
      <c r="J97" s="154"/>
      <c r="K97" s="154">
        <v>20</v>
      </c>
      <c r="L97" s="154"/>
    </row>
    <row r="98" spans="1:12" ht="15">
      <c r="A98" s="157" t="str">
        <f t="shared" si="16"/>
        <v>3936900110</v>
      </c>
      <c r="B98" s="153">
        <v>3936</v>
      </c>
      <c r="C98" s="153">
        <v>900</v>
      </c>
      <c r="D98" s="154">
        <v>1</v>
      </c>
      <c r="E98" s="154">
        <v>1</v>
      </c>
      <c r="F98" s="154">
        <v>0</v>
      </c>
      <c r="G98" s="155">
        <f t="shared" si="18"/>
        <v>46.020599913279625</v>
      </c>
      <c r="H98" s="155">
        <f t="shared" si="18"/>
        <v>46.020599913279625</v>
      </c>
      <c r="I98" s="155"/>
      <c r="J98" s="154">
        <v>40</v>
      </c>
      <c r="K98" s="154">
        <v>40</v>
      </c>
      <c r="L98" s="154"/>
    </row>
    <row r="99" spans="1:12" ht="15">
      <c r="A99" s="157" t="str">
        <f t="shared" si="16"/>
        <v>3936900120</v>
      </c>
      <c r="B99" s="153">
        <v>3936</v>
      </c>
      <c r="C99" s="153">
        <v>900</v>
      </c>
      <c r="D99" s="154">
        <v>1</v>
      </c>
      <c r="E99" s="154">
        <v>2</v>
      </c>
      <c r="F99" s="154">
        <v>0</v>
      </c>
      <c r="G99" s="155"/>
      <c r="H99" s="155"/>
      <c r="I99" s="155"/>
      <c r="J99" s="156"/>
      <c r="K99" s="156"/>
      <c r="L99" s="154"/>
    </row>
    <row r="100" spans="1:12" ht="15">
      <c r="A100" s="157" t="str">
        <f t="shared" si="16"/>
        <v>3936900120</v>
      </c>
      <c r="B100" s="153">
        <v>3936</v>
      </c>
      <c r="C100" s="153">
        <v>900</v>
      </c>
      <c r="D100" s="154">
        <v>1</v>
      </c>
      <c r="E100" s="154">
        <v>2</v>
      </c>
      <c r="F100" s="154">
        <v>0</v>
      </c>
      <c r="G100" s="155">
        <f t="shared" si="18"/>
        <v>44.149733479708182</v>
      </c>
      <c r="H100" s="155">
        <f t="shared" si="18"/>
        <v>44.149733479708182</v>
      </c>
      <c r="I100" s="155"/>
      <c r="J100" s="154">
        <v>26</v>
      </c>
      <c r="K100" s="154">
        <v>26</v>
      </c>
      <c r="L100" s="154"/>
    </row>
    <row r="101" spans="1:12" ht="15">
      <c r="A101" s="157" t="str">
        <f t="shared" si="16"/>
        <v>3936900210</v>
      </c>
      <c r="B101" s="153">
        <v>3936</v>
      </c>
      <c r="C101" s="153">
        <v>900</v>
      </c>
      <c r="D101" s="154">
        <v>2</v>
      </c>
      <c r="E101" s="154">
        <v>1</v>
      </c>
      <c r="F101" s="154">
        <v>0</v>
      </c>
      <c r="G101" s="155">
        <f t="shared" si="18"/>
        <v>44.149733479708182</v>
      </c>
      <c r="H101" s="155">
        <f t="shared" si="18"/>
        <v>44.149733479708182</v>
      </c>
      <c r="I101" s="155"/>
      <c r="J101" s="154">
        <v>26</v>
      </c>
      <c r="K101" s="154">
        <v>26</v>
      </c>
      <c r="L101" s="154"/>
    </row>
    <row r="102" spans="1:12" ht="15">
      <c r="A102" s="157" t="str">
        <f t="shared" si="16"/>
        <v>3936900210</v>
      </c>
      <c r="B102" s="153">
        <v>3936</v>
      </c>
      <c r="C102" s="153">
        <v>900</v>
      </c>
      <c r="D102" s="154">
        <v>2</v>
      </c>
      <c r="E102" s="154">
        <v>1</v>
      </c>
      <c r="F102" s="154">
        <v>0</v>
      </c>
      <c r="G102" s="155"/>
      <c r="H102" s="155"/>
      <c r="I102" s="155"/>
      <c r="J102" s="156"/>
      <c r="K102" s="156"/>
      <c r="L102" s="154"/>
    </row>
    <row r="103" spans="1:12" ht="15">
      <c r="A103" s="157" t="str">
        <f t="shared" si="16"/>
        <v>3936900210</v>
      </c>
      <c r="B103" s="153">
        <v>3936</v>
      </c>
      <c r="C103" s="153">
        <v>900</v>
      </c>
      <c r="D103" s="154">
        <v>2</v>
      </c>
      <c r="E103" s="154">
        <v>1</v>
      </c>
      <c r="F103" s="154">
        <v>0</v>
      </c>
      <c r="G103" s="155"/>
      <c r="H103" s="155"/>
      <c r="I103" s="155"/>
      <c r="J103" s="156"/>
      <c r="K103" s="156"/>
      <c r="L103" s="154"/>
    </row>
    <row r="104" spans="1:12" ht="15">
      <c r="A104" s="157" t="str">
        <f t="shared" si="16"/>
        <v>3936900220</v>
      </c>
      <c r="B104" s="153">
        <v>3936</v>
      </c>
      <c r="C104" s="153">
        <v>900</v>
      </c>
      <c r="D104" s="154">
        <v>2</v>
      </c>
      <c r="E104" s="154">
        <v>2</v>
      </c>
      <c r="F104" s="154">
        <v>0</v>
      </c>
      <c r="G104" s="155">
        <f t="shared" si="18"/>
        <v>43.010299956639813</v>
      </c>
      <c r="H104" s="155">
        <f t="shared" si="18"/>
        <v>43.010299956639813</v>
      </c>
      <c r="I104" s="155"/>
      <c r="J104" s="154">
        <v>20</v>
      </c>
      <c r="K104" s="154">
        <v>20</v>
      </c>
      <c r="L104" s="154"/>
    </row>
    <row r="105" spans="1:12" ht="15">
      <c r="A105" s="157" t="str">
        <f t="shared" si="16"/>
        <v>3936900310</v>
      </c>
      <c r="B105" s="153">
        <v>3936</v>
      </c>
      <c r="C105" s="153">
        <v>900</v>
      </c>
      <c r="D105" s="154">
        <v>3</v>
      </c>
      <c r="E105" s="154">
        <v>1</v>
      </c>
      <c r="F105" s="154">
        <v>0</v>
      </c>
      <c r="G105" s="155">
        <f t="shared" si="18"/>
        <v>43.010299956639813</v>
      </c>
      <c r="H105" s="155">
        <f t="shared" si="18"/>
        <v>43.010299956639813</v>
      </c>
      <c r="I105" s="155"/>
      <c r="J105" s="154">
        <v>20</v>
      </c>
      <c r="K105" s="154">
        <v>20</v>
      </c>
      <c r="L105" s="154"/>
    </row>
    <row r="106" spans="1:12" ht="15">
      <c r="A106" s="157" t="str">
        <f t="shared" si="16"/>
        <v>3936900320</v>
      </c>
      <c r="B106" s="153">
        <v>3936</v>
      </c>
      <c r="C106" s="153">
        <v>900</v>
      </c>
      <c r="D106" s="154">
        <v>3</v>
      </c>
      <c r="E106" s="154">
        <v>2</v>
      </c>
      <c r="F106" s="154">
        <v>0</v>
      </c>
      <c r="G106" s="155">
        <f t="shared" si="18"/>
        <v>42.04119982655925</v>
      </c>
      <c r="H106" s="155">
        <f t="shared" si="18"/>
        <v>40</v>
      </c>
      <c r="I106" s="155"/>
      <c r="J106" s="154">
        <v>16</v>
      </c>
      <c r="K106" s="154">
        <v>10</v>
      </c>
      <c r="L106" s="154"/>
    </row>
    <row r="107" spans="1:12" ht="15">
      <c r="A107" s="157" t="str">
        <f t="shared" si="16"/>
        <v>3936900320</v>
      </c>
      <c r="B107" s="153">
        <v>3936</v>
      </c>
      <c r="C107" s="153">
        <v>900</v>
      </c>
      <c r="D107" s="154">
        <v>3</v>
      </c>
      <c r="E107" s="154">
        <v>2</v>
      </c>
      <c r="F107" s="154">
        <v>0</v>
      </c>
      <c r="G107" s="155">
        <f t="shared" si="18"/>
        <v>41.139433523068369</v>
      </c>
      <c r="H107" s="155">
        <f t="shared" si="18"/>
        <v>43.010299956639813</v>
      </c>
      <c r="I107" s="155"/>
      <c r="J107" s="154">
        <v>13</v>
      </c>
      <c r="K107" s="154">
        <v>20</v>
      </c>
      <c r="L107" s="154"/>
    </row>
    <row r="108" spans="1:12" ht="15">
      <c r="A108" s="157" t="str">
        <f t="shared" si="16"/>
        <v>3936900410</v>
      </c>
      <c r="B108" s="153">
        <v>3936</v>
      </c>
      <c r="C108" s="153">
        <v>900</v>
      </c>
      <c r="D108" s="154">
        <v>4</v>
      </c>
      <c r="E108" s="154">
        <v>1</v>
      </c>
      <c r="F108" s="154">
        <v>0</v>
      </c>
      <c r="G108" s="155">
        <f t="shared" si="18"/>
        <v>40.791812460476251</v>
      </c>
      <c r="H108" s="155">
        <f t="shared" si="18"/>
        <v>43.010299956639813</v>
      </c>
      <c r="I108" s="155"/>
      <c r="J108" s="154">
        <v>12</v>
      </c>
      <c r="K108" s="154">
        <v>20</v>
      </c>
      <c r="L108" s="154"/>
    </row>
    <row r="109" spans="1:12" ht="15">
      <c r="A109" s="157" t="str">
        <f t="shared" si="16"/>
        <v>3936900420</v>
      </c>
      <c r="B109" s="153">
        <v>3936</v>
      </c>
      <c r="C109" s="153">
        <v>900</v>
      </c>
      <c r="D109" s="154">
        <v>4</v>
      </c>
      <c r="E109" s="154">
        <v>2</v>
      </c>
      <c r="F109" s="154">
        <v>0</v>
      </c>
      <c r="G109" s="155">
        <f t="shared" si="18"/>
        <v>40.791812460476251</v>
      </c>
      <c r="H109" s="155">
        <f t="shared" si="18"/>
        <v>40</v>
      </c>
      <c r="I109" s="155"/>
      <c r="J109" s="154">
        <v>12</v>
      </c>
      <c r="K109" s="154">
        <v>10</v>
      </c>
      <c r="L109" s="154"/>
    </row>
    <row r="110" spans="1:12" ht="15">
      <c r="A110" s="157" t="str">
        <f t="shared" si="16"/>
        <v>3936900510</v>
      </c>
      <c r="B110" s="153">
        <v>3936</v>
      </c>
      <c r="C110" s="153">
        <v>900</v>
      </c>
      <c r="D110" s="154">
        <v>5</v>
      </c>
      <c r="E110" s="154">
        <v>1</v>
      </c>
      <c r="F110" s="154">
        <v>0</v>
      </c>
      <c r="G110" s="155">
        <f t="shared" si="18"/>
        <v>40</v>
      </c>
      <c r="H110" s="155">
        <f t="shared" si="18"/>
        <v>43.010299956639813</v>
      </c>
      <c r="I110" s="155"/>
      <c r="J110" s="154">
        <v>10</v>
      </c>
      <c r="K110" s="154">
        <v>20</v>
      </c>
      <c r="L110" s="154"/>
    </row>
    <row r="111" spans="1:12" ht="15">
      <c r="A111" s="157" t="str">
        <f t="shared" si="16"/>
        <v>3936900520</v>
      </c>
      <c r="B111" s="153">
        <v>3936</v>
      </c>
      <c r="C111" s="153">
        <v>900</v>
      </c>
      <c r="D111" s="154">
        <v>5</v>
      </c>
      <c r="E111" s="154">
        <v>2</v>
      </c>
      <c r="F111" s="154">
        <v>0</v>
      </c>
      <c r="G111" s="155">
        <f t="shared" si="18"/>
        <v>40</v>
      </c>
      <c r="H111" s="155">
        <f t="shared" si="18"/>
        <v>40</v>
      </c>
      <c r="I111" s="155"/>
      <c r="J111" s="154">
        <v>10</v>
      </c>
      <c r="K111" s="154">
        <v>10</v>
      </c>
      <c r="L111" s="154"/>
    </row>
    <row r="112" spans="1:12" ht="15">
      <c r="A112" s="157" t="str">
        <f t="shared" si="16"/>
        <v>3936900610</v>
      </c>
      <c r="B112" s="153">
        <v>3936</v>
      </c>
      <c r="C112" s="153">
        <v>900</v>
      </c>
      <c r="D112" s="154">
        <v>6</v>
      </c>
      <c r="E112" s="154">
        <v>1</v>
      </c>
      <c r="F112" s="154">
        <v>0</v>
      </c>
      <c r="G112" s="155">
        <f t="shared" si="18"/>
        <v>40</v>
      </c>
      <c r="H112" s="155">
        <f t="shared" si="18"/>
        <v>40</v>
      </c>
      <c r="I112" s="155"/>
      <c r="J112" s="154">
        <v>10</v>
      </c>
      <c r="K112" s="154">
        <v>10</v>
      </c>
      <c r="L112" s="154"/>
    </row>
    <row r="113" spans="1:12" ht="15">
      <c r="A113" s="157" t="str">
        <f t="shared" si="16"/>
        <v>3936900620</v>
      </c>
      <c r="B113" s="153">
        <v>3936</v>
      </c>
      <c r="C113" s="153">
        <v>900</v>
      </c>
      <c r="D113" s="154">
        <v>6</v>
      </c>
      <c r="E113" s="154">
        <v>2</v>
      </c>
      <c r="F113" s="154">
        <v>0</v>
      </c>
      <c r="G113" s="155">
        <f t="shared" si="18"/>
        <v>39.030899869919438</v>
      </c>
      <c r="H113" s="155">
        <f t="shared" si="18"/>
        <v>40</v>
      </c>
      <c r="I113" s="155"/>
      <c r="J113" s="154">
        <v>8</v>
      </c>
      <c r="K113" s="154">
        <v>10</v>
      </c>
      <c r="L113" s="154"/>
    </row>
    <row r="114" spans="1:12" ht="15">
      <c r="A114" s="157" t="str">
        <f t="shared" si="16"/>
        <v>3936900710</v>
      </c>
      <c r="B114" s="153">
        <v>3936</v>
      </c>
      <c r="C114" s="153">
        <v>900</v>
      </c>
      <c r="D114" s="154">
        <v>7</v>
      </c>
      <c r="E114" s="154">
        <v>1</v>
      </c>
      <c r="F114" s="154">
        <v>0</v>
      </c>
      <c r="G114" s="155">
        <f t="shared" si="18"/>
        <v>39.030899869919438</v>
      </c>
      <c r="H114" s="155">
        <f t="shared" si="18"/>
        <v>40</v>
      </c>
      <c r="I114" s="155"/>
      <c r="J114" s="154">
        <v>8</v>
      </c>
      <c r="K114" s="154">
        <v>10</v>
      </c>
      <c r="L114" s="154"/>
    </row>
    <row r="115" spans="1:12" ht="15">
      <c r="A115" s="157" t="str">
        <f t="shared" si="16"/>
        <v>2x3936900100</v>
      </c>
      <c r="B115" s="153" t="s">
        <v>680</v>
      </c>
      <c r="C115" s="153">
        <v>900</v>
      </c>
      <c r="D115" s="154">
        <v>1</v>
      </c>
      <c r="E115" s="154">
        <v>0</v>
      </c>
      <c r="F115" s="154">
        <v>0</v>
      </c>
      <c r="G115" s="155">
        <f t="shared" si="18"/>
        <v>46.020599913279625</v>
      </c>
      <c r="H115" s="155"/>
      <c r="I115" s="155"/>
      <c r="J115" s="154">
        <v>40</v>
      </c>
      <c r="K115" s="154"/>
      <c r="L115" s="154"/>
    </row>
    <row r="116" spans="1:12" ht="15">
      <c r="A116" s="157" t="str">
        <f t="shared" si="16"/>
        <v>2x3936900200</v>
      </c>
      <c r="B116" s="153" t="s">
        <v>680</v>
      </c>
      <c r="C116" s="153">
        <v>900</v>
      </c>
      <c r="D116" s="154">
        <v>2</v>
      </c>
      <c r="E116" s="154">
        <v>0</v>
      </c>
      <c r="F116" s="154">
        <v>0</v>
      </c>
      <c r="G116" s="155">
        <f t="shared" si="18"/>
        <v>46.020599913279625</v>
      </c>
      <c r="H116" s="155"/>
      <c r="I116" s="155"/>
      <c r="J116" s="154">
        <v>40</v>
      </c>
      <c r="K116" s="156"/>
      <c r="L116" s="154"/>
    </row>
    <row r="117" spans="1:12" ht="15">
      <c r="A117" s="157" t="str">
        <f t="shared" si="16"/>
        <v>2x3936900300</v>
      </c>
      <c r="B117" s="153" t="s">
        <v>680</v>
      </c>
      <c r="C117" s="153">
        <v>900</v>
      </c>
      <c r="D117" s="154">
        <v>3</v>
      </c>
      <c r="E117" s="154">
        <v>0</v>
      </c>
      <c r="F117" s="154">
        <v>0</v>
      </c>
      <c r="G117" s="155">
        <f t="shared" si="18"/>
        <v>46.020599913279625</v>
      </c>
      <c r="H117" s="155"/>
      <c r="I117" s="155"/>
      <c r="J117" s="154">
        <v>40</v>
      </c>
      <c r="K117" s="156"/>
      <c r="L117" s="154"/>
    </row>
    <row r="118" spans="1:12" ht="15">
      <c r="A118" s="157" t="str">
        <f t="shared" si="16"/>
        <v>2x3936900400</v>
      </c>
      <c r="B118" s="153" t="s">
        <v>680</v>
      </c>
      <c r="C118" s="153">
        <v>900</v>
      </c>
      <c r="D118" s="154">
        <v>4</v>
      </c>
      <c r="E118" s="154">
        <v>0</v>
      </c>
      <c r="F118" s="154">
        <v>0</v>
      </c>
      <c r="G118" s="155">
        <f t="shared" si="18"/>
        <v>46.020599913279625</v>
      </c>
      <c r="H118" s="155"/>
      <c r="I118" s="155"/>
      <c r="J118" s="154">
        <v>40</v>
      </c>
      <c r="K118" s="156"/>
      <c r="L118" s="154"/>
    </row>
    <row r="119" spans="1:12" ht="15">
      <c r="A119" s="157" t="str">
        <f t="shared" si="16"/>
        <v>2x3936900500</v>
      </c>
      <c r="B119" s="153" t="s">
        <v>680</v>
      </c>
      <c r="C119" s="153">
        <v>900</v>
      </c>
      <c r="D119" s="154">
        <v>5</v>
      </c>
      <c r="E119" s="154">
        <v>0</v>
      </c>
      <c r="F119" s="154">
        <v>0</v>
      </c>
      <c r="G119" s="155">
        <f t="shared" si="18"/>
        <v>44.149733479708182</v>
      </c>
      <c r="H119" s="155"/>
      <c r="I119" s="155"/>
      <c r="J119" s="154">
        <v>26</v>
      </c>
      <c r="K119" s="156"/>
      <c r="L119" s="154"/>
    </row>
    <row r="120" spans="1:12" ht="15">
      <c r="A120" s="157" t="str">
        <f t="shared" si="16"/>
        <v>2x3936900600</v>
      </c>
      <c r="B120" s="153" t="s">
        <v>680</v>
      </c>
      <c r="C120" s="153">
        <v>900</v>
      </c>
      <c r="D120" s="154">
        <v>6</v>
      </c>
      <c r="E120" s="154">
        <v>0</v>
      </c>
      <c r="F120" s="154">
        <v>0</v>
      </c>
      <c r="G120" s="155">
        <f t="shared" si="18"/>
        <v>44.149733479708182</v>
      </c>
      <c r="H120" s="155"/>
      <c r="I120" s="155"/>
      <c r="J120" s="154">
        <v>26</v>
      </c>
      <c r="K120" s="156"/>
      <c r="L120" s="154"/>
    </row>
    <row r="121" spans="1:12" ht="15">
      <c r="A121" s="157" t="str">
        <f t="shared" si="16"/>
        <v>2x3936900700</v>
      </c>
      <c r="B121" s="153" t="s">
        <v>680</v>
      </c>
      <c r="C121" s="153">
        <v>900</v>
      </c>
      <c r="D121" s="154">
        <v>7</v>
      </c>
      <c r="E121" s="154">
        <v>0</v>
      </c>
      <c r="F121" s="154">
        <v>0</v>
      </c>
      <c r="G121" s="155">
        <f t="shared" si="18"/>
        <v>43.010299956639813</v>
      </c>
      <c r="H121" s="155"/>
      <c r="I121" s="155"/>
      <c r="J121" s="154">
        <v>20</v>
      </c>
      <c r="K121" s="156"/>
      <c r="L121" s="154"/>
    </row>
    <row r="122" spans="1:12" ht="15">
      <c r="A122" s="157" t="str">
        <f t="shared" si="16"/>
        <v>2x3936900800</v>
      </c>
      <c r="B122" s="153" t="s">
        <v>680</v>
      </c>
      <c r="C122" s="153">
        <v>900</v>
      </c>
      <c r="D122" s="154">
        <v>8</v>
      </c>
      <c r="E122" s="154">
        <v>0</v>
      </c>
      <c r="F122" s="154">
        <v>0</v>
      </c>
      <c r="G122" s="155">
        <f t="shared" si="18"/>
        <v>43.010299956639813</v>
      </c>
      <c r="H122" s="155"/>
      <c r="I122" s="155"/>
      <c r="J122" s="154">
        <v>20</v>
      </c>
      <c r="K122" s="156"/>
      <c r="L122" s="154"/>
    </row>
    <row r="123" spans="1:12" ht="15">
      <c r="A123" s="157" t="str">
        <f t="shared" si="16"/>
        <v>2x3936900010</v>
      </c>
      <c r="B123" s="153" t="s">
        <v>680</v>
      </c>
      <c r="C123" s="153">
        <v>900</v>
      </c>
      <c r="D123" s="154">
        <v>0</v>
      </c>
      <c r="E123" s="154">
        <v>1</v>
      </c>
      <c r="F123" s="154">
        <v>0</v>
      </c>
      <c r="G123" s="155"/>
      <c r="H123" s="155">
        <f t="shared" si="18"/>
        <v>46.020599913279625</v>
      </c>
      <c r="I123" s="155"/>
      <c r="J123" s="154"/>
      <c r="K123" s="154">
        <v>40</v>
      </c>
      <c r="L123" s="154"/>
    </row>
    <row r="124" spans="1:12" ht="15">
      <c r="A124" s="157" t="str">
        <f t="shared" si="16"/>
        <v>2x3936900020</v>
      </c>
      <c r="B124" s="153" t="s">
        <v>680</v>
      </c>
      <c r="C124" s="153">
        <v>900</v>
      </c>
      <c r="D124" s="154">
        <v>0</v>
      </c>
      <c r="E124" s="154">
        <v>2</v>
      </c>
      <c r="F124" s="154">
        <v>0</v>
      </c>
      <c r="G124" s="155"/>
      <c r="H124" s="155">
        <f t="shared" si="18"/>
        <v>46.020599913279625</v>
      </c>
      <c r="I124" s="155"/>
      <c r="J124" s="156"/>
      <c r="K124" s="154">
        <v>40</v>
      </c>
      <c r="L124" s="154"/>
    </row>
    <row r="125" spans="1:12" ht="15">
      <c r="A125" s="157" t="str">
        <f t="shared" si="16"/>
        <v>2x3936900030</v>
      </c>
      <c r="B125" s="153" t="s">
        <v>680</v>
      </c>
      <c r="C125" s="153">
        <v>900</v>
      </c>
      <c r="D125" s="154">
        <v>0</v>
      </c>
      <c r="E125" s="154">
        <v>3</v>
      </c>
      <c r="F125" s="154">
        <v>0</v>
      </c>
      <c r="G125" s="155"/>
      <c r="H125" s="155">
        <f t="shared" si="18"/>
        <v>46.020599913279625</v>
      </c>
      <c r="I125" s="155"/>
      <c r="J125" s="156"/>
      <c r="K125" s="154">
        <v>40</v>
      </c>
      <c r="L125" s="154"/>
    </row>
    <row r="126" spans="1:12" ht="15">
      <c r="A126" s="157" t="str">
        <f t="shared" si="16"/>
        <v>2x3936900040</v>
      </c>
      <c r="B126" s="153" t="s">
        <v>680</v>
      </c>
      <c r="C126" s="153">
        <v>900</v>
      </c>
      <c r="D126" s="154">
        <v>0</v>
      </c>
      <c r="E126" s="154">
        <v>4</v>
      </c>
      <c r="F126" s="154">
        <v>0</v>
      </c>
      <c r="G126" s="155"/>
      <c r="H126" s="155">
        <f t="shared" si="18"/>
        <v>46.020599913279625</v>
      </c>
      <c r="I126" s="155"/>
      <c r="J126" s="154"/>
      <c r="K126" s="154">
        <v>40</v>
      </c>
      <c r="L126" s="154"/>
    </row>
    <row r="127" spans="1:12" ht="15">
      <c r="A127" s="157" t="str">
        <f t="shared" si="16"/>
        <v>2x3936900001</v>
      </c>
      <c r="B127" s="153" t="s">
        <v>680</v>
      </c>
      <c r="C127" s="153">
        <v>900</v>
      </c>
      <c r="D127" s="154">
        <v>0</v>
      </c>
      <c r="E127" s="154">
        <v>0</v>
      </c>
      <c r="F127" s="154">
        <v>1</v>
      </c>
      <c r="G127" s="155"/>
      <c r="H127" s="155"/>
      <c r="I127" s="155">
        <f t="shared" si="17"/>
        <v>47.781512503836439</v>
      </c>
      <c r="J127" s="154"/>
      <c r="K127" s="154"/>
      <c r="L127" s="154">
        <v>60</v>
      </c>
    </row>
    <row r="128" spans="1:12" ht="15">
      <c r="A128" s="157" t="str">
        <f t="shared" si="16"/>
        <v>2x3936900101</v>
      </c>
      <c r="B128" s="153" t="s">
        <v>680</v>
      </c>
      <c r="C128" s="153">
        <v>900</v>
      </c>
      <c r="D128" s="154">
        <v>1</v>
      </c>
      <c r="E128" s="154">
        <v>0</v>
      </c>
      <c r="F128" s="154">
        <v>1</v>
      </c>
      <c r="G128" s="155">
        <f t="shared" si="18"/>
        <v>46.020599913279625</v>
      </c>
      <c r="H128" s="155"/>
      <c r="I128" s="155">
        <f t="shared" si="17"/>
        <v>46.020599913279625</v>
      </c>
      <c r="J128" s="154">
        <v>40</v>
      </c>
      <c r="K128" s="156"/>
      <c r="L128" s="154">
        <v>40</v>
      </c>
    </row>
    <row r="129" spans="1:12" ht="15">
      <c r="A129" s="157" t="str">
        <f t="shared" si="16"/>
        <v>2x3936900201</v>
      </c>
      <c r="B129" s="153" t="s">
        <v>680</v>
      </c>
      <c r="C129" s="153">
        <v>900</v>
      </c>
      <c r="D129" s="154">
        <v>2</v>
      </c>
      <c r="E129" s="154">
        <v>0</v>
      </c>
      <c r="F129" s="154">
        <v>1</v>
      </c>
      <c r="G129" s="155">
        <f t="shared" si="18"/>
        <v>46.020599913279625</v>
      </c>
      <c r="H129" s="155"/>
      <c r="I129" s="155">
        <f t="shared" si="17"/>
        <v>46.020599913279625</v>
      </c>
      <c r="J129" s="154">
        <v>40</v>
      </c>
      <c r="K129" s="156"/>
      <c r="L129" s="154">
        <v>40</v>
      </c>
    </row>
    <row r="130" spans="1:12" ht="15">
      <c r="A130" s="157" t="str">
        <f t="shared" si="16"/>
        <v>2x3936900011</v>
      </c>
      <c r="B130" s="153" t="s">
        <v>680</v>
      </c>
      <c r="C130" s="153">
        <v>900</v>
      </c>
      <c r="D130" s="154">
        <v>0</v>
      </c>
      <c r="E130" s="154">
        <v>1</v>
      </c>
      <c r="F130" s="154">
        <v>1</v>
      </c>
      <c r="G130" s="155"/>
      <c r="H130" s="155">
        <f t="shared" si="18"/>
        <v>46.020599913279625</v>
      </c>
      <c r="I130" s="155">
        <f t="shared" si="17"/>
        <v>46.020599913279625</v>
      </c>
      <c r="J130" s="156"/>
      <c r="K130" s="154">
        <v>40</v>
      </c>
      <c r="L130" s="154">
        <v>40</v>
      </c>
    </row>
    <row r="131" spans="1:12" ht="15">
      <c r="A131" s="157" t="str">
        <f t="shared" ref="A131:A194" si="19">CONCATENATE(B131,C131,D131,E131,F131)</f>
        <v>2x3936900111</v>
      </c>
      <c r="B131" s="153" t="s">
        <v>680</v>
      </c>
      <c r="C131" s="153">
        <v>900</v>
      </c>
      <c r="D131" s="154">
        <v>1</v>
      </c>
      <c r="E131" s="154">
        <v>1</v>
      </c>
      <c r="F131" s="154">
        <v>1</v>
      </c>
      <c r="G131" s="155">
        <f t="shared" ref="G131:I167" si="20">10*LOG10(1000*J131)</f>
        <v>46.020599913279625</v>
      </c>
      <c r="H131" s="155">
        <f t="shared" si="20"/>
        <v>46.020599913279625</v>
      </c>
      <c r="I131" s="155">
        <f t="shared" ref="I131:I154" si="21">10*LOG10(1000*L131)</f>
        <v>46.020599913279625</v>
      </c>
      <c r="J131" s="154">
        <v>40</v>
      </c>
      <c r="K131" s="154">
        <v>40</v>
      </c>
      <c r="L131" s="154">
        <v>40</v>
      </c>
    </row>
    <row r="132" spans="1:12" ht="15">
      <c r="A132" s="157" t="str">
        <f t="shared" si="19"/>
        <v>2x3936900211</v>
      </c>
      <c r="B132" s="153" t="s">
        <v>680</v>
      </c>
      <c r="C132" s="153">
        <v>900</v>
      </c>
      <c r="D132" s="154">
        <v>2</v>
      </c>
      <c r="E132" s="154">
        <v>1</v>
      </c>
      <c r="F132" s="154">
        <v>1</v>
      </c>
      <c r="G132" s="155">
        <f t="shared" si="20"/>
        <v>44.771212547196626</v>
      </c>
      <c r="H132" s="155">
        <f t="shared" si="20"/>
        <v>46.020599913279625</v>
      </c>
      <c r="I132" s="155">
        <f t="shared" si="21"/>
        <v>43.010299956639813</v>
      </c>
      <c r="J132" s="154">
        <v>30</v>
      </c>
      <c r="K132" s="154">
        <v>40</v>
      </c>
      <c r="L132" s="154">
        <v>20</v>
      </c>
    </row>
    <row r="133" spans="1:12" ht="15">
      <c r="A133" s="157" t="str">
        <f t="shared" si="19"/>
        <v>2x3936900110</v>
      </c>
      <c r="B133" s="153" t="s">
        <v>680</v>
      </c>
      <c r="C133" s="153">
        <v>900</v>
      </c>
      <c r="D133" s="154">
        <v>1</v>
      </c>
      <c r="E133" s="154">
        <v>1</v>
      </c>
      <c r="F133" s="154">
        <v>0</v>
      </c>
      <c r="G133" s="155">
        <f t="shared" si="20"/>
        <v>46.020599913279625</v>
      </c>
      <c r="H133" s="155">
        <f t="shared" si="20"/>
        <v>46.020599913279625</v>
      </c>
      <c r="I133" s="155"/>
      <c r="J133" s="154">
        <v>40</v>
      </c>
      <c r="K133" s="154">
        <v>40</v>
      </c>
      <c r="L133" s="154"/>
    </row>
    <row r="134" spans="1:12" ht="15">
      <c r="A134" s="157" t="str">
        <f t="shared" si="19"/>
        <v>2x3936900120</v>
      </c>
      <c r="B134" s="153" t="s">
        <v>680</v>
      </c>
      <c r="C134" s="153">
        <v>900</v>
      </c>
      <c r="D134" s="154">
        <v>1</v>
      </c>
      <c r="E134" s="154">
        <v>2</v>
      </c>
      <c r="F134" s="154">
        <v>0</v>
      </c>
      <c r="G134" s="155">
        <f t="shared" si="20"/>
        <v>46.020599913279625</v>
      </c>
      <c r="H134" s="155">
        <f t="shared" si="20"/>
        <v>46.020599913279625</v>
      </c>
      <c r="I134" s="155"/>
      <c r="J134" s="154">
        <v>40</v>
      </c>
      <c r="K134" s="154">
        <v>40</v>
      </c>
      <c r="L134" s="154"/>
    </row>
    <row r="135" spans="1:12" ht="15">
      <c r="A135" s="157" t="str">
        <f t="shared" si="19"/>
        <v>2x3936900210</v>
      </c>
      <c r="B135" s="153" t="s">
        <v>680</v>
      </c>
      <c r="C135" s="153">
        <v>900</v>
      </c>
      <c r="D135" s="154">
        <v>2</v>
      </c>
      <c r="E135" s="154">
        <v>1</v>
      </c>
      <c r="F135" s="154">
        <v>0</v>
      </c>
      <c r="G135" s="155">
        <f t="shared" si="20"/>
        <v>46.020599913279625</v>
      </c>
      <c r="H135" s="155">
        <f t="shared" si="20"/>
        <v>46.020599913279625</v>
      </c>
      <c r="I135" s="155"/>
      <c r="J135" s="154">
        <v>40</v>
      </c>
      <c r="K135" s="154">
        <v>40</v>
      </c>
      <c r="L135" s="154"/>
    </row>
    <row r="136" spans="1:12" ht="15">
      <c r="A136" s="157" t="str">
        <f t="shared" si="19"/>
        <v>2x3936900220</v>
      </c>
      <c r="B136" s="153" t="s">
        <v>680</v>
      </c>
      <c r="C136" s="153">
        <v>900</v>
      </c>
      <c r="D136" s="154">
        <v>2</v>
      </c>
      <c r="E136" s="154">
        <v>2</v>
      </c>
      <c r="F136" s="154">
        <v>0</v>
      </c>
      <c r="G136" s="155">
        <f t="shared" si="20"/>
        <v>46.020599913279625</v>
      </c>
      <c r="H136" s="155">
        <f t="shared" si="20"/>
        <v>46.020599913279625</v>
      </c>
      <c r="I136" s="155"/>
      <c r="J136" s="154">
        <v>40</v>
      </c>
      <c r="K136" s="154">
        <v>40</v>
      </c>
      <c r="L136" s="154"/>
    </row>
    <row r="137" spans="1:12" ht="15">
      <c r="A137" s="157" t="str">
        <f t="shared" si="19"/>
        <v>2x3936900310</v>
      </c>
      <c r="B137" s="153" t="s">
        <v>680</v>
      </c>
      <c r="C137" s="153">
        <v>900</v>
      </c>
      <c r="D137" s="154">
        <v>3</v>
      </c>
      <c r="E137" s="154">
        <v>1</v>
      </c>
      <c r="F137" s="154">
        <v>0</v>
      </c>
      <c r="G137" s="155">
        <f t="shared" si="20"/>
        <v>46.020599913279625</v>
      </c>
      <c r="H137" s="155">
        <f t="shared" si="20"/>
        <v>46.020599913279625</v>
      </c>
      <c r="I137" s="155"/>
      <c r="J137" s="154">
        <v>40</v>
      </c>
      <c r="K137" s="154">
        <v>40</v>
      </c>
      <c r="L137" s="154"/>
    </row>
    <row r="138" spans="1:12" ht="15">
      <c r="A138" s="157" t="str">
        <f t="shared" si="19"/>
        <v>2x3936900320</v>
      </c>
      <c r="B138" s="153" t="s">
        <v>680</v>
      </c>
      <c r="C138" s="153">
        <v>900</v>
      </c>
      <c r="D138" s="154">
        <v>3</v>
      </c>
      <c r="E138" s="154">
        <v>2</v>
      </c>
      <c r="F138" s="154">
        <v>0</v>
      </c>
      <c r="G138" s="155">
        <f t="shared" si="20"/>
        <v>44.149733479708182</v>
      </c>
      <c r="H138" s="155">
        <f t="shared" si="20"/>
        <v>46.020599913279625</v>
      </c>
      <c r="I138" s="155"/>
      <c r="J138" s="154">
        <v>26</v>
      </c>
      <c r="K138" s="154">
        <v>40</v>
      </c>
      <c r="L138" s="154"/>
    </row>
    <row r="139" spans="1:12" ht="15">
      <c r="A139" s="157" t="str">
        <f t="shared" si="19"/>
        <v>2x3936900410</v>
      </c>
      <c r="B139" s="153" t="s">
        <v>680</v>
      </c>
      <c r="C139" s="153">
        <v>900</v>
      </c>
      <c r="D139" s="154">
        <v>4</v>
      </c>
      <c r="E139" s="154">
        <v>1</v>
      </c>
      <c r="F139" s="154">
        <v>0</v>
      </c>
      <c r="G139" s="155">
        <f t="shared" si="20"/>
        <v>44.149733479708182</v>
      </c>
      <c r="H139" s="155">
        <f t="shared" si="20"/>
        <v>46.020599913279625</v>
      </c>
      <c r="I139" s="155"/>
      <c r="J139" s="154">
        <v>26</v>
      </c>
      <c r="K139" s="154">
        <v>40</v>
      </c>
      <c r="L139" s="154"/>
    </row>
    <row r="140" spans="1:12" ht="15">
      <c r="A140" s="157" t="str">
        <f t="shared" si="19"/>
        <v>2x3936900420</v>
      </c>
      <c r="B140" s="153" t="s">
        <v>680</v>
      </c>
      <c r="C140" s="153">
        <v>900</v>
      </c>
      <c r="D140" s="154">
        <v>4</v>
      </c>
      <c r="E140" s="154">
        <v>2</v>
      </c>
      <c r="F140" s="154">
        <v>0</v>
      </c>
      <c r="G140" s="155">
        <f t="shared" si="20"/>
        <v>43.010299956639813</v>
      </c>
      <c r="H140" s="155">
        <f t="shared" si="20"/>
        <v>46.020599913279625</v>
      </c>
      <c r="I140" s="155"/>
      <c r="J140" s="154">
        <v>20</v>
      </c>
      <c r="K140" s="154">
        <v>40</v>
      </c>
      <c r="L140" s="154"/>
    </row>
    <row r="141" spans="1:12" ht="15">
      <c r="A141" s="157" t="str">
        <f t="shared" si="19"/>
        <v>2x3936900510</v>
      </c>
      <c r="B141" s="153" t="s">
        <v>680</v>
      </c>
      <c r="C141" s="153">
        <v>900</v>
      </c>
      <c r="D141" s="154">
        <v>5</v>
      </c>
      <c r="E141" s="154">
        <v>1</v>
      </c>
      <c r="F141" s="154">
        <v>0</v>
      </c>
      <c r="G141" s="155">
        <f t="shared" si="20"/>
        <v>43.010299956639813</v>
      </c>
      <c r="H141" s="155">
        <f t="shared" si="20"/>
        <v>46.020599913279625</v>
      </c>
      <c r="I141" s="155"/>
      <c r="J141" s="154">
        <v>20</v>
      </c>
      <c r="K141" s="154">
        <v>40</v>
      </c>
      <c r="L141" s="154"/>
    </row>
    <row r="142" spans="1:12" ht="15">
      <c r="A142" s="157" t="str">
        <f t="shared" si="19"/>
        <v>2x3936900520</v>
      </c>
      <c r="B142" s="153" t="s">
        <v>680</v>
      </c>
      <c r="C142" s="153">
        <v>900</v>
      </c>
      <c r="D142" s="154">
        <v>5</v>
      </c>
      <c r="E142" s="154">
        <v>2</v>
      </c>
      <c r="F142" s="154">
        <v>0</v>
      </c>
      <c r="G142" s="155">
        <f t="shared" si="20"/>
        <v>42.04119982655925</v>
      </c>
      <c r="H142" s="155">
        <f t="shared" si="20"/>
        <v>46.020599913279625</v>
      </c>
      <c r="I142" s="155"/>
      <c r="J142" s="154">
        <v>16</v>
      </c>
      <c r="K142" s="154">
        <v>40</v>
      </c>
      <c r="L142" s="154"/>
    </row>
    <row r="143" spans="1:12" ht="15">
      <c r="A143" s="157" t="str">
        <f t="shared" si="19"/>
        <v>2x3936900610</v>
      </c>
      <c r="B143" s="153" t="s">
        <v>680</v>
      </c>
      <c r="C143" s="153">
        <v>900</v>
      </c>
      <c r="D143" s="154">
        <v>6</v>
      </c>
      <c r="E143" s="154">
        <v>1</v>
      </c>
      <c r="F143" s="154">
        <v>0</v>
      </c>
      <c r="G143" s="155">
        <f t="shared" si="20"/>
        <v>43.010299956639813</v>
      </c>
      <c r="H143" s="155">
        <f t="shared" si="20"/>
        <v>46.020599913279625</v>
      </c>
      <c r="I143" s="155"/>
      <c r="J143" s="154">
        <v>20</v>
      </c>
      <c r="K143" s="154">
        <v>40</v>
      </c>
      <c r="L143" s="154"/>
    </row>
    <row r="144" spans="1:12" ht="15">
      <c r="A144" s="157" t="str">
        <f t="shared" si="19"/>
        <v>2x3936900620</v>
      </c>
      <c r="B144" s="153" t="s">
        <v>680</v>
      </c>
      <c r="C144" s="153">
        <v>900</v>
      </c>
      <c r="D144" s="154">
        <v>6</v>
      </c>
      <c r="E144" s="154">
        <v>2</v>
      </c>
      <c r="F144" s="154">
        <v>0</v>
      </c>
      <c r="G144" s="155">
        <f t="shared" si="20"/>
        <v>40.791812460476251</v>
      </c>
      <c r="H144" s="155">
        <f t="shared" si="20"/>
        <v>46.020599913279625</v>
      </c>
      <c r="I144" s="155"/>
      <c r="J144" s="154">
        <v>12</v>
      </c>
      <c r="K144" s="154">
        <v>40</v>
      </c>
      <c r="L144" s="154"/>
    </row>
    <row r="145" spans="1:12" ht="15">
      <c r="A145" s="157" t="str">
        <f t="shared" si="19"/>
        <v>2x3936900710</v>
      </c>
      <c r="B145" s="153" t="s">
        <v>680</v>
      </c>
      <c r="C145" s="153">
        <v>900</v>
      </c>
      <c r="D145" s="154">
        <v>7</v>
      </c>
      <c r="E145" s="154">
        <v>1</v>
      </c>
      <c r="F145" s="154">
        <v>0</v>
      </c>
      <c r="G145" s="155">
        <f t="shared" si="20"/>
        <v>40</v>
      </c>
      <c r="H145" s="155">
        <f t="shared" si="20"/>
        <v>46.020599913279625</v>
      </c>
      <c r="I145" s="155"/>
      <c r="J145" s="154">
        <v>10</v>
      </c>
      <c r="K145" s="154">
        <v>40</v>
      </c>
      <c r="L145" s="154"/>
    </row>
    <row r="146" spans="1:12" ht="15">
      <c r="A146" s="157" t="str">
        <f t="shared" si="19"/>
        <v>39361800100</v>
      </c>
      <c r="B146" s="153">
        <v>3936</v>
      </c>
      <c r="C146" s="153">
        <v>1800</v>
      </c>
      <c r="D146" s="154">
        <v>1</v>
      </c>
      <c r="E146" s="154">
        <v>0</v>
      </c>
      <c r="F146" s="154">
        <v>0</v>
      </c>
      <c r="G146" s="155">
        <f t="shared" si="20"/>
        <v>46.020599913279625</v>
      </c>
      <c r="H146" s="155"/>
      <c r="I146" s="155"/>
      <c r="J146" s="154">
        <v>40</v>
      </c>
      <c r="K146" s="154"/>
      <c r="L146" s="154"/>
    </row>
    <row r="147" spans="1:12" ht="15">
      <c r="A147" s="157" t="str">
        <f t="shared" si="19"/>
        <v>39361800200</v>
      </c>
      <c r="B147" s="153">
        <v>3936</v>
      </c>
      <c r="C147" s="153">
        <v>1800</v>
      </c>
      <c r="D147" s="154">
        <v>2</v>
      </c>
      <c r="E147" s="154">
        <v>0</v>
      </c>
      <c r="F147" s="154">
        <v>0</v>
      </c>
      <c r="G147" s="155">
        <f t="shared" si="20"/>
        <v>46.020599913279625</v>
      </c>
      <c r="H147" s="155"/>
      <c r="I147" s="155"/>
      <c r="J147" s="154">
        <v>40</v>
      </c>
      <c r="K147" s="156"/>
      <c r="L147" s="154"/>
    </row>
    <row r="148" spans="1:12" ht="15">
      <c r="A148" s="157" t="str">
        <f t="shared" si="19"/>
        <v>39361800300</v>
      </c>
      <c r="B148" s="153">
        <v>3936</v>
      </c>
      <c r="C148" s="153">
        <v>1800</v>
      </c>
      <c r="D148" s="154">
        <v>3</v>
      </c>
      <c r="E148" s="154">
        <v>0</v>
      </c>
      <c r="F148" s="154">
        <v>0</v>
      </c>
      <c r="G148" s="155">
        <f t="shared" si="20"/>
        <v>44.149733479708182</v>
      </c>
      <c r="H148" s="155"/>
      <c r="I148" s="155"/>
      <c r="J148" s="154">
        <v>26</v>
      </c>
      <c r="K148" s="156"/>
      <c r="L148" s="154"/>
    </row>
    <row r="149" spans="1:12" ht="15">
      <c r="A149" s="157" t="str">
        <f t="shared" si="19"/>
        <v>39361800400</v>
      </c>
      <c r="B149" s="153">
        <v>3936</v>
      </c>
      <c r="C149" s="153">
        <v>1800</v>
      </c>
      <c r="D149" s="154">
        <v>4</v>
      </c>
      <c r="E149" s="154">
        <v>0</v>
      </c>
      <c r="F149" s="154">
        <v>0</v>
      </c>
      <c r="G149" s="155">
        <f t="shared" si="20"/>
        <v>43.010299956639813</v>
      </c>
      <c r="H149" s="155"/>
      <c r="I149" s="155"/>
      <c r="J149" s="154">
        <v>20</v>
      </c>
      <c r="K149" s="156"/>
      <c r="L149" s="154"/>
    </row>
    <row r="150" spans="1:12" ht="15">
      <c r="A150" s="157" t="str">
        <f t="shared" si="19"/>
        <v>39361800500</v>
      </c>
      <c r="B150" s="153">
        <v>3936</v>
      </c>
      <c r="C150" s="153">
        <v>1800</v>
      </c>
      <c r="D150" s="154">
        <v>5</v>
      </c>
      <c r="E150" s="154">
        <v>0</v>
      </c>
      <c r="F150" s="154">
        <v>0</v>
      </c>
      <c r="G150" s="155">
        <f t="shared" si="20"/>
        <v>42.04119982655925</v>
      </c>
      <c r="H150" s="155"/>
      <c r="I150" s="155"/>
      <c r="J150" s="154">
        <v>16</v>
      </c>
      <c r="K150" s="156"/>
      <c r="L150" s="154"/>
    </row>
    <row r="151" spans="1:12" ht="15">
      <c r="A151" s="157" t="str">
        <f t="shared" si="19"/>
        <v>39361800600</v>
      </c>
      <c r="B151" s="153">
        <v>3936</v>
      </c>
      <c r="C151" s="153">
        <v>1800</v>
      </c>
      <c r="D151" s="154">
        <v>6</v>
      </c>
      <c r="E151" s="154">
        <v>0</v>
      </c>
      <c r="F151" s="154">
        <v>0</v>
      </c>
      <c r="G151" s="155">
        <f t="shared" si="20"/>
        <v>40.791812460476251</v>
      </c>
      <c r="H151" s="155"/>
      <c r="I151" s="155"/>
      <c r="J151" s="154">
        <v>12</v>
      </c>
      <c r="K151" s="156"/>
      <c r="L151" s="154"/>
    </row>
    <row r="152" spans="1:12" ht="15">
      <c r="A152" s="157" t="str">
        <f t="shared" si="19"/>
        <v>39361800700</v>
      </c>
      <c r="B152" s="153">
        <v>3936</v>
      </c>
      <c r="C152" s="153">
        <v>1800</v>
      </c>
      <c r="D152" s="154">
        <v>7</v>
      </c>
      <c r="E152" s="154">
        <v>0</v>
      </c>
      <c r="F152" s="154">
        <v>0</v>
      </c>
      <c r="G152" s="155">
        <f t="shared" si="20"/>
        <v>40</v>
      </c>
      <c r="H152" s="155"/>
      <c r="I152" s="155"/>
      <c r="J152" s="154">
        <v>10</v>
      </c>
      <c r="K152" s="156"/>
      <c r="L152" s="154"/>
    </row>
    <row r="153" spans="1:12" ht="15">
      <c r="A153" s="157" t="str">
        <f t="shared" si="19"/>
        <v>39361800800</v>
      </c>
      <c r="B153" s="153">
        <v>3936</v>
      </c>
      <c r="C153" s="153">
        <v>1800</v>
      </c>
      <c r="D153" s="154">
        <v>8</v>
      </c>
      <c r="E153" s="154">
        <v>0</v>
      </c>
      <c r="F153" s="154">
        <v>0</v>
      </c>
      <c r="G153" s="155">
        <f t="shared" si="20"/>
        <v>38.450980400142569</v>
      </c>
      <c r="H153" s="155"/>
      <c r="I153" s="155"/>
      <c r="J153" s="154">
        <v>7</v>
      </c>
      <c r="K153" s="156"/>
      <c r="L153" s="154"/>
    </row>
    <row r="154" spans="1:12" ht="15">
      <c r="A154" s="157" t="str">
        <f t="shared" si="19"/>
        <v>39361800101</v>
      </c>
      <c r="B154" s="153">
        <v>3936</v>
      </c>
      <c r="C154" s="153">
        <v>1800</v>
      </c>
      <c r="D154" s="154">
        <v>1</v>
      </c>
      <c r="E154" s="154">
        <v>0</v>
      </c>
      <c r="F154" s="154">
        <v>1</v>
      </c>
      <c r="G154" s="155">
        <f t="shared" si="20"/>
        <v>46.020599913279625</v>
      </c>
      <c r="H154" s="155"/>
      <c r="I154" s="155">
        <f t="shared" si="21"/>
        <v>46.020599913279625</v>
      </c>
      <c r="J154" s="154">
        <v>40</v>
      </c>
      <c r="K154" s="154"/>
      <c r="L154" s="154">
        <v>40</v>
      </c>
    </row>
    <row r="155" spans="1:12" ht="15">
      <c r="A155" s="157" t="str">
        <f t="shared" si="19"/>
        <v>39361800201</v>
      </c>
      <c r="B155" s="153">
        <v>3936</v>
      </c>
      <c r="C155" s="153">
        <v>1800</v>
      </c>
      <c r="D155" s="154">
        <v>2</v>
      </c>
      <c r="E155" s="154">
        <v>0</v>
      </c>
      <c r="F155" s="154">
        <v>1</v>
      </c>
      <c r="G155" s="155">
        <f t="shared" si="20"/>
        <v>43.010299956639813</v>
      </c>
      <c r="H155" s="155"/>
      <c r="I155" s="155">
        <f>10*LOG10(1000*L155)</f>
        <v>46.020599913279625</v>
      </c>
      <c r="J155" s="154">
        <v>20</v>
      </c>
      <c r="K155" s="156"/>
      <c r="L155" s="154">
        <v>40</v>
      </c>
    </row>
    <row r="156" spans="1:12" ht="15">
      <c r="A156" s="157" t="str">
        <f t="shared" si="19"/>
        <v>39361800201</v>
      </c>
      <c r="B156" s="153">
        <v>3936</v>
      </c>
      <c r="C156" s="153">
        <v>1800</v>
      </c>
      <c r="D156" s="154">
        <v>2</v>
      </c>
      <c r="E156" s="154">
        <v>0</v>
      </c>
      <c r="F156" s="154">
        <v>1</v>
      </c>
      <c r="G156" s="155"/>
      <c r="H156" s="155"/>
      <c r="I156" s="155"/>
      <c r="J156" s="156"/>
      <c r="K156" s="156"/>
      <c r="L156" s="154"/>
    </row>
    <row r="157" spans="1:12" ht="15">
      <c r="A157" s="157" t="str">
        <f t="shared" si="19"/>
        <v>39361800301</v>
      </c>
      <c r="B157" s="153">
        <v>3936</v>
      </c>
      <c r="C157" s="153">
        <v>1800</v>
      </c>
      <c r="D157" s="154">
        <v>3</v>
      </c>
      <c r="E157" s="154">
        <v>0</v>
      </c>
      <c r="F157" s="154">
        <v>1</v>
      </c>
      <c r="G157" s="155">
        <f t="shared" si="20"/>
        <v>43.010299956639813</v>
      </c>
      <c r="H157" s="155"/>
      <c r="I157" s="155">
        <f t="shared" si="20"/>
        <v>43.010299956639813</v>
      </c>
      <c r="J157" s="154">
        <v>20</v>
      </c>
      <c r="K157" s="156"/>
      <c r="L157" s="154">
        <v>20</v>
      </c>
    </row>
    <row r="158" spans="1:12" ht="15">
      <c r="A158" s="157" t="str">
        <f t="shared" si="19"/>
        <v>39361800401</v>
      </c>
      <c r="B158" s="153">
        <v>3936</v>
      </c>
      <c r="C158" s="153">
        <v>1800</v>
      </c>
      <c r="D158" s="154">
        <v>4</v>
      </c>
      <c r="E158" s="154">
        <v>0</v>
      </c>
      <c r="F158" s="154">
        <v>1</v>
      </c>
      <c r="G158" s="155">
        <f t="shared" si="20"/>
        <v>40.791812460476251</v>
      </c>
      <c r="H158" s="155"/>
      <c r="I158" s="155">
        <f t="shared" si="20"/>
        <v>43.010299956639813</v>
      </c>
      <c r="J158" s="154">
        <v>12</v>
      </c>
      <c r="K158" s="156"/>
      <c r="L158" s="154">
        <v>20</v>
      </c>
    </row>
    <row r="159" spans="1:12" ht="15">
      <c r="A159" s="157" t="str">
        <f t="shared" si="19"/>
        <v>39361800501</v>
      </c>
      <c r="B159" s="153">
        <v>3936</v>
      </c>
      <c r="C159" s="153">
        <v>1800</v>
      </c>
      <c r="D159" s="154">
        <v>5</v>
      </c>
      <c r="E159" s="154">
        <v>0</v>
      </c>
      <c r="F159" s="154">
        <v>1</v>
      </c>
      <c r="G159" s="155">
        <f t="shared" si="20"/>
        <v>40</v>
      </c>
      <c r="H159" s="155"/>
      <c r="I159" s="155">
        <f t="shared" si="20"/>
        <v>43.010299956639813</v>
      </c>
      <c r="J159" s="154">
        <v>10</v>
      </c>
      <c r="K159" s="156"/>
      <c r="L159" s="154">
        <v>20</v>
      </c>
    </row>
    <row r="160" spans="1:12" ht="15">
      <c r="A160" s="157" t="str">
        <f t="shared" si="19"/>
        <v>39361800601</v>
      </c>
      <c r="B160" s="153">
        <v>3936</v>
      </c>
      <c r="C160" s="153">
        <v>1800</v>
      </c>
      <c r="D160" s="154">
        <v>6</v>
      </c>
      <c r="E160" s="154">
        <v>0</v>
      </c>
      <c r="F160" s="154">
        <v>1</v>
      </c>
      <c r="G160" s="155">
        <f t="shared" si="20"/>
        <v>40</v>
      </c>
      <c r="H160" s="155"/>
      <c r="I160" s="155">
        <f t="shared" si="20"/>
        <v>40</v>
      </c>
      <c r="J160" s="154">
        <v>10</v>
      </c>
      <c r="K160" s="156"/>
      <c r="L160" s="154">
        <v>10</v>
      </c>
    </row>
    <row r="161" spans="1:12" ht="15">
      <c r="A161" s="157" t="str">
        <f t="shared" si="19"/>
        <v>39361800701</v>
      </c>
      <c r="B161" s="153">
        <v>3936</v>
      </c>
      <c r="C161" s="153">
        <v>1800</v>
      </c>
      <c r="D161" s="154">
        <v>7</v>
      </c>
      <c r="E161" s="154">
        <v>0</v>
      </c>
      <c r="F161" s="154">
        <v>1</v>
      </c>
      <c r="G161" s="155">
        <f t="shared" si="20"/>
        <v>39.030899869919438</v>
      </c>
      <c r="H161" s="155"/>
      <c r="I161" s="155">
        <f>10*LOG10(1000*L161)</f>
        <v>40</v>
      </c>
      <c r="J161" s="154">
        <v>8</v>
      </c>
      <c r="K161" s="156"/>
      <c r="L161" s="154">
        <v>10</v>
      </c>
    </row>
    <row r="162" spans="1:12" ht="15">
      <c r="A162" s="157" t="str">
        <f t="shared" si="19"/>
        <v>39361800001</v>
      </c>
      <c r="B162" s="153">
        <v>3936</v>
      </c>
      <c r="C162" s="153">
        <v>1800</v>
      </c>
      <c r="D162" s="154">
        <v>0</v>
      </c>
      <c r="E162" s="154">
        <v>0</v>
      </c>
      <c r="F162" s="154">
        <v>1</v>
      </c>
      <c r="G162" s="155"/>
      <c r="H162" s="155"/>
      <c r="I162" s="155">
        <f t="shared" si="20"/>
        <v>47.781512503836439</v>
      </c>
      <c r="J162" s="154"/>
      <c r="K162" s="154"/>
      <c r="L162" s="154">
        <v>60</v>
      </c>
    </row>
    <row r="163" spans="1:12" ht="15">
      <c r="A163" s="157" t="str">
        <f t="shared" si="19"/>
        <v>39361800001</v>
      </c>
      <c r="B163" s="153">
        <v>3936</v>
      </c>
      <c r="C163" s="153">
        <v>1800</v>
      </c>
      <c r="D163" s="154">
        <v>0</v>
      </c>
      <c r="E163" s="154">
        <v>0</v>
      </c>
      <c r="F163" s="154">
        <v>1</v>
      </c>
      <c r="G163" s="155"/>
      <c r="H163" s="155"/>
      <c r="I163" s="155"/>
      <c r="J163" s="156"/>
      <c r="K163" s="156"/>
      <c r="L163" s="154"/>
    </row>
    <row r="164" spans="1:12" ht="15">
      <c r="A164" s="157" t="str">
        <f t="shared" si="19"/>
        <v>39361800002</v>
      </c>
      <c r="B164" s="153">
        <v>3936</v>
      </c>
      <c r="C164" s="153">
        <v>1800</v>
      </c>
      <c r="D164" s="154">
        <v>0</v>
      </c>
      <c r="E164" s="154">
        <v>0</v>
      </c>
      <c r="F164" s="154">
        <v>2</v>
      </c>
      <c r="G164" s="155"/>
      <c r="H164" s="155"/>
      <c r="I164" s="155">
        <f t="shared" si="20"/>
        <v>46.020599913279625</v>
      </c>
      <c r="J164" s="154"/>
      <c r="K164" s="154"/>
      <c r="L164" s="154">
        <v>40</v>
      </c>
    </row>
    <row r="165" spans="1:12" ht="15">
      <c r="A165" s="157" t="str">
        <f t="shared" si="19"/>
        <v>2x39361800100</v>
      </c>
      <c r="B165" s="153" t="s">
        <v>680</v>
      </c>
      <c r="C165" s="153">
        <v>1800</v>
      </c>
      <c r="D165" s="154">
        <v>1</v>
      </c>
      <c r="E165" s="154">
        <v>0</v>
      </c>
      <c r="F165" s="154">
        <v>0</v>
      </c>
      <c r="G165" s="155">
        <f t="shared" si="20"/>
        <v>46.020599913279625</v>
      </c>
      <c r="H165" s="155"/>
      <c r="I165" s="155"/>
      <c r="J165" s="154">
        <v>40</v>
      </c>
      <c r="K165" s="154"/>
      <c r="L165" s="154"/>
    </row>
    <row r="166" spans="1:12" ht="15">
      <c r="A166" s="157" t="str">
        <f t="shared" si="19"/>
        <v>2x39361800200</v>
      </c>
      <c r="B166" s="153" t="s">
        <v>680</v>
      </c>
      <c r="C166" s="153">
        <v>1800</v>
      </c>
      <c r="D166" s="154">
        <v>2</v>
      </c>
      <c r="E166" s="154">
        <v>0</v>
      </c>
      <c r="F166" s="154">
        <v>0</v>
      </c>
      <c r="G166" s="155">
        <f t="shared" si="20"/>
        <v>46.020599913279625</v>
      </c>
      <c r="H166" s="155"/>
      <c r="I166" s="155"/>
      <c r="J166" s="154">
        <v>40</v>
      </c>
      <c r="K166" s="156"/>
      <c r="L166" s="154"/>
    </row>
    <row r="167" spans="1:12" ht="15">
      <c r="A167" s="157" t="str">
        <f t="shared" si="19"/>
        <v>2x39361800300</v>
      </c>
      <c r="B167" s="153" t="s">
        <v>680</v>
      </c>
      <c r="C167" s="153">
        <v>1800</v>
      </c>
      <c r="D167" s="154">
        <v>3</v>
      </c>
      <c r="E167" s="154">
        <v>0</v>
      </c>
      <c r="F167" s="154">
        <v>0</v>
      </c>
      <c r="G167" s="155">
        <f t="shared" si="20"/>
        <v>46.020599913279625</v>
      </c>
      <c r="H167" s="155"/>
      <c r="I167" s="155"/>
      <c r="J167" s="154">
        <v>40</v>
      </c>
      <c r="K167" s="156"/>
      <c r="L167" s="154"/>
    </row>
    <row r="168" spans="1:12" ht="15">
      <c r="A168" s="157" t="str">
        <f t="shared" si="19"/>
        <v>2x39361800400</v>
      </c>
      <c r="B168" s="153" t="s">
        <v>680</v>
      </c>
      <c r="C168" s="153">
        <v>1800</v>
      </c>
      <c r="D168" s="154">
        <v>4</v>
      </c>
      <c r="E168" s="154">
        <v>0</v>
      </c>
      <c r="F168" s="154">
        <v>0</v>
      </c>
      <c r="G168" s="155">
        <f t="shared" ref="G168:I194" si="22">10*LOG10(1000*J168)</f>
        <v>46.020599913279625</v>
      </c>
      <c r="H168" s="155"/>
      <c r="I168" s="155"/>
      <c r="J168" s="154">
        <v>40</v>
      </c>
      <c r="K168" s="156"/>
      <c r="L168" s="154"/>
    </row>
    <row r="169" spans="1:12" ht="15">
      <c r="A169" s="157" t="str">
        <f t="shared" si="19"/>
        <v>2x39361800500</v>
      </c>
      <c r="B169" s="153" t="s">
        <v>680</v>
      </c>
      <c r="C169" s="153">
        <v>1800</v>
      </c>
      <c r="D169" s="154">
        <v>5</v>
      </c>
      <c r="E169" s="154">
        <v>0</v>
      </c>
      <c r="F169" s="154">
        <v>0</v>
      </c>
      <c r="G169" s="155">
        <f t="shared" si="22"/>
        <v>44.149733479708182</v>
      </c>
      <c r="H169" s="155"/>
      <c r="I169" s="155"/>
      <c r="J169" s="154">
        <v>26</v>
      </c>
      <c r="K169" s="156"/>
      <c r="L169" s="154"/>
    </row>
    <row r="170" spans="1:12" ht="15">
      <c r="A170" s="157" t="str">
        <f t="shared" si="19"/>
        <v>2x39361800600</v>
      </c>
      <c r="B170" s="153" t="s">
        <v>680</v>
      </c>
      <c r="C170" s="153">
        <v>1800</v>
      </c>
      <c r="D170" s="154">
        <v>6</v>
      </c>
      <c r="E170" s="154">
        <v>0</v>
      </c>
      <c r="F170" s="154">
        <v>0</v>
      </c>
      <c r="G170" s="155">
        <f t="shared" si="22"/>
        <v>44.149733479708182</v>
      </c>
      <c r="H170" s="155"/>
      <c r="I170" s="155"/>
      <c r="J170" s="154">
        <v>26</v>
      </c>
      <c r="K170" s="156"/>
      <c r="L170" s="154"/>
    </row>
    <row r="171" spans="1:12" ht="15">
      <c r="A171" s="157" t="str">
        <f t="shared" si="19"/>
        <v>2x39361800700</v>
      </c>
      <c r="B171" s="153" t="s">
        <v>680</v>
      </c>
      <c r="C171" s="153">
        <v>1800</v>
      </c>
      <c r="D171" s="154">
        <v>7</v>
      </c>
      <c r="E171" s="154">
        <v>0</v>
      </c>
      <c r="F171" s="154">
        <v>0</v>
      </c>
      <c r="G171" s="155">
        <f t="shared" si="22"/>
        <v>43.010299956639813</v>
      </c>
      <c r="H171" s="155"/>
      <c r="I171" s="155"/>
      <c r="J171" s="154">
        <v>20</v>
      </c>
      <c r="K171" s="156"/>
      <c r="L171" s="154"/>
    </row>
    <row r="172" spans="1:12" ht="15">
      <c r="A172" s="157" t="str">
        <f t="shared" si="19"/>
        <v>2x39361800800</v>
      </c>
      <c r="B172" s="153" t="s">
        <v>680</v>
      </c>
      <c r="C172" s="153">
        <v>1800</v>
      </c>
      <c r="D172" s="154">
        <v>8</v>
      </c>
      <c r="E172" s="154">
        <v>0</v>
      </c>
      <c r="F172" s="154">
        <v>0</v>
      </c>
      <c r="G172" s="155">
        <f t="shared" si="22"/>
        <v>43.010299956639813</v>
      </c>
      <c r="H172" s="155"/>
      <c r="I172" s="155"/>
      <c r="J172" s="154">
        <v>20</v>
      </c>
      <c r="K172" s="156"/>
      <c r="L172" s="154"/>
    </row>
    <row r="173" spans="1:12" ht="15">
      <c r="A173" s="157" t="str">
        <f t="shared" si="19"/>
        <v>2x39361800001</v>
      </c>
      <c r="B173" s="153" t="s">
        <v>680</v>
      </c>
      <c r="C173" s="153">
        <v>1800</v>
      </c>
      <c r="D173" s="154">
        <v>0</v>
      </c>
      <c r="E173" s="154">
        <v>0</v>
      </c>
      <c r="F173" s="154">
        <v>1</v>
      </c>
      <c r="G173" s="155"/>
      <c r="H173" s="155"/>
      <c r="I173" s="155">
        <f t="shared" si="22"/>
        <v>47.781512503836439</v>
      </c>
      <c r="J173" s="154"/>
      <c r="K173" s="154"/>
      <c r="L173" s="154">
        <v>60</v>
      </c>
    </row>
    <row r="174" spans="1:12" ht="15">
      <c r="A174" s="157" t="str">
        <f t="shared" si="19"/>
        <v>2x39361800002</v>
      </c>
      <c r="B174" s="153" t="s">
        <v>680</v>
      </c>
      <c r="C174" s="153">
        <v>1800</v>
      </c>
      <c r="D174" s="154">
        <v>0</v>
      </c>
      <c r="E174" s="154">
        <v>0</v>
      </c>
      <c r="F174" s="154">
        <v>2</v>
      </c>
      <c r="G174" s="155"/>
      <c r="H174" s="155"/>
      <c r="I174" s="155">
        <f t="shared" si="22"/>
        <v>46.020599913279625</v>
      </c>
      <c r="J174" s="154"/>
      <c r="K174" s="154"/>
      <c r="L174" s="154">
        <v>40</v>
      </c>
    </row>
    <row r="175" spans="1:12" ht="15">
      <c r="A175" s="157" t="str">
        <f t="shared" si="19"/>
        <v>2x39361800101</v>
      </c>
      <c r="B175" s="153" t="s">
        <v>680</v>
      </c>
      <c r="C175" s="153">
        <v>1800</v>
      </c>
      <c r="D175" s="154">
        <v>1</v>
      </c>
      <c r="E175" s="154">
        <v>0</v>
      </c>
      <c r="F175" s="154">
        <v>1</v>
      </c>
      <c r="G175" s="155">
        <f t="shared" si="22"/>
        <v>46.020599913279625</v>
      </c>
      <c r="H175" s="155"/>
      <c r="I175" s="155">
        <f t="shared" si="22"/>
        <v>46.020599913279625</v>
      </c>
      <c r="J175" s="154">
        <v>40</v>
      </c>
      <c r="K175" s="154"/>
      <c r="L175" s="154">
        <v>40</v>
      </c>
    </row>
    <row r="176" spans="1:12" ht="15">
      <c r="A176" s="157" t="str">
        <f t="shared" si="19"/>
        <v>2x39361800201</v>
      </c>
      <c r="B176" s="153" t="s">
        <v>680</v>
      </c>
      <c r="C176" s="153">
        <v>1800</v>
      </c>
      <c r="D176" s="154">
        <v>2</v>
      </c>
      <c r="E176" s="154">
        <v>0</v>
      </c>
      <c r="F176" s="154">
        <v>1</v>
      </c>
      <c r="G176" s="155">
        <f t="shared" si="22"/>
        <v>46.020599913279625</v>
      </c>
      <c r="H176" s="155"/>
      <c r="I176" s="155">
        <f t="shared" si="22"/>
        <v>46.020599913279625</v>
      </c>
      <c r="J176" s="154">
        <v>40</v>
      </c>
      <c r="K176" s="156"/>
      <c r="L176" s="154">
        <v>40</v>
      </c>
    </row>
    <row r="177" spans="1:12" ht="15">
      <c r="A177" s="157" t="str">
        <f t="shared" si="19"/>
        <v>2x39361800301</v>
      </c>
      <c r="B177" s="153" t="s">
        <v>680</v>
      </c>
      <c r="C177" s="153">
        <v>1800</v>
      </c>
      <c r="D177" s="154">
        <v>3</v>
      </c>
      <c r="E177" s="154">
        <v>0</v>
      </c>
      <c r="F177" s="154">
        <v>1</v>
      </c>
      <c r="G177" s="155">
        <f t="shared" si="22"/>
        <v>43.010299956639813</v>
      </c>
      <c r="H177" s="155"/>
      <c r="I177" s="155">
        <f t="shared" si="22"/>
        <v>46.020599913279625</v>
      </c>
      <c r="J177" s="154">
        <v>20</v>
      </c>
      <c r="K177" s="156"/>
      <c r="L177" s="154">
        <v>40</v>
      </c>
    </row>
    <row r="178" spans="1:12" ht="15">
      <c r="A178" s="157" t="str">
        <f t="shared" si="19"/>
        <v>2x39361800401</v>
      </c>
      <c r="B178" s="153" t="s">
        <v>680</v>
      </c>
      <c r="C178" s="153">
        <v>1800</v>
      </c>
      <c r="D178" s="154">
        <v>4</v>
      </c>
      <c r="E178" s="154">
        <v>0</v>
      </c>
      <c r="F178" s="154">
        <v>1</v>
      </c>
      <c r="G178" s="155">
        <f t="shared" si="22"/>
        <v>43.010299956639813</v>
      </c>
      <c r="H178" s="155"/>
      <c r="I178" s="155">
        <f t="shared" si="22"/>
        <v>46.020599913279625</v>
      </c>
      <c r="J178" s="154">
        <v>20</v>
      </c>
      <c r="K178" s="156"/>
      <c r="L178" s="154">
        <v>40</v>
      </c>
    </row>
    <row r="179" spans="1:12" ht="15">
      <c r="A179" s="157" t="str">
        <f t="shared" si="19"/>
        <v>2x39361800501</v>
      </c>
      <c r="B179" s="153" t="s">
        <v>680</v>
      </c>
      <c r="C179" s="153">
        <v>1800</v>
      </c>
      <c r="D179" s="154">
        <v>5</v>
      </c>
      <c r="E179" s="154">
        <v>0</v>
      </c>
      <c r="F179" s="154">
        <v>1</v>
      </c>
      <c r="G179" s="155">
        <f t="shared" si="22"/>
        <v>40.791812460476251</v>
      </c>
      <c r="H179" s="155"/>
      <c r="I179" s="155">
        <f t="shared" si="22"/>
        <v>46.020599913279625</v>
      </c>
      <c r="J179" s="154">
        <v>12</v>
      </c>
      <c r="K179" s="156"/>
      <c r="L179" s="154">
        <v>40</v>
      </c>
    </row>
    <row r="180" spans="1:12" ht="15">
      <c r="A180" s="157" t="str">
        <f t="shared" si="19"/>
        <v>2x39361800601</v>
      </c>
      <c r="B180" s="153" t="s">
        <v>680</v>
      </c>
      <c r="C180" s="153">
        <v>1800</v>
      </c>
      <c r="D180" s="154">
        <v>6</v>
      </c>
      <c r="E180" s="154">
        <v>0</v>
      </c>
      <c r="F180" s="154">
        <v>1</v>
      </c>
      <c r="G180" s="155">
        <f t="shared" si="22"/>
        <v>40.791812460476251</v>
      </c>
      <c r="H180" s="155"/>
      <c r="I180" s="155">
        <f t="shared" si="22"/>
        <v>46.020599913279625</v>
      </c>
      <c r="J180" s="154">
        <v>12</v>
      </c>
      <c r="K180" s="156"/>
      <c r="L180" s="154">
        <v>40</v>
      </c>
    </row>
    <row r="181" spans="1:12" ht="15">
      <c r="A181" s="157" t="str">
        <f t="shared" si="19"/>
        <v>2x39361800701</v>
      </c>
      <c r="B181" s="153" t="s">
        <v>680</v>
      </c>
      <c r="C181" s="153">
        <v>1800</v>
      </c>
      <c r="D181" s="154">
        <v>7</v>
      </c>
      <c r="E181" s="154">
        <v>0</v>
      </c>
      <c r="F181" s="154">
        <v>1</v>
      </c>
      <c r="G181" s="155">
        <f t="shared" si="22"/>
        <v>40</v>
      </c>
      <c r="H181" s="155"/>
      <c r="I181" s="155">
        <f t="shared" si="22"/>
        <v>46.020599913279625</v>
      </c>
      <c r="J181" s="154">
        <v>10</v>
      </c>
      <c r="K181" s="154"/>
      <c r="L181" s="154">
        <v>40</v>
      </c>
    </row>
    <row r="182" spans="1:12" ht="15">
      <c r="A182" s="157" t="str">
        <f t="shared" si="19"/>
        <v>3953900100</v>
      </c>
      <c r="B182" s="153">
        <v>3953</v>
      </c>
      <c r="C182" s="153">
        <v>900</v>
      </c>
      <c r="D182" s="154">
        <v>1</v>
      </c>
      <c r="E182" s="154">
        <v>0</v>
      </c>
      <c r="F182" s="154">
        <v>0</v>
      </c>
      <c r="G182" s="155">
        <f t="shared" si="22"/>
        <v>46.020599913279625</v>
      </c>
      <c r="H182" s="155"/>
      <c r="I182" s="155"/>
      <c r="J182" s="154">
        <v>40</v>
      </c>
      <c r="K182" s="156"/>
      <c r="L182" s="154"/>
    </row>
    <row r="183" spans="1:12" ht="15">
      <c r="A183" s="157" t="str">
        <f t="shared" si="19"/>
        <v>3953900200</v>
      </c>
      <c r="B183" s="153">
        <v>3953</v>
      </c>
      <c r="C183" s="153">
        <v>900</v>
      </c>
      <c r="D183" s="154">
        <v>2</v>
      </c>
      <c r="E183" s="154">
        <v>0</v>
      </c>
      <c r="F183" s="154">
        <v>0</v>
      </c>
      <c r="G183" s="155">
        <f t="shared" si="22"/>
        <v>46.020599913279625</v>
      </c>
      <c r="H183" s="155"/>
      <c r="I183" s="155"/>
      <c r="J183" s="154">
        <v>40</v>
      </c>
      <c r="K183" s="156"/>
      <c r="L183" s="154"/>
    </row>
    <row r="184" spans="1:12" ht="15">
      <c r="A184" s="157" t="str">
        <f t="shared" si="19"/>
        <v>3953900300</v>
      </c>
      <c r="B184" s="153">
        <v>3953</v>
      </c>
      <c r="C184" s="153">
        <v>900</v>
      </c>
      <c r="D184" s="154">
        <v>3</v>
      </c>
      <c r="E184" s="154">
        <v>0</v>
      </c>
      <c r="F184" s="154">
        <v>0</v>
      </c>
      <c r="G184" s="155">
        <f t="shared" si="22"/>
        <v>44.771212547196626</v>
      </c>
      <c r="H184" s="155"/>
      <c r="I184" s="155"/>
      <c r="J184" s="154">
        <v>30</v>
      </c>
      <c r="K184" s="156"/>
      <c r="L184" s="154"/>
    </row>
    <row r="185" spans="1:12" ht="15">
      <c r="A185" s="157" t="str">
        <f t="shared" si="19"/>
        <v>3953900400</v>
      </c>
      <c r="B185" s="153">
        <v>3953</v>
      </c>
      <c r="C185" s="153">
        <v>900</v>
      </c>
      <c r="D185" s="154">
        <v>4</v>
      </c>
      <c r="E185" s="154">
        <v>0</v>
      </c>
      <c r="F185" s="154">
        <v>0</v>
      </c>
      <c r="G185" s="155">
        <f t="shared" si="22"/>
        <v>44.771212547196626</v>
      </c>
      <c r="H185" s="155"/>
      <c r="I185" s="155"/>
      <c r="J185" s="154">
        <v>30</v>
      </c>
      <c r="K185" s="156"/>
      <c r="L185" s="154"/>
    </row>
    <row r="186" spans="1:12" ht="15">
      <c r="A186" s="157" t="str">
        <f t="shared" si="19"/>
        <v>3953900500</v>
      </c>
      <c r="B186" s="153">
        <v>3953</v>
      </c>
      <c r="C186" s="153">
        <v>900</v>
      </c>
      <c r="D186" s="154">
        <v>5</v>
      </c>
      <c r="E186" s="154">
        <v>0</v>
      </c>
      <c r="F186" s="154">
        <v>0</v>
      </c>
      <c r="G186" s="155">
        <f t="shared" si="22"/>
        <v>43.010299956639813</v>
      </c>
      <c r="H186" s="155"/>
      <c r="I186" s="155"/>
      <c r="J186" s="154">
        <v>20</v>
      </c>
      <c r="K186" s="156"/>
      <c r="L186" s="154"/>
    </row>
    <row r="187" spans="1:12" ht="15">
      <c r="A187" s="157" t="str">
        <f t="shared" si="19"/>
        <v>3953900600</v>
      </c>
      <c r="B187" s="153">
        <v>3953</v>
      </c>
      <c r="C187" s="153">
        <v>900</v>
      </c>
      <c r="D187" s="154">
        <v>6</v>
      </c>
      <c r="E187" s="154">
        <v>0</v>
      </c>
      <c r="F187" s="154">
        <v>0</v>
      </c>
      <c r="G187" s="155">
        <f t="shared" si="22"/>
        <v>43.010299956639813</v>
      </c>
      <c r="H187" s="155"/>
      <c r="I187" s="155"/>
      <c r="J187" s="154">
        <v>20</v>
      </c>
      <c r="K187" s="156"/>
      <c r="L187" s="154"/>
    </row>
    <row r="188" spans="1:12" ht="15">
      <c r="A188" s="157" t="str">
        <f t="shared" si="19"/>
        <v>3953900700</v>
      </c>
      <c r="B188" s="153">
        <v>3953</v>
      </c>
      <c r="C188" s="153">
        <v>900</v>
      </c>
      <c r="D188" s="154">
        <v>7</v>
      </c>
      <c r="E188" s="154">
        <v>0</v>
      </c>
      <c r="F188" s="154">
        <v>0</v>
      </c>
      <c r="G188" s="155">
        <f t="shared" si="22"/>
        <v>41.760912590556813</v>
      </c>
      <c r="H188" s="155"/>
      <c r="I188" s="155"/>
      <c r="J188" s="154">
        <v>15</v>
      </c>
      <c r="K188" s="156"/>
      <c r="L188" s="154"/>
    </row>
    <row r="189" spans="1:12" ht="15">
      <c r="A189" s="157" t="str">
        <f t="shared" si="19"/>
        <v>3953900800</v>
      </c>
      <c r="B189" s="153">
        <v>3953</v>
      </c>
      <c r="C189" s="153">
        <v>900</v>
      </c>
      <c r="D189" s="154">
        <v>8</v>
      </c>
      <c r="E189" s="154">
        <v>0</v>
      </c>
      <c r="F189" s="154">
        <v>0</v>
      </c>
      <c r="G189" s="155">
        <f t="shared" si="22"/>
        <v>41.760912590556813</v>
      </c>
      <c r="H189" s="155"/>
      <c r="I189" s="155"/>
      <c r="J189" s="154">
        <v>15</v>
      </c>
      <c r="K189" s="156"/>
      <c r="L189" s="154"/>
    </row>
    <row r="190" spans="1:12" ht="15">
      <c r="A190" s="157" t="str">
        <f t="shared" si="19"/>
        <v>3953900010</v>
      </c>
      <c r="B190" s="153">
        <v>3953</v>
      </c>
      <c r="C190" s="153">
        <v>900</v>
      </c>
      <c r="D190" s="154">
        <v>0</v>
      </c>
      <c r="E190" s="154">
        <v>1</v>
      </c>
      <c r="F190" s="154">
        <v>0</v>
      </c>
      <c r="G190" s="155"/>
      <c r="H190" s="155">
        <f t="shared" si="22"/>
        <v>46.020599913279625</v>
      </c>
      <c r="I190" s="155"/>
      <c r="J190" s="154"/>
      <c r="K190" s="154">
        <v>40</v>
      </c>
      <c r="L190" s="154"/>
    </row>
    <row r="191" spans="1:12" ht="15">
      <c r="A191" s="157" t="str">
        <f t="shared" si="19"/>
        <v>3953900020</v>
      </c>
      <c r="B191" s="153">
        <v>3953</v>
      </c>
      <c r="C191" s="153">
        <v>900</v>
      </c>
      <c r="D191" s="154">
        <v>0</v>
      </c>
      <c r="E191" s="154">
        <v>2</v>
      </c>
      <c r="F191" s="154">
        <v>0</v>
      </c>
      <c r="G191" s="155"/>
      <c r="H191" s="155">
        <f t="shared" si="22"/>
        <v>46.020599913279625</v>
      </c>
      <c r="I191" s="155"/>
      <c r="J191" s="156"/>
      <c r="K191" s="154">
        <v>40</v>
      </c>
      <c r="L191" s="154"/>
    </row>
    <row r="192" spans="1:12" ht="15">
      <c r="A192" s="157" t="str">
        <f t="shared" si="19"/>
        <v>3953900030</v>
      </c>
      <c r="B192" s="153">
        <v>3953</v>
      </c>
      <c r="C192" s="153">
        <v>900</v>
      </c>
      <c r="D192" s="154">
        <v>0</v>
      </c>
      <c r="E192" s="154">
        <v>3</v>
      </c>
      <c r="F192" s="154">
        <v>0</v>
      </c>
      <c r="G192" s="155"/>
      <c r="H192" s="155">
        <f t="shared" si="22"/>
        <v>46.020599913279625</v>
      </c>
      <c r="I192" s="155"/>
      <c r="J192" s="156"/>
      <c r="K192" s="154">
        <v>40</v>
      </c>
      <c r="L192" s="154"/>
    </row>
    <row r="193" spans="1:12" ht="15">
      <c r="A193" s="157" t="str">
        <f t="shared" si="19"/>
        <v>3953900040</v>
      </c>
      <c r="B193" s="153">
        <v>3953</v>
      </c>
      <c r="C193" s="153">
        <v>900</v>
      </c>
      <c r="D193" s="154">
        <v>0</v>
      </c>
      <c r="E193" s="154">
        <v>4</v>
      </c>
      <c r="F193" s="154">
        <v>0</v>
      </c>
      <c r="G193" s="155"/>
      <c r="H193" s="155">
        <f t="shared" si="22"/>
        <v>46.020599913279625</v>
      </c>
      <c r="I193" s="155"/>
      <c r="J193" s="156"/>
      <c r="K193" s="154">
        <v>40</v>
      </c>
      <c r="L193" s="154"/>
    </row>
    <row r="194" spans="1:12" ht="15">
      <c r="A194" s="157" t="str">
        <f t="shared" si="19"/>
        <v>3953900050</v>
      </c>
      <c r="B194" s="153">
        <v>3953</v>
      </c>
      <c r="C194" s="153">
        <v>900</v>
      </c>
      <c r="D194" s="154">
        <v>0</v>
      </c>
      <c r="E194" s="154">
        <v>5</v>
      </c>
      <c r="F194" s="154">
        <v>0</v>
      </c>
      <c r="G194" s="155"/>
      <c r="H194" s="155">
        <f t="shared" si="22"/>
        <v>44.149733479708182</v>
      </c>
      <c r="I194" s="155"/>
      <c r="J194" s="156"/>
      <c r="K194" s="154">
        <v>26</v>
      </c>
      <c r="L194" s="154"/>
    </row>
    <row r="195" spans="1:12" ht="15">
      <c r="A195" s="157" t="str">
        <f t="shared" ref="A195:A258" si="23">CONCATENATE(B195,C195,D195,E195,F195)</f>
        <v>3953900060</v>
      </c>
      <c r="B195" s="153">
        <v>3953</v>
      </c>
      <c r="C195" s="153">
        <v>900</v>
      </c>
      <c r="D195" s="154">
        <v>0</v>
      </c>
      <c r="E195" s="154">
        <v>6</v>
      </c>
      <c r="F195" s="154">
        <v>0</v>
      </c>
      <c r="G195" s="155"/>
      <c r="H195" s="155">
        <f t="shared" ref="G195:I233" si="24">10*LOG10(1000*K195)</f>
        <v>44.149733479708182</v>
      </c>
      <c r="I195" s="155"/>
      <c r="J195" s="154"/>
      <c r="K195" s="154">
        <v>26</v>
      </c>
      <c r="L195" s="154"/>
    </row>
    <row r="196" spans="1:12" ht="15">
      <c r="A196" s="157" t="str">
        <f t="shared" si="23"/>
        <v>3953900001</v>
      </c>
      <c r="B196" s="153">
        <v>3953</v>
      </c>
      <c r="C196" s="153">
        <v>900</v>
      </c>
      <c r="D196" s="154">
        <v>0</v>
      </c>
      <c r="E196" s="154">
        <v>0</v>
      </c>
      <c r="F196" s="154">
        <v>1</v>
      </c>
      <c r="G196" s="155"/>
      <c r="H196" s="155"/>
      <c r="I196" s="155">
        <f t="shared" si="24"/>
        <v>47.781512503836439</v>
      </c>
      <c r="J196" s="156"/>
      <c r="K196" s="156"/>
      <c r="L196" s="154">
        <v>60</v>
      </c>
    </row>
    <row r="197" spans="1:12" ht="15">
      <c r="A197" s="157" t="str">
        <f t="shared" si="23"/>
        <v>3953900002</v>
      </c>
      <c r="B197" s="153">
        <v>3953</v>
      </c>
      <c r="C197" s="153">
        <v>900</v>
      </c>
      <c r="D197" s="154">
        <v>0</v>
      </c>
      <c r="E197" s="154">
        <v>0</v>
      </c>
      <c r="F197" s="154">
        <v>2</v>
      </c>
      <c r="G197" s="155"/>
      <c r="H197" s="155"/>
      <c r="I197" s="155">
        <f t="shared" si="24"/>
        <v>46.020599913279625</v>
      </c>
      <c r="J197" s="156"/>
      <c r="K197" s="156"/>
      <c r="L197" s="154">
        <v>40</v>
      </c>
    </row>
    <row r="198" spans="1:12" ht="15">
      <c r="A198" s="157" t="str">
        <f t="shared" si="23"/>
        <v>3953900003</v>
      </c>
      <c r="B198" s="153">
        <v>3953</v>
      </c>
      <c r="C198" s="153">
        <v>900</v>
      </c>
      <c r="D198" s="154">
        <v>0</v>
      </c>
      <c r="E198" s="154">
        <v>0</v>
      </c>
      <c r="F198" s="154">
        <v>3</v>
      </c>
      <c r="G198" s="155"/>
      <c r="H198" s="155"/>
      <c r="I198" s="155">
        <f t="shared" si="24"/>
        <v>43.010299956639813</v>
      </c>
      <c r="J198" s="156"/>
      <c r="K198" s="156"/>
      <c r="L198" s="154">
        <v>20</v>
      </c>
    </row>
    <row r="199" spans="1:12" ht="15">
      <c r="A199" s="157" t="str">
        <f t="shared" si="23"/>
        <v>3953900110</v>
      </c>
      <c r="B199" s="153">
        <v>3953</v>
      </c>
      <c r="C199" s="153">
        <v>900</v>
      </c>
      <c r="D199" s="154">
        <v>1</v>
      </c>
      <c r="E199" s="154">
        <v>1</v>
      </c>
      <c r="F199" s="154">
        <v>0</v>
      </c>
      <c r="G199" s="155"/>
      <c r="H199" s="155"/>
      <c r="I199" s="155"/>
      <c r="J199" s="154"/>
      <c r="K199" s="154"/>
      <c r="L199" s="154"/>
    </row>
    <row r="200" spans="1:12" ht="15">
      <c r="A200" s="157" t="str">
        <f t="shared" si="23"/>
        <v>3953900120</v>
      </c>
      <c r="B200" s="153">
        <v>3953</v>
      </c>
      <c r="C200" s="153">
        <v>900</v>
      </c>
      <c r="D200" s="154">
        <v>1</v>
      </c>
      <c r="E200" s="154">
        <v>2</v>
      </c>
      <c r="F200" s="154">
        <v>0</v>
      </c>
      <c r="G200" s="155"/>
      <c r="H200" s="155"/>
      <c r="I200" s="155"/>
      <c r="J200" s="156"/>
      <c r="K200" s="156"/>
      <c r="L200" s="154"/>
    </row>
    <row r="201" spans="1:12" ht="15">
      <c r="A201" s="157" t="str">
        <f t="shared" si="23"/>
        <v>3953900130</v>
      </c>
      <c r="B201" s="153">
        <v>3953</v>
      </c>
      <c r="C201" s="153">
        <v>900</v>
      </c>
      <c r="D201" s="154">
        <v>1</v>
      </c>
      <c r="E201" s="154">
        <v>3</v>
      </c>
      <c r="F201" s="154">
        <v>0</v>
      </c>
      <c r="G201" s="155"/>
      <c r="H201" s="155"/>
      <c r="I201" s="155"/>
      <c r="J201" s="156"/>
      <c r="K201" s="156"/>
      <c r="L201" s="154"/>
    </row>
    <row r="202" spans="1:12" ht="15">
      <c r="A202" s="157" t="str">
        <f t="shared" si="23"/>
        <v>3953900140</v>
      </c>
      <c r="B202" s="153">
        <v>3953</v>
      </c>
      <c r="C202" s="153">
        <v>900</v>
      </c>
      <c r="D202" s="154">
        <v>1</v>
      </c>
      <c r="E202" s="154">
        <v>4</v>
      </c>
      <c r="F202" s="154">
        <v>0</v>
      </c>
      <c r="G202" s="155"/>
      <c r="H202" s="155"/>
      <c r="I202" s="155"/>
      <c r="J202" s="156"/>
      <c r="K202" s="156"/>
      <c r="L202" s="154"/>
    </row>
    <row r="203" spans="1:12" ht="15">
      <c r="A203" s="157" t="str">
        <f t="shared" si="23"/>
        <v>3953900210</v>
      </c>
      <c r="B203" s="153">
        <v>3953</v>
      </c>
      <c r="C203" s="153">
        <v>900</v>
      </c>
      <c r="D203" s="154">
        <v>2</v>
      </c>
      <c r="E203" s="154">
        <v>1</v>
      </c>
      <c r="F203" s="154">
        <v>0</v>
      </c>
      <c r="G203" s="155"/>
      <c r="H203" s="155"/>
      <c r="I203" s="155"/>
      <c r="J203" s="156"/>
      <c r="K203" s="156"/>
      <c r="L203" s="154"/>
    </row>
    <row r="204" spans="1:12" ht="15">
      <c r="A204" s="157" t="str">
        <f t="shared" si="23"/>
        <v>3953900220</v>
      </c>
      <c r="B204" s="153">
        <v>3953</v>
      </c>
      <c r="C204" s="153">
        <v>900</v>
      </c>
      <c r="D204" s="154">
        <v>2</v>
      </c>
      <c r="E204" s="154">
        <v>2</v>
      </c>
      <c r="F204" s="154">
        <v>0</v>
      </c>
      <c r="G204" s="155"/>
      <c r="H204" s="155"/>
      <c r="I204" s="155"/>
      <c r="J204" s="156"/>
      <c r="K204" s="156"/>
      <c r="L204" s="154"/>
    </row>
    <row r="205" spans="1:12" ht="15">
      <c r="A205" s="157" t="str">
        <f t="shared" si="23"/>
        <v>3953900230</v>
      </c>
      <c r="B205" s="153">
        <v>3953</v>
      </c>
      <c r="C205" s="153">
        <v>900</v>
      </c>
      <c r="D205" s="154">
        <v>2</v>
      </c>
      <c r="E205" s="154">
        <v>3</v>
      </c>
      <c r="F205" s="154">
        <v>0</v>
      </c>
      <c r="G205" s="155"/>
      <c r="H205" s="155"/>
      <c r="I205" s="155"/>
      <c r="J205" s="156"/>
      <c r="K205" s="156"/>
      <c r="L205" s="154"/>
    </row>
    <row r="206" spans="1:12" ht="15">
      <c r="A206" s="157" t="str">
        <f t="shared" si="23"/>
        <v>3953900240</v>
      </c>
      <c r="B206" s="153">
        <v>3953</v>
      </c>
      <c r="C206" s="153">
        <v>900</v>
      </c>
      <c r="D206" s="154">
        <v>2</v>
      </c>
      <c r="E206" s="154">
        <v>4</v>
      </c>
      <c r="F206" s="154">
        <v>0</v>
      </c>
      <c r="G206" s="155"/>
      <c r="H206" s="155"/>
      <c r="I206" s="155"/>
      <c r="J206" s="156"/>
      <c r="K206" s="156"/>
      <c r="L206" s="154"/>
    </row>
    <row r="207" spans="1:12" ht="15">
      <c r="A207" s="157" t="str">
        <f t="shared" si="23"/>
        <v>3953900310</v>
      </c>
      <c r="B207" s="153">
        <v>3953</v>
      </c>
      <c r="C207" s="153">
        <v>900</v>
      </c>
      <c r="D207" s="154">
        <v>3</v>
      </c>
      <c r="E207" s="154">
        <v>1</v>
      </c>
      <c r="F207" s="154">
        <v>0</v>
      </c>
      <c r="G207" s="155"/>
      <c r="H207" s="155"/>
      <c r="I207" s="155"/>
      <c r="J207" s="156"/>
      <c r="K207" s="156"/>
      <c r="L207" s="154"/>
    </row>
    <row r="208" spans="1:12" ht="15">
      <c r="A208" s="157" t="str">
        <f t="shared" si="23"/>
        <v>3953900320</v>
      </c>
      <c r="B208" s="153">
        <v>3953</v>
      </c>
      <c r="C208" s="153">
        <v>900</v>
      </c>
      <c r="D208" s="154">
        <v>3</v>
      </c>
      <c r="E208" s="154">
        <v>2</v>
      </c>
      <c r="F208" s="154">
        <v>0</v>
      </c>
      <c r="G208" s="155">
        <f t="shared" si="24"/>
        <v>44.149733479708182</v>
      </c>
      <c r="H208" s="155">
        <f t="shared" si="24"/>
        <v>46.020599913279625</v>
      </c>
      <c r="I208" s="155"/>
      <c r="J208" s="154">
        <v>26</v>
      </c>
      <c r="K208" s="154">
        <v>40</v>
      </c>
      <c r="L208" s="154"/>
    </row>
    <row r="209" spans="1:12" ht="15">
      <c r="A209" s="157" t="str">
        <f t="shared" si="23"/>
        <v>3953900330</v>
      </c>
      <c r="B209" s="153">
        <v>3953</v>
      </c>
      <c r="C209" s="153">
        <v>900</v>
      </c>
      <c r="D209" s="154">
        <v>3</v>
      </c>
      <c r="E209" s="154">
        <v>3</v>
      </c>
      <c r="F209" s="154">
        <v>0</v>
      </c>
      <c r="G209" s="155"/>
      <c r="H209" s="155"/>
      <c r="I209" s="155"/>
      <c r="J209" s="156"/>
      <c r="K209" s="156"/>
      <c r="L209" s="154"/>
    </row>
    <row r="210" spans="1:12" ht="15">
      <c r="A210" s="157" t="str">
        <f t="shared" si="23"/>
        <v>3953900340</v>
      </c>
      <c r="B210" s="153">
        <v>3953</v>
      </c>
      <c r="C210" s="153">
        <v>900</v>
      </c>
      <c r="D210" s="154">
        <v>3</v>
      </c>
      <c r="E210" s="154">
        <v>4</v>
      </c>
      <c r="F210" s="154">
        <v>0</v>
      </c>
      <c r="G210" s="155"/>
      <c r="H210" s="155"/>
      <c r="I210" s="155"/>
      <c r="J210" s="156"/>
      <c r="K210" s="156"/>
      <c r="L210" s="154"/>
    </row>
    <row r="211" spans="1:12" ht="15">
      <c r="A211" s="157" t="str">
        <f t="shared" si="23"/>
        <v>3953900410</v>
      </c>
      <c r="B211" s="153">
        <v>3953</v>
      </c>
      <c r="C211" s="153">
        <v>900</v>
      </c>
      <c r="D211" s="154">
        <v>4</v>
      </c>
      <c r="E211" s="154">
        <v>1</v>
      </c>
      <c r="F211" s="154">
        <v>0</v>
      </c>
      <c r="G211" s="155"/>
      <c r="H211" s="155"/>
      <c r="I211" s="155"/>
      <c r="J211" s="156"/>
      <c r="K211" s="156"/>
      <c r="L211" s="154"/>
    </row>
    <row r="212" spans="1:12" ht="15">
      <c r="A212" s="157" t="str">
        <f t="shared" si="23"/>
        <v>3953900420</v>
      </c>
      <c r="B212" s="153">
        <v>3953</v>
      </c>
      <c r="C212" s="153">
        <v>900</v>
      </c>
      <c r="D212" s="154">
        <v>4</v>
      </c>
      <c r="E212" s="154">
        <v>2</v>
      </c>
      <c r="F212" s="154">
        <v>0</v>
      </c>
      <c r="G212" s="155"/>
      <c r="H212" s="155"/>
      <c r="I212" s="155"/>
      <c r="J212" s="156"/>
      <c r="K212" s="156"/>
      <c r="L212" s="154"/>
    </row>
    <row r="213" spans="1:12" ht="15">
      <c r="A213" s="157" t="str">
        <f t="shared" si="23"/>
        <v>3953900430</v>
      </c>
      <c r="B213" s="153">
        <v>3953</v>
      </c>
      <c r="C213" s="153">
        <v>900</v>
      </c>
      <c r="D213" s="154">
        <v>4</v>
      </c>
      <c r="E213" s="154">
        <v>3</v>
      </c>
      <c r="F213" s="154">
        <v>0</v>
      </c>
      <c r="G213" s="155"/>
      <c r="H213" s="155"/>
      <c r="I213" s="155"/>
      <c r="J213" s="156"/>
      <c r="K213" s="156"/>
      <c r="L213" s="154"/>
    </row>
    <row r="214" spans="1:12" ht="15">
      <c r="A214" s="157" t="str">
        <f t="shared" si="23"/>
        <v>3953900440</v>
      </c>
      <c r="B214" s="153">
        <v>3953</v>
      </c>
      <c r="C214" s="153">
        <v>900</v>
      </c>
      <c r="D214" s="154">
        <v>4</v>
      </c>
      <c r="E214" s="154">
        <v>4</v>
      </c>
      <c r="F214" s="154">
        <v>0</v>
      </c>
      <c r="G214" s="155"/>
      <c r="H214" s="155"/>
      <c r="I214" s="155"/>
      <c r="J214" s="156"/>
      <c r="K214" s="156"/>
      <c r="L214" s="154"/>
    </row>
    <row r="215" spans="1:12" ht="15">
      <c r="A215" s="157" t="str">
        <f t="shared" si="23"/>
        <v>3953900510</v>
      </c>
      <c r="B215" s="153">
        <v>3953</v>
      </c>
      <c r="C215" s="153">
        <v>900</v>
      </c>
      <c r="D215" s="154">
        <v>5</v>
      </c>
      <c r="E215" s="154">
        <v>1</v>
      </c>
      <c r="F215" s="154">
        <v>0</v>
      </c>
      <c r="G215" s="155"/>
      <c r="H215" s="155"/>
      <c r="I215" s="155"/>
      <c r="J215" s="156"/>
      <c r="K215" s="156"/>
      <c r="L215" s="154"/>
    </row>
    <row r="216" spans="1:12" ht="15">
      <c r="A216" s="157" t="str">
        <f t="shared" si="23"/>
        <v>3953900520</v>
      </c>
      <c r="B216" s="153">
        <v>3953</v>
      </c>
      <c r="C216" s="153">
        <v>900</v>
      </c>
      <c r="D216" s="154">
        <v>5</v>
      </c>
      <c r="E216" s="154">
        <v>2</v>
      </c>
      <c r="F216" s="154">
        <v>0</v>
      </c>
      <c r="G216" s="155"/>
      <c r="H216" s="155"/>
      <c r="I216" s="155"/>
      <c r="J216" s="156"/>
      <c r="K216" s="156"/>
      <c r="L216" s="154"/>
    </row>
    <row r="217" spans="1:12" ht="15">
      <c r="A217" s="157" t="str">
        <f t="shared" si="23"/>
        <v>3953900530</v>
      </c>
      <c r="B217" s="153">
        <v>3953</v>
      </c>
      <c r="C217" s="153">
        <v>900</v>
      </c>
      <c r="D217" s="154">
        <v>5</v>
      </c>
      <c r="E217" s="154">
        <v>3</v>
      </c>
      <c r="F217" s="154">
        <v>0</v>
      </c>
      <c r="G217" s="155"/>
      <c r="H217" s="155"/>
      <c r="I217" s="155"/>
      <c r="J217" s="156"/>
      <c r="K217" s="156"/>
      <c r="L217" s="154"/>
    </row>
    <row r="218" spans="1:12" ht="15">
      <c r="A218" s="157" t="str">
        <f t="shared" si="23"/>
        <v>3953900610</v>
      </c>
      <c r="B218" s="153">
        <v>3953</v>
      </c>
      <c r="C218" s="153">
        <v>900</v>
      </c>
      <c r="D218" s="154">
        <v>6</v>
      </c>
      <c r="E218" s="154">
        <v>1</v>
      </c>
      <c r="F218" s="154">
        <v>0</v>
      </c>
      <c r="G218" s="155"/>
      <c r="H218" s="155"/>
      <c r="I218" s="155"/>
      <c r="J218" s="156"/>
      <c r="K218" s="156"/>
      <c r="L218" s="154"/>
    </row>
    <row r="219" spans="1:12" ht="15">
      <c r="A219" s="157" t="str">
        <f t="shared" si="23"/>
        <v>3953900620</v>
      </c>
      <c r="B219" s="153">
        <v>3953</v>
      </c>
      <c r="C219" s="153">
        <v>900</v>
      </c>
      <c r="D219" s="154">
        <v>6</v>
      </c>
      <c r="E219" s="154">
        <v>2</v>
      </c>
      <c r="F219" s="154">
        <v>0</v>
      </c>
      <c r="G219" s="155"/>
      <c r="H219" s="155"/>
      <c r="I219" s="155"/>
      <c r="J219" s="154"/>
      <c r="K219" s="154"/>
      <c r="L219" s="154"/>
    </row>
    <row r="220" spans="1:12" ht="15">
      <c r="A220" s="157" t="str">
        <f t="shared" si="23"/>
        <v>3953900110</v>
      </c>
      <c r="B220" s="153">
        <v>3953</v>
      </c>
      <c r="C220" s="153">
        <v>900</v>
      </c>
      <c r="D220" s="154">
        <v>1</v>
      </c>
      <c r="E220" s="154">
        <v>1</v>
      </c>
      <c r="F220" s="154">
        <v>0</v>
      </c>
      <c r="G220" s="155"/>
      <c r="H220" s="155"/>
      <c r="I220" s="155"/>
      <c r="J220" s="154"/>
      <c r="K220" s="154"/>
      <c r="L220" s="154"/>
    </row>
    <row r="221" spans="1:12" ht="15">
      <c r="A221" s="157" t="str">
        <f t="shared" si="23"/>
        <v>3953900120</v>
      </c>
      <c r="B221" s="153">
        <v>3953</v>
      </c>
      <c r="C221" s="153">
        <v>900</v>
      </c>
      <c r="D221" s="154">
        <v>1</v>
      </c>
      <c r="E221" s="154">
        <v>2</v>
      </c>
      <c r="F221" s="154">
        <v>0</v>
      </c>
      <c r="G221" s="155"/>
      <c r="H221" s="155"/>
      <c r="I221" s="155"/>
      <c r="J221" s="156"/>
      <c r="K221" s="156"/>
      <c r="L221" s="154"/>
    </row>
    <row r="222" spans="1:12" ht="15">
      <c r="A222" s="157" t="str">
        <f t="shared" si="23"/>
        <v>3953900110</v>
      </c>
      <c r="B222" s="153">
        <v>3953</v>
      </c>
      <c r="C222" s="153">
        <v>900</v>
      </c>
      <c r="D222" s="154">
        <v>1</v>
      </c>
      <c r="E222" s="154">
        <v>1</v>
      </c>
      <c r="F222" s="154">
        <v>0</v>
      </c>
      <c r="G222" s="155">
        <f t="shared" si="24"/>
        <v>46.020599913279625</v>
      </c>
      <c r="H222" s="155">
        <f t="shared" si="24"/>
        <v>46.020599913279625</v>
      </c>
      <c r="I222" s="155"/>
      <c r="J222" s="154">
        <v>40</v>
      </c>
      <c r="K222" s="154">
        <v>40</v>
      </c>
      <c r="L222" s="154"/>
    </row>
    <row r="223" spans="1:12" ht="15">
      <c r="A223" s="157" t="str">
        <f t="shared" si="23"/>
        <v>3953900120</v>
      </c>
      <c r="B223" s="153">
        <v>3953</v>
      </c>
      <c r="C223" s="153">
        <v>900</v>
      </c>
      <c r="D223" s="154">
        <v>1</v>
      </c>
      <c r="E223" s="154">
        <v>2</v>
      </c>
      <c r="F223" s="154">
        <v>0</v>
      </c>
      <c r="G223" s="155">
        <f t="shared" si="24"/>
        <v>46.020599913279625</v>
      </c>
      <c r="H223" s="155">
        <f t="shared" si="24"/>
        <v>46.020599913279625</v>
      </c>
      <c r="I223" s="155"/>
      <c r="J223" s="154">
        <v>40</v>
      </c>
      <c r="K223" s="154">
        <v>40</v>
      </c>
      <c r="L223" s="154"/>
    </row>
    <row r="224" spans="1:12" ht="15">
      <c r="A224" s="157" t="str">
        <f t="shared" si="23"/>
        <v>3953900130</v>
      </c>
      <c r="B224" s="153">
        <v>3953</v>
      </c>
      <c r="C224" s="153">
        <v>900</v>
      </c>
      <c r="D224" s="154">
        <v>1</v>
      </c>
      <c r="E224" s="154">
        <v>3</v>
      </c>
      <c r="F224" s="154">
        <v>0</v>
      </c>
      <c r="G224" s="155"/>
      <c r="H224" s="155"/>
      <c r="I224" s="155"/>
      <c r="J224" s="156"/>
      <c r="K224" s="156"/>
      <c r="L224" s="154"/>
    </row>
    <row r="225" spans="1:12" ht="15">
      <c r="A225" s="157" t="str">
        <f t="shared" si="23"/>
        <v>3953900140</v>
      </c>
      <c r="B225" s="153">
        <v>3953</v>
      </c>
      <c r="C225" s="153">
        <v>900</v>
      </c>
      <c r="D225" s="154">
        <v>1</v>
      </c>
      <c r="E225" s="154">
        <v>4</v>
      </c>
      <c r="F225" s="154">
        <v>0</v>
      </c>
      <c r="G225" s="155"/>
      <c r="H225" s="155"/>
      <c r="I225" s="155"/>
      <c r="J225" s="156"/>
      <c r="K225" s="156"/>
      <c r="L225" s="154"/>
    </row>
    <row r="226" spans="1:12" ht="15">
      <c r="A226" s="157" t="str">
        <f t="shared" si="23"/>
        <v>3953900210</v>
      </c>
      <c r="B226" s="153">
        <v>3953</v>
      </c>
      <c r="C226" s="153">
        <v>900</v>
      </c>
      <c r="D226" s="154">
        <v>2</v>
      </c>
      <c r="E226" s="154">
        <v>1</v>
      </c>
      <c r="F226" s="154">
        <v>0</v>
      </c>
      <c r="G226" s="155"/>
      <c r="H226" s="155"/>
      <c r="I226" s="155"/>
      <c r="J226" s="156"/>
      <c r="K226" s="156"/>
      <c r="L226" s="154"/>
    </row>
    <row r="227" spans="1:12" ht="15">
      <c r="A227" s="157" t="str">
        <f t="shared" si="23"/>
        <v>3953900210</v>
      </c>
      <c r="B227" s="153">
        <v>3953</v>
      </c>
      <c r="C227" s="153">
        <v>900</v>
      </c>
      <c r="D227" s="154">
        <v>2</v>
      </c>
      <c r="E227" s="154">
        <v>1</v>
      </c>
      <c r="F227" s="154">
        <v>0</v>
      </c>
      <c r="G227" s="155">
        <f t="shared" si="24"/>
        <v>46.020599913279625</v>
      </c>
      <c r="H227" s="155">
        <f t="shared" si="24"/>
        <v>46.020599913279625</v>
      </c>
      <c r="I227" s="155"/>
      <c r="J227" s="154">
        <v>40</v>
      </c>
      <c r="K227" s="154">
        <v>40</v>
      </c>
      <c r="L227" s="154"/>
    </row>
    <row r="228" spans="1:12" ht="15">
      <c r="A228" s="157" t="str">
        <f t="shared" si="23"/>
        <v>3953900220</v>
      </c>
      <c r="B228" s="153">
        <v>3953</v>
      </c>
      <c r="C228" s="153">
        <v>900</v>
      </c>
      <c r="D228" s="154">
        <v>2</v>
      </c>
      <c r="E228" s="154">
        <v>2</v>
      </c>
      <c r="F228" s="154">
        <v>0</v>
      </c>
      <c r="G228" s="155"/>
      <c r="H228" s="155"/>
      <c r="I228" s="155"/>
      <c r="J228" s="156"/>
      <c r="K228" s="156"/>
      <c r="L228" s="154"/>
    </row>
    <row r="229" spans="1:12" ht="15">
      <c r="A229" s="157" t="str">
        <f t="shared" si="23"/>
        <v>3953900220</v>
      </c>
      <c r="B229" s="153">
        <v>3953</v>
      </c>
      <c r="C229" s="153">
        <v>900</v>
      </c>
      <c r="D229" s="154">
        <v>2</v>
      </c>
      <c r="E229" s="154">
        <v>2</v>
      </c>
      <c r="F229" s="154">
        <v>0</v>
      </c>
      <c r="G229" s="155">
        <f t="shared" si="24"/>
        <v>46.020599913279625</v>
      </c>
      <c r="H229" s="155">
        <f t="shared" si="24"/>
        <v>46.020599913279625</v>
      </c>
      <c r="I229" s="155"/>
      <c r="J229" s="154">
        <v>40</v>
      </c>
      <c r="K229" s="154">
        <v>40</v>
      </c>
      <c r="L229" s="154"/>
    </row>
    <row r="230" spans="1:12" ht="15">
      <c r="A230" s="157" t="str">
        <f t="shared" si="23"/>
        <v>3953900230</v>
      </c>
      <c r="B230" s="153">
        <v>3953</v>
      </c>
      <c r="C230" s="153">
        <v>900</v>
      </c>
      <c r="D230" s="154">
        <v>2</v>
      </c>
      <c r="E230" s="154">
        <v>3</v>
      </c>
      <c r="F230" s="154">
        <v>0</v>
      </c>
      <c r="G230" s="155"/>
      <c r="H230" s="155"/>
      <c r="I230" s="155"/>
      <c r="J230" s="156"/>
      <c r="K230" s="156"/>
      <c r="L230" s="154"/>
    </row>
    <row r="231" spans="1:12" ht="15">
      <c r="A231" s="157" t="str">
        <f t="shared" si="23"/>
        <v>3953900230</v>
      </c>
      <c r="B231" s="153">
        <v>3953</v>
      </c>
      <c r="C231" s="153">
        <v>900</v>
      </c>
      <c r="D231" s="154">
        <v>2</v>
      </c>
      <c r="E231" s="154">
        <v>3</v>
      </c>
      <c r="F231" s="154">
        <v>0</v>
      </c>
      <c r="G231" s="155"/>
      <c r="H231" s="155"/>
      <c r="I231" s="155"/>
      <c r="J231" s="156"/>
      <c r="K231" s="156"/>
      <c r="L231" s="154"/>
    </row>
    <row r="232" spans="1:12" ht="15">
      <c r="A232" s="157" t="str">
        <f t="shared" si="23"/>
        <v>3953900240</v>
      </c>
      <c r="B232" s="153">
        <v>3953</v>
      </c>
      <c r="C232" s="153">
        <v>900</v>
      </c>
      <c r="D232" s="154">
        <v>2</v>
      </c>
      <c r="E232" s="154">
        <v>4</v>
      </c>
      <c r="F232" s="154">
        <v>0</v>
      </c>
      <c r="G232" s="155"/>
      <c r="H232" s="155"/>
      <c r="I232" s="155"/>
      <c r="J232" s="156"/>
      <c r="K232" s="156"/>
      <c r="L232" s="154"/>
    </row>
    <row r="233" spans="1:12" ht="15">
      <c r="A233" s="157" t="str">
        <f t="shared" si="23"/>
        <v>3953900310</v>
      </c>
      <c r="B233" s="153">
        <v>3953</v>
      </c>
      <c r="C233" s="153">
        <v>900</v>
      </c>
      <c r="D233" s="154">
        <v>3</v>
      </c>
      <c r="E233" s="154">
        <v>1</v>
      </c>
      <c r="F233" s="154">
        <v>0</v>
      </c>
      <c r="G233" s="155">
        <f t="shared" si="24"/>
        <v>46.020599913279625</v>
      </c>
      <c r="H233" s="155">
        <f t="shared" si="24"/>
        <v>46.020599913279625</v>
      </c>
      <c r="I233" s="155"/>
      <c r="J233" s="154">
        <v>40</v>
      </c>
      <c r="K233" s="154">
        <v>40</v>
      </c>
      <c r="L233" s="154"/>
    </row>
    <row r="234" spans="1:12" ht="15">
      <c r="A234" s="157" t="str">
        <f t="shared" si="23"/>
        <v>3953900320</v>
      </c>
      <c r="B234" s="153">
        <v>3953</v>
      </c>
      <c r="C234" s="153">
        <v>900</v>
      </c>
      <c r="D234" s="154">
        <v>3</v>
      </c>
      <c r="E234" s="154">
        <v>2</v>
      </c>
      <c r="F234" s="154">
        <v>0</v>
      </c>
      <c r="G234" s="155"/>
      <c r="H234" s="155"/>
      <c r="I234" s="155"/>
      <c r="J234" s="156"/>
      <c r="K234" s="156"/>
      <c r="L234" s="154"/>
    </row>
    <row r="235" spans="1:12" ht="15">
      <c r="A235" s="157" t="str">
        <f t="shared" si="23"/>
        <v>3953900320</v>
      </c>
      <c r="B235" s="153">
        <v>3953</v>
      </c>
      <c r="C235" s="153">
        <v>900</v>
      </c>
      <c r="D235" s="154">
        <v>3</v>
      </c>
      <c r="E235" s="154">
        <v>2</v>
      </c>
      <c r="F235" s="154">
        <v>0</v>
      </c>
      <c r="G235" s="155"/>
      <c r="H235" s="155"/>
      <c r="I235" s="155"/>
      <c r="J235" s="156"/>
      <c r="K235" s="156"/>
      <c r="L235" s="154"/>
    </row>
    <row r="236" spans="1:12" ht="15">
      <c r="A236" s="157" t="str">
        <f t="shared" si="23"/>
        <v>3953900320</v>
      </c>
      <c r="B236" s="153">
        <v>3953</v>
      </c>
      <c r="C236" s="153">
        <v>900</v>
      </c>
      <c r="D236" s="154">
        <v>3</v>
      </c>
      <c r="E236" s="154">
        <v>2</v>
      </c>
      <c r="F236" s="154">
        <v>0</v>
      </c>
      <c r="G236" s="155"/>
      <c r="H236" s="155"/>
      <c r="I236" s="155"/>
      <c r="J236" s="156"/>
      <c r="K236" s="156"/>
      <c r="L236" s="154"/>
    </row>
    <row r="237" spans="1:12" ht="15">
      <c r="A237" s="157" t="str">
        <f t="shared" si="23"/>
        <v>3953900330</v>
      </c>
      <c r="B237" s="153">
        <v>3953</v>
      </c>
      <c r="C237" s="153">
        <v>900</v>
      </c>
      <c r="D237" s="154">
        <v>3</v>
      </c>
      <c r="E237" s="154">
        <v>3</v>
      </c>
      <c r="F237" s="154">
        <v>0</v>
      </c>
      <c r="G237" s="155"/>
      <c r="H237" s="155"/>
      <c r="I237" s="155"/>
      <c r="J237" s="156"/>
      <c r="K237" s="156"/>
      <c r="L237" s="154"/>
    </row>
    <row r="238" spans="1:12" ht="15">
      <c r="A238" s="157" t="str">
        <f t="shared" si="23"/>
        <v>3953900330</v>
      </c>
      <c r="B238" s="153">
        <v>3953</v>
      </c>
      <c r="C238" s="153">
        <v>900</v>
      </c>
      <c r="D238" s="154">
        <v>3</v>
      </c>
      <c r="E238" s="154">
        <v>3</v>
      </c>
      <c r="F238" s="154">
        <v>0</v>
      </c>
      <c r="G238" s="155"/>
      <c r="H238" s="155"/>
      <c r="I238" s="155"/>
      <c r="J238" s="156"/>
      <c r="K238" s="156"/>
      <c r="L238" s="154"/>
    </row>
    <row r="239" spans="1:12" ht="15">
      <c r="A239" s="157" t="str">
        <f t="shared" si="23"/>
        <v>3953900340</v>
      </c>
      <c r="B239" s="153">
        <v>3953</v>
      </c>
      <c r="C239" s="153">
        <v>900</v>
      </c>
      <c r="D239" s="154">
        <v>3</v>
      </c>
      <c r="E239" s="154">
        <v>4</v>
      </c>
      <c r="F239" s="154">
        <v>0</v>
      </c>
      <c r="G239" s="155"/>
      <c r="H239" s="155"/>
      <c r="I239" s="155"/>
      <c r="J239" s="156"/>
      <c r="K239" s="156"/>
      <c r="L239" s="154"/>
    </row>
    <row r="240" spans="1:12" ht="15">
      <c r="A240" s="157" t="str">
        <f t="shared" si="23"/>
        <v>3953900410</v>
      </c>
      <c r="B240" s="153">
        <v>3953</v>
      </c>
      <c r="C240" s="153">
        <v>900</v>
      </c>
      <c r="D240" s="154">
        <v>4</v>
      </c>
      <c r="E240" s="154">
        <v>1</v>
      </c>
      <c r="F240" s="154">
        <v>0</v>
      </c>
      <c r="G240" s="155"/>
      <c r="H240" s="155"/>
      <c r="I240" s="155"/>
      <c r="J240" s="156"/>
      <c r="K240" s="156"/>
      <c r="L240" s="154"/>
    </row>
    <row r="241" spans="1:12" ht="15">
      <c r="A241" s="157" t="str">
        <f t="shared" si="23"/>
        <v>3953900410</v>
      </c>
      <c r="B241" s="153">
        <v>3953</v>
      </c>
      <c r="C241" s="153">
        <v>900</v>
      </c>
      <c r="D241" s="154">
        <v>4</v>
      </c>
      <c r="E241" s="154">
        <v>1</v>
      </c>
      <c r="F241" s="154">
        <v>0</v>
      </c>
      <c r="G241" s="155">
        <f t="shared" ref="G241:I300" si="25">10*LOG10(1000*J241)</f>
        <v>44.149733479708182</v>
      </c>
      <c r="H241" s="155">
        <f t="shared" si="25"/>
        <v>46.020599913279625</v>
      </c>
      <c r="I241" s="155"/>
      <c r="J241" s="154">
        <v>26</v>
      </c>
      <c r="K241" s="154">
        <v>40</v>
      </c>
      <c r="L241" s="154"/>
    </row>
    <row r="242" spans="1:12" ht="15">
      <c r="A242" s="157" t="str">
        <f t="shared" si="23"/>
        <v>3953900420</v>
      </c>
      <c r="B242" s="153">
        <v>3953</v>
      </c>
      <c r="C242" s="153">
        <v>900</v>
      </c>
      <c r="D242" s="154">
        <v>4</v>
      </c>
      <c r="E242" s="154">
        <v>2</v>
      </c>
      <c r="F242" s="154">
        <v>0</v>
      </c>
      <c r="G242" s="155">
        <f t="shared" si="25"/>
        <v>43.010299956639813</v>
      </c>
      <c r="H242" s="155">
        <f t="shared" si="25"/>
        <v>46.020599913279625</v>
      </c>
      <c r="I242" s="155"/>
      <c r="J242" s="154">
        <v>20</v>
      </c>
      <c r="K242" s="154">
        <v>40</v>
      </c>
      <c r="L242" s="154"/>
    </row>
    <row r="243" spans="1:12" ht="15">
      <c r="A243" s="157" t="str">
        <f t="shared" si="23"/>
        <v>3953900420</v>
      </c>
      <c r="B243" s="153">
        <v>3953</v>
      </c>
      <c r="C243" s="153">
        <v>900</v>
      </c>
      <c r="D243" s="154">
        <v>4</v>
      </c>
      <c r="E243" s="154">
        <v>2</v>
      </c>
      <c r="F243" s="154">
        <v>0</v>
      </c>
      <c r="G243" s="155"/>
      <c r="H243" s="155"/>
      <c r="I243" s="155"/>
      <c r="J243" s="156"/>
      <c r="K243" s="156"/>
      <c r="L243" s="154"/>
    </row>
    <row r="244" spans="1:12" ht="15">
      <c r="A244" s="157" t="str">
        <f t="shared" si="23"/>
        <v>3953900420</v>
      </c>
      <c r="B244" s="153">
        <v>3953</v>
      </c>
      <c r="C244" s="153">
        <v>900</v>
      </c>
      <c r="D244" s="154">
        <v>4</v>
      </c>
      <c r="E244" s="154">
        <v>2</v>
      </c>
      <c r="F244" s="154">
        <v>0</v>
      </c>
      <c r="G244" s="155"/>
      <c r="H244" s="155"/>
      <c r="I244" s="155"/>
      <c r="J244" s="156"/>
      <c r="K244" s="156"/>
      <c r="L244" s="154"/>
    </row>
    <row r="245" spans="1:12" ht="15">
      <c r="A245" s="157" t="str">
        <f t="shared" si="23"/>
        <v>3953900430</v>
      </c>
      <c r="B245" s="153">
        <v>3953</v>
      </c>
      <c r="C245" s="153">
        <v>900</v>
      </c>
      <c r="D245" s="154">
        <v>4</v>
      </c>
      <c r="E245" s="154">
        <v>3</v>
      </c>
      <c r="F245" s="154">
        <v>0</v>
      </c>
      <c r="G245" s="155"/>
      <c r="H245" s="155"/>
      <c r="I245" s="155"/>
      <c r="J245" s="156"/>
      <c r="K245" s="156"/>
      <c r="L245" s="154"/>
    </row>
    <row r="246" spans="1:12" ht="15">
      <c r="A246" s="157" t="str">
        <f t="shared" si="23"/>
        <v>3953900440</v>
      </c>
      <c r="B246" s="153">
        <v>3953</v>
      </c>
      <c r="C246" s="153">
        <v>900</v>
      </c>
      <c r="D246" s="154">
        <v>4</v>
      </c>
      <c r="E246" s="154">
        <v>4</v>
      </c>
      <c r="F246" s="154">
        <v>0</v>
      </c>
      <c r="G246" s="155"/>
      <c r="H246" s="155"/>
      <c r="I246" s="155"/>
      <c r="J246" s="156"/>
      <c r="K246" s="156"/>
      <c r="L246" s="154"/>
    </row>
    <row r="247" spans="1:12" ht="15">
      <c r="A247" s="157" t="str">
        <f t="shared" si="23"/>
        <v>3953900510</v>
      </c>
      <c r="B247" s="153">
        <v>3953</v>
      </c>
      <c r="C247" s="153">
        <v>900</v>
      </c>
      <c r="D247" s="154">
        <v>5</v>
      </c>
      <c r="E247" s="154">
        <v>1</v>
      </c>
      <c r="F247" s="154">
        <v>0</v>
      </c>
      <c r="G247" s="155"/>
      <c r="H247" s="155"/>
      <c r="I247" s="155"/>
      <c r="J247" s="156"/>
      <c r="K247" s="156"/>
      <c r="L247" s="154"/>
    </row>
    <row r="248" spans="1:12" ht="15">
      <c r="A248" s="157" t="str">
        <f t="shared" si="23"/>
        <v>3953900510</v>
      </c>
      <c r="B248" s="153">
        <v>3953</v>
      </c>
      <c r="C248" s="153">
        <v>900</v>
      </c>
      <c r="D248" s="154">
        <v>5</v>
      </c>
      <c r="E248" s="154">
        <v>1</v>
      </c>
      <c r="F248" s="154">
        <v>0</v>
      </c>
      <c r="G248" s="155">
        <f t="shared" si="25"/>
        <v>44.149733479708182</v>
      </c>
      <c r="H248" s="155">
        <f t="shared" si="25"/>
        <v>44.149733479708182</v>
      </c>
      <c r="I248" s="155"/>
      <c r="J248" s="154">
        <v>26</v>
      </c>
      <c r="K248" s="154">
        <v>26</v>
      </c>
      <c r="L248" s="154"/>
    </row>
    <row r="249" spans="1:12" ht="15">
      <c r="A249" s="157" t="str">
        <f t="shared" si="23"/>
        <v>3953900520</v>
      </c>
      <c r="B249" s="153">
        <v>3953</v>
      </c>
      <c r="C249" s="153">
        <v>900</v>
      </c>
      <c r="D249" s="154">
        <v>5</v>
      </c>
      <c r="E249" s="154">
        <v>2</v>
      </c>
      <c r="F249" s="154">
        <v>0</v>
      </c>
      <c r="G249" s="155">
        <f t="shared" si="25"/>
        <v>43.010299956639813</v>
      </c>
      <c r="H249" s="155">
        <f t="shared" si="25"/>
        <v>43.010299956639813</v>
      </c>
      <c r="I249" s="155"/>
      <c r="J249" s="154">
        <v>20</v>
      </c>
      <c r="K249" s="154">
        <v>20</v>
      </c>
      <c r="L249" s="154"/>
    </row>
    <row r="250" spans="1:12" ht="15">
      <c r="A250" s="157" t="str">
        <f t="shared" si="23"/>
        <v>3953900520</v>
      </c>
      <c r="B250" s="153">
        <v>3953</v>
      </c>
      <c r="C250" s="153">
        <v>900</v>
      </c>
      <c r="D250" s="154">
        <v>5</v>
      </c>
      <c r="E250" s="154">
        <v>2</v>
      </c>
      <c r="F250" s="154">
        <v>0</v>
      </c>
      <c r="G250" s="155"/>
      <c r="H250" s="155"/>
      <c r="I250" s="155"/>
      <c r="J250" s="156"/>
      <c r="K250" s="156"/>
      <c r="L250" s="154"/>
    </row>
    <row r="251" spans="1:12" ht="15">
      <c r="A251" s="157" t="str">
        <f t="shared" si="23"/>
        <v>3953900520</v>
      </c>
      <c r="B251" s="153">
        <v>3953</v>
      </c>
      <c r="C251" s="153">
        <v>900</v>
      </c>
      <c r="D251" s="154">
        <v>5</v>
      </c>
      <c r="E251" s="154">
        <v>2</v>
      </c>
      <c r="F251" s="154">
        <v>0</v>
      </c>
      <c r="G251" s="155"/>
      <c r="H251" s="155"/>
      <c r="I251" s="155"/>
      <c r="J251" s="156"/>
      <c r="K251" s="156"/>
      <c r="L251" s="154"/>
    </row>
    <row r="252" spans="1:12" ht="15">
      <c r="A252" s="157" t="str">
        <f t="shared" si="23"/>
        <v>3953900610</v>
      </c>
      <c r="B252" s="153">
        <v>3953</v>
      </c>
      <c r="C252" s="153">
        <v>900</v>
      </c>
      <c r="D252" s="154">
        <v>6</v>
      </c>
      <c r="E252" s="154">
        <v>1</v>
      </c>
      <c r="F252" s="154">
        <v>0</v>
      </c>
      <c r="G252" s="155">
        <f t="shared" si="25"/>
        <v>43.010299956639813</v>
      </c>
      <c r="H252" s="155">
        <f t="shared" si="25"/>
        <v>46.020599913279625</v>
      </c>
      <c r="I252" s="155"/>
      <c r="J252" s="154">
        <v>20</v>
      </c>
      <c r="K252" s="154">
        <v>40</v>
      </c>
      <c r="L252" s="154"/>
    </row>
    <row r="253" spans="1:12" ht="15">
      <c r="A253" s="157" t="str">
        <f t="shared" si="23"/>
        <v>3953900620</v>
      </c>
      <c r="B253" s="153">
        <v>3953</v>
      </c>
      <c r="C253" s="153">
        <v>900</v>
      </c>
      <c r="D253" s="154">
        <v>6</v>
      </c>
      <c r="E253" s="154">
        <v>2</v>
      </c>
      <c r="F253" s="154">
        <v>0</v>
      </c>
      <c r="G253" s="155">
        <f t="shared" si="25"/>
        <v>43.010299956639813</v>
      </c>
      <c r="H253" s="155">
        <f t="shared" si="25"/>
        <v>43.010299956639813</v>
      </c>
      <c r="I253" s="155"/>
      <c r="J253" s="154">
        <v>20</v>
      </c>
      <c r="K253" s="154">
        <v>20</v>
      </c>
      <c r="L253" s="154"/>
    </row>
    <row r="254" spans="1:12" ht="15">
      <c r="A254" s="157" t="str">
        <f t="shared" si="23"/>
        <v>3953900620</v>
      </c>
      <c r="B254" s="153">
        <v>3953</v>
      </c>
      <c r="C254" s="153">
        <v>900</v>
      </c>
      <c r="D254" s="154">
        <v>6</v>
      </c>
      <c r="E254" s="154">
        <v>2</v>
      </c>
      <c r="F254" s="154">
        <v>0</v>
      </c>
      <c r="G254" s="155"/>
      <c r="H254" s="155"/>
      <c r="I254" s="155"/>
      <c r="J254" s="156"/>
      <c r="K254" s="156"/>
      <c r="L254" s="154"/>
    </row>
    <row r="255" spans="1:12" ht="15">
      <c r="A255" s="157" t="str">
        <f t="shared" si="23"/>
        <v>3953900710</v>
      </c>
      <c r="B255" s="153">
        <v>3953</v>
      </c>
      <c r="C255" s="153">
        <v>900</v>
      </c>
      <c r="D255" s="154">
        <v>7</v>
      </c>
      <c r="E255" s="154">
        <v>1</v>
      </c>
      <c r="F255" s="154">
        <v>0</v>
      </c>
      <c r="G255" s="155"/>
      <c r="H255" s="155"/>
      <c r="I255" s="155"/>
      <c r="J255" s="156"/>
      <c r="K255" s="156"/>
      <c r="L255" s="154"/>
    </row>
    <row r="256" spans="1:12" ht="15">
      <c r="A256" s="157" t="str">
        <f t="shared" si="23"/>
        <v>3953900710</v>
      </c>
      <c r="B256" s="153">
        <v>3953</v>
      </c>
      <c r="C256" s="153">
        <v>900</v>
      </c>
      <c r="D256" s="154">
        <v>7</v>
      </c>
      <c r="E256" s="154">
        <v>1</v>
      </c>
      <c r="F256" s="154">
        <v>0</v>
      </c>
      <c r="G256" s="155">
        <f t="shared" si="25"/>
        <v>43.010299956639813</v>
      </c>
      <c r="H256" s="155">
        <f t="shared" si="25"/>
        <v>43.010299956639813</v>
      </c>
      <c r="I256" s="155"/>
      <c r="J256" s="154">
        <v>20</v>
      </c>
      <c r="K256" s="154">
        <v>20</v>
      </c>
      <c r="L256" s="154"/>
    </row>
    <row r="257" spans="1:12" ht="15">
      <c r="A257" s="157" t="str">
        <f t="shared" si="23"/>
        <v>3953900101</v>
      </c>
      <c r="B257" s="153">
        <v>3953</v>
      </c>
      <c r="C257" s="153">
        <v>900</v>
      </c>
      <c r="D257" s="154">
        <v>1</v>
      </c>
      <c r="E257" s="154">
        <v>0</v>
      </c>
      <c r="F257" s="154">
        <v>1</v>
      </c>
      <c r="G257" s="155">
        <f t="shared" si="25"/>
        <v>46.020599913279625</v>
      </c>
      <c r="H257" s="155"/>
      <c r="I257" s="155">
        <f t="shared" si="25"/>
        <v>46.020599913279625</v>
      </c>
      <c r="J257" s="154">
        <v>40</v>
      </c>
      <c r="K257" s="156"/>
      <c r="L257" s="154">
        <v>40</v>
      </c>
    </row>
    <row r="258" spans="1:12" ht="15">
      <c r="A258" s="157" t="str">
        <f t="shared" si="23"/>
        <v>3953900101</v>
      </c>
      <c r="B258" s="153">
        <v>3953</v>
      </c>
      <c r="C258" s="153">
        <v>900</v>
      </c>
      <c r="D258" s="154">
        <v>1</v>
      </c>
      <c r="E258" s="154">
        <v>0</v>
      </c>
      <c r="F258" s="154">
        <v>1</v>
      </c>
      <c r="G258" s="155"/>
      <c r="H258" s="155"/>
      <c r="I258" s="155"/>
      <c r="J258" s="156"/>
      <c r="K258" s="156"/>
      <c r="L258" s="154"/>
    </row>
    <row r="259" spans="1:12" ht="15">
      <c r="A259" s="157" t="str">
        <f t="shared" ref="A259:A314" si="26">CONCATENATE(B259,C259,D259,E259,F259)</f>
        <v>3953900201</v>
      </c>
      <c r="B259" s="153">
        <v>3953</v>
      </c>
      <c r="C259" s="153">
        <v>900</v>
      </c>
      <c r="D259" s="154">
        <v>2</v>
      </c>
      <c r="E259" s="154">
        <v>0</v>
      </c>
      <c r="F259" s="154">
        <v>1</v>
      </c>
      <c r="G259" s="155"/>
      <c r="H259" s="155"/>
      <c r="I259" s="155"/>
      <c r="J259" s="156"/>
      <c r="K259" s="156"/>
      <c r="L259" s="154"/>
    </row>
    <row r="260" spans="1:12" ht="15">
      <c r="A260" s="157" t="str">
        <f t="shared" si="26"/>
        <v>3953900201</v>
      </c>
      <c r="B260" s="153">
        <v>3953</v>
      </c>
      <c r="C260" s="153">
        <v>900</v>
      </c>
      <c r="D260" s="154">
        <v>2</v>
      </c>
      <c r="E260" s="154">
        <v>0</v>
      </c>
      <c r="F260" s="154">
        <v>1</v>
      </c>
      <c r="G260" s="155">
        <f t="shared" si="25"/>
        <v>46.020599913279625</v>
      </c>
      <c r="H260" s="155"/>
      <c r="I260" s="155">
        <f t="shared" si="25"/>
        <v>46.020599913279625</v>
      </c>
      <c r="J260" s="154">
        <v>40</v>
      </c>
      <c r="K260" s="156"/>
      <c r="L260" s="154">
        <v>40</v>
      </c>
    </row>
    <row r="261" spans="1:12" ht="15">
      <c r="A261" s="157" t="str">
        <f t="shared" si="26"/>
        <v>3953900201</v>
      </c>
      <c r="B261" s="153">
        <v>3953</v>
      </c>
      <c r="C261" s="153">
        <v>900</v>
      </c>
      <c r="D261" s="154">
        <v>2</v>
      </c>
      <c r="E261" s="154">
        <v>0</v>
      </c>
      <c r="F261" s="154">
        <v>1</v>
      </c>
      <c r="G261" s="155"/>
      <c r="H261" s="155"/>
      <c r="I261" s="155"/>
      <c r="J261" s="156"/>
      <c r="K261" s="156"/>
      <c r="L261" s="154"/>
    </row>
    <row r="262" spans="1:12" ht="15">
      <c r="A262" s="157" t="str">
        <f t="shared" si="26"/>
        <v>3953900301</v>
      </c>
      <c r="B262" s="153">
        <v>3953</v>
      </c>
      <c r="C262" s="153">
        <v>900</v>
      </c>
      <c r="D262" s="154">
        <v>3</v>
      </c>
      <c r="E262" s="154">
        <v>0</v>
      </c>
      <c r="F262" s="154">
        <v>1</v>
      </c>
      <c r="G262" s="155">
        <f t="shared" si="25"/>
        <v>43.010299956639813</v>
      </c>
      <c r="H262" s="155"/>
      <c r="I262" s="155">
        <f t="shared" si="25"/>
        <v>46.020599913279625</v>
      </c>
      <c r="J262" s="154">
        <v>20</v>
      </c>
      <c r="K262" s="156"/>
      <c r="L262" s="154">
        <v>40</v>
      </c>
    </row>
    <row r="263" spans="1:12" ht="15">
      <c r="A263" s="157" t="str">
        <f t="shared" si="26"/>
        <v>3953900301</v>
      </c>
      <c r="B263" s="153">
        <v>3953</v>
      </c>
      <c r="C263" s="153">
        <v>900</v>
      </c>
      <c r="D263" s="154">
        <v>3</v>
      </c>
      <c r="E263" s="154">
        <v>0</v>
      </c>
      <c r="F263" s="154">
        <v>1</v>
      </c>
      <c r="G263" s="155"/>
      <c r="H263" s="155"/>
      <c r="I263" s="155"/>
      <c r="J263" s="156"/>
      <c r="K263" s="156"/>
      <c r="L263" s="154"/>
    </row>
    <row r="264" spans="1:12" ht="15">
      <c r="A264" s="157" t="str">
        <f t="shared" si="26"/>
        <v>3953900301</v>
      </c>
      <c r="B264" s="153">
        <v>3953</v>
      </c>
      <c r="C264" s="153">
        <v>900</v>
      </c>
      <c r="D264" s="154">
        <v>3</v>
      </c>
      <c r="E264" s="154">
        <v>0</v>
      </c>
      <c r="F264" s="154">
        <v>1</v>
      </c>
      <c r="G264" s="155"/>
      <c r="H264" s="155"/>
      <c r="I264" s="155"/>
      <c r="J264" s="156"/>
      <c r="K264" s="156"/>
      <c r="L264" s="154"/>
    </row>
    <row r="265" spans="1:12" ht="15">
      <c r="A265" s="157" t="str">
        <f t="shared" si="26"/>
        <v>3953900401</v>
      </c>
      <c r="B265" s="153">
        <v>3953</v>
      </c>
      <c r="C265" s="153">
        <v>900</v>
      </c>
      <c r="D265" s="154">
        <v>4</v>
      </c>
      <c r="E265" s="154">
        <v>0</v>
      </c>
      <c r="F265" s="154">
        <v>1</v>
      </c>
      <c r="G265" s="155">
        <f t="shared" si="25"/>
        <v>43.010299956639813</v>
      </c>
      <c r="H265" s="155"/>
      <c r="I265" s="155">
        <f t="shared" si="25"/>
        <v>46.020599913279625</v>
      </c>
      <c r="J265" s="154">
        <v>20</v>
      </c>
      <c r="K265" s="156"/>
      <c r="L265" s="154">
        <v>40</v>
      </c>
    </row>
    <row r="266" spans="1:12" ht="15">
      <c r="A266" s="157" t="str">
        <f t="shared" si="26"/>
        <v>3953900401</v>
      </c>
      <c r="B266" s="153">
        <v>3953</v>
      </c>
      <c r="C266" s="153">
        <v>900</v>
      </c>
      <c r="D266" s="154">
        <v>4</v>
      </c>
      <c r="E266" s="154">
        <v>0</v>
      </c>
      <c r="F266" s="154">
        <v>1</v>
      </c>
      <c r="G266" s="155"/>
      <c r="H266" s="155"/>
      <c r="I266" s="155"/>
      <c r="J266" s="156"/>
      <c r="K266" s="156"/>
      <c r="L266" s="154"/>
    </row>
    <row r="267" spans="1:12" ht="15">
      <c r="A267" s="157" t="str">
        <f t="shared" si="26"/>
        <v>3953900401</v>
      </c>
      <c r="B267" s="153">
        <v>3953</v>
      </c>
      <c r="C267" s="153">
        <v>900</v>
      </c>
      <c r="D267" s="154">
        <v>4</v>
      </c>
      <c r="E267" s="154">
        <v>0</v>
      </c>
      <c r="F267" s="154">
        <v>1</v>
      </c>
      <c r="G267" s="155"/>
      <c r="H267" s="155"/>
      <c r="I267" s="155"/>
      <c r="J267" s="156"/>
      <c r="K267" s="156"/>
      <c r="L267" s="154"/>
    </row>
    <row r="268" spans="1:12" ht="15">
      <c r="A268" s="157" t="str">
        <f t="shared" si="26"/>
        <v>3953900501</v>
      </c>
      <c r="B268" s="153">
        <v>3953</v>
      </c>
      <c r="C268" s="153">
        <v>900</v>
      </c>
      <c r="D268" s="154">
        <v>5</v>
      </c>
      <c r="E268" s="154">
        <v>0</v>
      </c>
      <c r="F268" s="154">
        <v>1</v>
      </c>
      <c r="G268" s="155">
        <f t="shared" si="25"/>
        <v>43.010299956639813</v>
      </c>
      <c r="H268" s="155"/>
      <c r="I268" s="155">
        <f t="shared" si="25"/>
        <v>43.010299956639813</v>
      </c>
      <c r="J268" s="154">
        <v>20</v>
      </c>
      <c r="K268" s="156"/>
      <c r="L268" s="154">
        <v>20</v>
      </c>
    </row>
    <row r="269" spans="1:12" ht="15">
      <c r="A269" s="157" t="str">
        <f t="shared" si="26"/>
        <v>3953900501</v>
      </c>
      <c r="B269" s="153">
        <v>3953</v>
      </c>
      <c r="C269" s="153">
        <v>900</v>
      </c>
      <c r="D269" s="154">
        <v>5</v>
      </c>
      <c r="E269" s="154">
        <v>0</v>
      </c>
      <c r="F269" s="154">
        <v>1</v>
      </c>
      <c r="G269" s="155"/>
      <c r="H269" s="155"/>
      <c r="I269" s="155"/>
      <c r="J269" s="156"/>
      <c r="K269" s="156"/>
      <c r="L269" s="154"/>
    </row>
    <row r="270" spans="1:12" ht="15">
      <c r="A270" s="157" t="str">
        <f t="shared" si="26"/>
        <v>3953900601</v>
      </c>
      <c r="B270" s="153">
        <v>3953</v>
      </c>
      <c r="C270" s="153">
        <v>900</v>
      </c>
      <c r="D270" s="154">
        <v>6</v>
      </c>
      <c r="E270" s="154">
        <v>0</v>
      </c>
      <c r="F270" s="154">
        <v>1</v>
      </c>
      <c r="G270" s="155">
        <f t="shared" si="25"/>
        <v>41.760912590556813</v>
      </c>
      <c r="H270" s="155"/>
      <c r="I270" s="155">
        <f t="shared" si="25"/>
        <v>43.010299956639813</v>
      </c>
      <c r="J270" s="154">
        <v>15</v>
      </c>
      <c r="K270" s="156"/>
      <c r="L270" s="154">
        <v>20</v>
      </c>
    </row>
    <row r="271" spans="1:12" ht="15">
      <c r="A271" s="157" t="str">
        <f t="shared" si="26"/>
        <v>3953900601</v>
      </c>
      <c r="B271" s="153">
        <v>3953</v>
      </c>
      <c r="C271" s="153">
        <v>900</v>
      </c>
      <c r="D271" s="154">
        <v>6</v>
      </c>
      <c r="E271" s="154">
        <v>0</v>
      </c>
      <c r="F271" s="154">
        <v>1</v>
      </c>
      <c r="G271" s="155"/>
      <c r="H271" s="155"/>
      <c r="I271" s="155"/>
      <c r="J271" s="154"/>
      <c r="K271" s="154"/>
      <c r="L271" s="154"/>
    </row>
    <row r="272" spans="1:12" ht="15">
      <c r="A272" s="157" t="str">
        <f t="shared" si="26"/>
        <v>3953900011</v>
      </c>
      <c r="B272" s="153">
        <v>3953</v>
      </c>
      <c r="C272" s="153">
        <v>900</v>
      </c>
      <c r="D272" s="154">
        <v>0</v>
      </c>
      <c r="E272" s="154">
        <v>1</v>
      </c>
      <c r="F272" s="154">
        <v>1</v>
      </c>
      <c r="G272" s="155"/>
      <c r="H272" s="155">
        <f t="shared" si="25"/>
        <v>46.020599913279625</v>
      </c>
      <c r="I272" s="155">
        <f t="shared" si="25"/>
        <v>46.020599913279625</v>
      </c>
      <c r="J272" s="156"/>
      <c r="K272" s="154">
        <v>40</v>
      </c>
      <c r="L272" s="154">
        <v>40</v>
      </c>
    </row>
    <row r="273" spans="1:12" ht="15">
      <c r="A273" s="157" t="str">
        <f t="shared" si="26"/>
        <v>3953900021</v>
      </c>
      <c r="B273" s="153">
        <v>3953</v>
      </c>
      <c r="C273" s="153">
        <v>900</v>
      </c>
      <c r="D273" s="154">
        <v>0</v>
      </c>
      <c r="E273" s="154">
        <v>2</v>
      </c>
      <c r="F273" s="154">
        <v>1</v>
      </c>
      <c r="G273" s="155"/>
      <c r="H273" s="155">
        <f t="shared" si="25"/>
        <v>46.020599913279625</v>
      </c>
      <c r="I273" s="155">
        <f t="shared" si="25"/>
        <v>46.020599913279625</v>
      </c>
      <c r="J273" s="156"/>
      <c r="K273" s="154">
        <v>40</v>
      </c>
      <c r="L273" s="154">
        <v>40</v>
      </c>
    </row>
    <row r="274" spans="1:12" ht="15">
      <c r="A274" s="157" t="str">
        <f t="shared" si="26"/>
        <v>3953900031</v>
      </c>
      <c r="B274" s="153">
        <v>3953</v>
      </c>
      <c r="C274" s="153">
        <v>900</v>
      </c>
      <c r="D274" s="154">
        <v>0</v>
      </c>
      <c r="E274" s="154">
        <v>3</v>
      </c>
      <c r="F274" s="154">
        <v>1</v>
      </c>
      <c r="G274" s="155"/>
      <c r="H274" s="155">
        <f t="shared" si="25"/>
        <v>43.010299956639813</v>
      </c>
      <c r="I274" s="155">
        <f t="shared" si="25"/>
        <v>46.020599913279625</v>
      </c>
      <c r="J274" s="156"/>
      <c r="K274" s="154">
        <v>20</v>
      </c>
      <c r="L274" s="154">
        <v>40</v>
      </c>
    </row>
    <row r="275" spans="1:12" ht="15">
      <c r="A275" s="157" t="str">
        <f t="shared" si="26"/>
        <v>3953900041</v>
      </c>
      <c r="B275" s="153">
        <v>3953</v>
      </c>
      <c r="C275" s="153">
        <v>900</v>
      </c>
      <c r="D275" s="154">
        <v>0</v>
      </c>
      <c r="E275" s="154">
        <v>4</v>
      </c>
      <c r="F275" s="154">
        <v>1</v>
      </c>
      <c r="G275" s="155"/>
      <c r="H275" s="155">
        <f t="shared" si="25"/>
        <v>43.010299956639813</v>
      </c>
      <c r="I275" s="155">
        <f t="shared" si="25"/>
        <v>46.020599913279625</v>
      </c>
      <c r="J275" s="154"/>
      <c r="K275" s="154">
        <v>20</v>
      </c>
      <c r="L275" s="154">
        <v>40</v>
      </c>
    </row>
    <row r="276" spans="1:12" ht="15">
      <c r="A276" s="157" t="str">
        <f t="shared" si="26"/>
        <v>3953900001</v>
      </c>
      <c r="B276" s="153">
        <v>3953</v>
      </c>
      <c r="C276" s="153">
        <v>900</v>
      </c>
      <c r="D276" s="154">
        <v>0</v>
      </c>
      <c r="E276" s="154">
        <v>0</v>
      </c>
      <c r="F276" s="154">
        <v>1</v>
      </c>
      <c r="G276" s="155"/>
      <c r="H276" s="155"/>
      <c r="I276" s="155">
        <f t="shared" si="25"/>
        <v>47.781512503836439</v>
      </c>
      <c r="J276" s="154"/>
      <c r="K276" s="154"/>
      <c r="L276" s="154">
        <v>60</v>
      </c>
    </row>
    <row r="277" spans="1:12" ht="15">
      <c r="A277" s="157" t="str">
        <f t="shared" si="26"/>
        <v>3953900101</v>
      </c>
      <c r="B277" s="153">
        <v>3953</v>
      </c>
      <c r="C277" s="153">
        <v>900</v>
      </c>
      <c r="D277" s="154">
        <v>1</v>
      </c>
      <c r="E277" s="154">
        <v>0</v>
      </c>
      <c r="F277" s="154">
        <v>1</v>
      </c>
      <c r="G277" s="155">
        <f t="shared" si="25"/>
        <v>46.020599913279625</v>
      </c>
      <c r="H277" s="155"/>
      <c r="I277" s="155">
        <f t="shared" si="25"/>
        <v>46.020599913279625</v>
      </c>
      <c r="J277" s="154">
        <v>40</v>
      </c>
      <c r="K277" s="156"/>
      <c r="L277" s="154">
        <v>40</v>
      </c>
    </row>
    <row r="278" spans="1:12" ht="15">
      <c r="A278" s="157" t="str">
        <f t="shared" si="26"/>
        <v>3953900201</v>
      </c>
      <c r="B278" s="153">
        <v>3953</v>
      </c>
      <c r="C278" s="153">
        <v>900</v>
      </c>
      <c r="D278" s="154">
        <v>2</v>
      </c>
      <c r="E278" s="154">
        <v>0</v>
      </c>
      <c r="F278" s="154">
        <v>1</v>
      </c>
      <c r="G278" s="155">
        <f t="shared" si="25"/>
        <v>46.020599913279625</v>
      </c>
      <c r="H278" s="155"/>
      <c r="I278" s="155">
        <f t="shared" si="25"/>
        <v>46.020599913279625</v>
      </c>
      <c r="J278" s="154">
        <v>40</v>
      </c>
      <c r="K278" s="156"/>
      <c r="L278" s="154">
        <v>40</v>
      </c>
    </row>
    <row r="279" spans="1:12" ht="15">
      <c r="A279" s="157" t="str">
        <f t="shared" si="26"/>
        <v>3953900011</v>
      </c>
      <c r="B279" s="153">
        <v>3953</v>
      </c>
      <c r="C279" s="153">
        <v>900</v>
      </c>
      <c r="D279" s="154">
        <v>0</v>
      </c>
      <c r="E279" s="154">
        <v>1</v>
      </c>
      <c r="F279" s="154">
        <v>1</v>
      </c>
      <c r="G279" s="155"/>
      <c r="H279" s="155">
        <f t="shared" si="25"/>
        <v>46.020599913279625</v>
      </c>
      <c r="I279" s="155">
        <f t="shared" si="25"/>
        <v>46.020599913279625</v>
      </c>
      <c r="J279" s="156"/>
      <c r="K279" s="154">
        <v>40</v>
      </c>
      <c r="L279" s="154">
        <v>40</v>
      </c>
    </row>
    <row r="280" spans="1:12" ht="15">
      <c r="A280" s="157" t="str">
        <f t="shared" si="26"/>
        <v>3953900111</v>
      </c>
      <c r="B280" s="153">
        <v>3953</v>
      </c>
      <c r="C280" s="153">
        <v>900</v>
      </c>
      <c r="D280" s="154">
        <v>1</v>
      </c>
      <c r="E280" s="154">
        <v>1</v>
      </c>
      <c r="F280" s="154">
        <v>1</v>
      </c>
      <c r="G280" s="155">
        <f t="shared" si="25"/>
        <v>46.020599913279625</v>
      </c>
      <c r="H280" s="155">
        <f t="shared" si="25"/>
        <v>46.020599913279625</v>
      </c>
      <c r="I280" s="155">
        <f t="shared" si="25"/>
        <v>46.020599913279625</v>
      </c>
      <c r="J280" s="154">
        <v>40</v>
      </c>
      <c r="K280" s="154">
        <v>40</v>
      </c>
      <c r="L280" s="154">
        <v>40</v>
      </c>
    </row>
    <row r="281" spans="1:12" ht="15">
      <c r="A281" s="157" t="str">
        <f t="shared" si="26"/>
        <v>3953900211</v>
      </c>
      <c r="B281" s="153">
        <v>3953</v>
      </c>
      <c r="C281" s="153">
        <v>900</v>
      </c>
      <c r="D281" s="154">
        <v>2</v>
      </c>
      <c r="E281" s="154">
        <v>1</v>
      </c>
      <c r="F281" s="154">
        <v>1</v>
      </c>
      <c r="G281" s="155">
        <f t="shared" si="25"/>
        <v>44.771212547196626</v>
      </c>
      <c r="H281" s="155">
        <f t="shared" si="25"/>
        <v>46.020599913279625</v>
      </c>
      <c r="I281" s="155">
        <f t="shared" si="25"/>
        <v>43.010299956639813</v>
      </c>
      <c r="J281" s="154">
        <v>30</v>
      </c>
      <c r="K281" s="154">
        <v>40</v>
      </c>
      <c r="L281" s="154">
        <v>20</v>
      </c>
    </row>
    <row r="282" spans="1:12" ht="15">
      <c r="A282" s="157" t="str">
        <f t="shared" si="26"/>
        <v>39531800100</v>
      </c>
      <c r="B282" s="153">
        <v>3953</v>
      </c>
      <c r="C282" s="153">
        <v>1800</v>
      </c>
      <c r="D282" s="154">
        <v>1</v>
      </c>
      <c r="E282" s="154">
        <v>0</v>
      </c>
      <c r="F282" s="154">
        <v>0</v>
      </c>
      <c r="G282" s="155">
        <f t="shared" si="25"/>
        <v>46.020599913279625</v>
      </c>
      <c r="H282" s="155"/>
      <c r="I282" s="155"/>
      <c r="J282" s="154">
        <v>40</v>
      </c>
      <c r="K282" s="154"/>
      <c r="L282" s="154"/>
    </row>
    <row r="283" spans="1:12" ht="15">
      <c r="A283" s="157" t="str">
        <f t="shared" si="26"/>
        <v>39531800200</v>
      </c>
      <c r="B283" s="153">
        <v>3953</v>
      </c>
      <c r="C283" s="153">
        <v>1800</v>
      </c>
      <c r="D283" s="154">
        <v>2</v>
      </c>
      <c r="E283" s="154">
        <v>0</v>
      </c>
      <c r="F283" s="154">
        <v>0</v>
      </c>
      <c r="G283" s="155">
        <f t="shared" si="25"/>
        <v>46.020599913279625</v>
      </c>
      <c r="H283" s="155"/>
      <c r="I283" s="155"/>
      <c r="J283" s="154">
        <v>40</v>
      </c>
      <c r="K283" s="156"/>
      <c r="L283" s="154"/>
    </row>
    <row r="284" spans="1:12" ht="15">
      <c r="A284" s="157" t="str">
        <f t="shared" si="26"/>
        <v>39531800300</v>
      </c>
      <c r="B284" s="153">
        <v>3953</v>
      </c>
      <c r="C284" s="153">
        <v>1800</v>
      </c>
      <c r="D284" s="154">
        <v>3</v>
      </c>
      <c r="E284" s="154">
        <v>0</v>
      </c>
      <c r="F284" s="154">
        <v>0</v>
      </c>
      <c r="G284" s="155">
        <f t="shared" si="25"/>
        <v>44.771212547196626</v>
      </c>
      <c r="H284" s="155"/>
      <c r="I284" s="155"/>
      <c r="J284" s="154">
        <v>30</v>
      </c>
      <c r="K284" s="156"/>
      <c r="L284" s="154"/>
    </row>
    <row r="285" spans="1:12" ht="15">
      <c r="A285" s="157" t="str">
        <f t="shared" si="26"/>
        <v>39531800400</v>
      </c>
      <c r="B285" s="153">
        <v>3953</v>
      </c>
      <c r="C285" s="153">
        <v>1800</v>
      </c>
      <c r="D285" s="154">
        <v>4</v>
      </c>
      <c r="E285" s="154">
        <v>0</v>
      </c>
      <c r="F285" s="154">
        <v>0</v>
      </c>
      <c r="G285" s="155">
        <f t="shared" si="25"/>
        <v>44.771212547196626</v>
      </c>
      <c r="H285" s="155"/>
      <c r="I285" s="155"/>
      <c r="J285" s="154">
        <v>30</v>
      </c>
      <c r="K285" s="156"/>
      <c r="L285" s="154"/>
    </row>
    <row r="286" spans="1:12" ht="15">
      <c r="A286" s="157" t="str">
        <f t="shared" si="26"/>
        <v>39531800500</v>
      </c>
      <c r="B286" s="153">
        <v>3953</v>
      </c>
      <c r="C286" s="153">
        <v>1800</v>
      </c>
      <c r="D286" s="154">
        <v>5</v>
      </c>
      <c r="E286" s="154">
        <v>0</v>
      </c>
      <c r="F286" s="154">
        <v>0</v>
      </c>
      <c r="G286" s="155">
        <f t="shared" si="25"/>
        <v>43.010299956639813</v>
      </c>
      <c r="H286" s="155"/>
      <c r="I286" s="155"/>
      <c r="J286" s="154">
        <v>20</v>
      </c>
      <c r="K286" s="156"/>
      <c r="L286" s="154"/>
    </row>
    <row r="287" spans="1:12" ht="15">
      <c r="A287" s="157" t="str">
        <f t="shared" si="26"/>
        <v>39531800600</v>
      </c>
      <c r="B287" s="153">
        <v>3953</v>
      </c>
      <c r="C287" s="153">
        <v>1800</v>
      </c>
      <c r="D287" s="154">
        <v>6</v>
      </c>
      <c r="E287" s="154">
        <v>0</v>
      </c>
      <c r="F287" s="154">
        <v>0</v>
      </c>
      <c r="G287" s="155">
        <f t="shared" si="25"/>
        <v>43.010299956639813</v>
      </c>
      <c r="H287" s="155"/>
      <c r="I287" s="155"/>
      <c r="J287" s="154">
        <v>20</v>
      </c>
      <c r="K287" s="156"/>
      <c r="L287" s="154"/>
    </row>
    <row r="288" spans="1:12" ht="15">
      <c r="A288" s="157" t="str">
        <f t="shared" si="26"/>
        <v>39531800700</v>
      </c>
      <c r="B288" s="153">
        <v>3953</v>
      </c>
      <c r="C288" s="153">
        <v>1800</v>
      </c>
      <c r="D288" s="154">
        <v>7</v>
      </c>
      <c r="E288" s="154">
        <v>0</v>
      </c>
      <c r="F288" s="154">
        <v>0</v>
      </c>
      <c r="G288" s="155">
        <f t="shared" si="25"/>
        <v>41.760912590556813</v>
      </c>
      <c r="H288" s="155"/>
      <c r="I288" s="155"/>
      <c r="J288" s="154">
        <v>15</v>
      </c>
      <c r="K288" s="156"/>
      <c r="L288" s="154"/>
    </row>
    <row r="289" spans="1:12" ht="15">
      <c r="A289" s="157" t="str">
        <f t="shared" si="26"/>
        <v>39531800800</v>
      </c>
      <c r="B289" s="153">
        <v>3953</v>
      </c>
      <c r="C289" s="153">
        <v>1800</v>
      </c>
      <c r="D289" s="154">
        <v>8</v>
      </c>
      <c r="E289" s="154">
        <v>0</v>
      </c>
      <c r="F289" s="154">
        <v>0</v>
      </c>
      <c r="G289" s="155">
        <f t="shared" si="25"/>
        <v>41.760912590556813</v>
      </c>
      <c r="H289" s="155"/>
      <c r="I289" s="155"/>
      <c r="J289" s="154">
        <v>15</v>
      </c>
      <c r="K289" s="154"/>
      <c r="L289" s="154"/>
    </row>
    <row r="290" spans="1:12" ht="15">
      <c r="A290" s="157" t="str">
        <f t="shared" si="26"/>
        <v>39531800001</v>
      </c>
      <c r="B290" s="153">
        <v>3953</v>
      </c>
      <c r="C290" s="153">
        <v>1800</v>
      </c>
      <c r="D290" s="154">
        <v>0</v>
      </c>
      <c r="E290" s="154">
        <v>0</v>
      </c>
      <c r="F290" s="154">
        <v>1</v>
      </c>
      <c r="G290" s="155"/>
      <c r="H290" s="155"/>
      <c r="I290" s="155">
        <f t="shared" si="25"/>
        <v>47.781512503836439</v>
      </c>
      <c r="J290" s="156"/>
      <c r="K290" s="156"/>
      <c r="L290" s="154">
        <v>60</v>
      </c>
    </row>
    <row r="291" spans="1:12" ht="15">
      <c r="A291" s="157" t="str">
        <f t="shared" si="26"/>
        <v>39531800001</v>
      </c>
      <c r="B291" s="153">
        <v>3953</v>
      </c>
      <c r="C291" s="153">
        <v>1800</v>
      </c>
      <c r="D291" s="154">
        <v>0</v>
      </c>
      <c r="E291" s="154">
        <v>0</v>
      </c>
      <c r="F291" s="154">
        <v>1</v>
      </c>
      <c r="G291" s="155"/>
      <c r="H291" s="155"/>
      <c r="I291" s="155"/>
      <c r="J291" s="156"/>
      <c r="K291" s="156"/>
      <c r="L291" s="154"/>
    </row>
    <row r="292" spans="1:12" ht="15">
      <c r="A292" s="157" t="str">
        <f t="shared" si="26"/>
        <v>39531800002</v>
      </c>
      <c r="B292" s="153">
        <v>3953</v>
      </c>
      <c r="C292" s="153">
        <v>1800</v>
      </c>
      <c r="D292" s="154">
        <v>0</v>
      </c>
      <c r="E292" s="154">
        <v>0</v>
      </c>
      <c r="F292" s="154">
        <v>2</v>
      </c>
      <c r="G292" s="155"/>
      <c r="H292" s="155"/>
      <c r="I292" s="155">
        <f t="shared" si="25"/>
        <v>46.020599913279625</v>
      </c>
      <c r="J292" s="154"/>
      <c r="K292" s="154"/>
      <c r="L292" s="154">
        <v>40</v>
      </c>
    </row>
    <row r="293" spans="1:12" ht="15">
      <c r="A293" s="157" t="str">
        <f t="shared" si="26"/>
        <v>39531800101</v>
      </c>
      <c r="B293" s="153">
        <v>3953</v>
      </c>
      <c r="C293" s="153">
        <v>1800</v>
      </c>
      <c r="D293" s="154">
        <v>1</v>
      </c>
      <c r="E293" s="154">
        <v>0</v>
      </c>
      <c r="F293" s="154">
        <v>1</v>
      </c>
      <c r="G293" s="155">
        <f t="shared" si="25"/>
        <v>46.020599913279625</v>
      </c>
      <c r="H293" s="155"/>
      <c r="I293" s="155">
        <f t="shared" si="25"/>
        <v>46.020599913279625</v>
      </c>
      <c r="J293" s="154">
        <v>40</v>
      </c>
      <c r="K293" s="156"/>
      <c r="L293" s="154">
        <v>40</v>
      </c>
    </row>
    <row r="294" spans="1:12" ht="15">
      <c r="A294" s="157" t="str">
        <f t="shared" si="26"/>
        <v>39531800101</v>
      </c>
      <c r="B294" s="153">
        <v>3953</v>
      </c>
      <c r="C294" s="153">
        <v>1800</v>
      </c>
      <c r="D294" s="154">
        <v>1</v>
      </c>
      <c r="E294" s="154">
        <v>0</v>
      </c>
      <c r="F294" s="154">
        <v>1</v>
      </c>
      <c r="G294" s="155"/>
      <c r="H294" s="155"/>
      <c r="I294" s="155"/>
      <c r="J294" s="156"/>
      <c r="K294" s="156"/>
      <c r="L294" s="154"/>
    </row>
    <row r="295" spans="1:12" ht="15">
      <c r="A295" s="157" t="str">
        <f t="shared" si="26"/>
        <v>39531800201</v>
      </c>
      <c r="B295" s="153">
        <v>3953</v>
      </c>
      <c r="C295" s="153">
        <v>1800</v>
      </c>
      <c r="D295" s="154">
        <v>2</v>
      </c>
      <c r="E295" s="154">
        <v>0</v>
      </c>
      <c r="F295" s="154">
        <v>1</v>
      </c>
      <c r="G295" s="155">
        <f t="shared" si="25"/>
        <v>46.020599913279625</v>
      </c>
      <c r="H295" s="155"/>
      <c r="I295" s="155">
        <f t="shared" si="25"/>
        <v>46.020599913279625</v>
      </c>
      <c r="J295" s="154">
        <v>40</v>
      </c>
      <c r="K295" s="156"/>
      <c r="L295" s="154">
        <v>40</v>
      </c>
    </row>
    <row r="296" spans="1:12" ht="15">
      <c r="A296" s="157" t="str">
        <f t="shared" si="26"/>
        <v>39531800201</v>
      </c>
      <c r="B296" s="153">
        <v>3953</v>
      </c>
      <c r="C296" s="153">
        <v>1800</v>
      </c>
      <c r="D296" s="154">
        <v>2</v>
      </c>
      <c r="E296" s="154">
        <v>0</v>
      </c>
      <c r="F296" s="154">
        <v>1</v>
      </c>
      <c r="G296" s="155"/>
      <c r="H296" s="155"/>
      <c r="I296" s="155"/>
      <c r="J296" s="156"/>
      <c r="K296" s="156"/>
      <c r="L296" s="154"/>
    </row>
    <row r="297" spans="1:12" ht="15">
      <c r="A297" s="157" t="str">
        <f t="shared" si="26"/>
        <v>39531800301</v>
      </c>
      <c r="B297" s="153">
        <v>3953</v>
      </c>
      <c r="C297" s="153">
        <v>1800</v>
      </c>
      <c r="D297" s="154">
        <v>3</v>
      </c>
      <c r="E297" s="154">
        <v>0</v>
      </c>
      <c r="F297" s="154">
        <v>1</v>
      </c>
      <c r="G297" s="155">
        <f t="shared" si="25"/>
        <v>43.010299956639813</v>
      </c>
      <c r="H297" s="155"/>
      <c r="I297" s="155">
        <f t="shared" si="25"/>
        <v>46.020599913279625</v>
      </c>
      <c r="J297" s="154">
        <v>20</v>
      </c>
      <c r="K297" s="156"/>
      <c r="L297" s="154">
        <v>40</v>
      </c>
    </row>
    <row r="298" spans="1:12" ht="15">
      <c r="A298" s="157" t="str">
        <f t="shared" si="26"/>
        <v>39531800301</v>
      </c>
      <c r="B298" s="153">
        <v>3953</v>
      </c>
      <c r="C298" s="153">
        <v>1800</v>
      </c>
      <c r="D298" s="154">
        <v>3</v>
      </c>
      <c r="E298" s="154">
        <v>0</v>
      </c>
      <c r="F298" s="154">
        <v>1</v>
      </c>
      <c r="G298" s="155"/>
      <c r="H298" s="155"/>
      <c r="I298" s="155"/>
      <c r="J298" s="156"/>
      <c r="K298" s="156"/>
      <c r="L298" s="154"/>
    </row>
    <row r="299" spans="1:12" ht="15">
      <c r="A299" s="157" t="str">
        <f t="shared" si="26"/>
        <v>39531800301</v>
      </c>
      <c r="B299" s="153">
        <v>3953</v>
      </c>
      <c r="C299" s="153">
        <v>1800</v>
      </c>
      <c r="D299" s="154">
        <v>3</v>
      </c>
      <c r="E299" s="154">
        <v>0</v>
      </c>
      <c r="F299" s="154">
        <v>1</v>
      </c>
      <c r="G299" s="155"/>
      <c r="H299" s="155"/>
      <c r="I299" s="155"/>
      <c r="J299" s="156"/>
      <c r="K299" s="156"/>
      <c r="L299" s="154"/>
    </row>
    <row r="300" spans="1:12" ht="15">
      <c r="A300" s="157" t="str">
        <f t="shared" si="26"/>
        <v>39531800401</v>
      </c>
      <c r="B300" s="153">
        <v>3953</v>
      </c>
      <c r="C300" s="153">
        <v>1800</v>
      </c>
      <c r="D300" s="154">
        <v>4</v>
      </c>
      <c r="E300" s="154">
        <v>0</v>
      </c>
      <c r="F300" s="154">
        <v>1</v>
      </c>
      <c r="G300" s="155">
        <f t="shared" si="25"/>
        <v>43.010299956639813</v>
      </c>
      <c r="H300" s="155"/>
      <c r="I300" s="155">
        <f t="shared" si="25"/>
        <v>46.020599913279625</v>
      </c>
      <c r="J300" s="154">
        <v>20</v>
      </c>
      <c r="K300" s="156"/>
      <c r="L300" s="154">
        <v>40</v>
      </c>
    </row>
    <row r="301" spans="1:12" ht="15">
      <c r="A301" s="157" t="str">
        <f t="shared" si="26"/>
        <v>39531800401</v>
      </c>
      <c r="B301" s="153">
        <v>3953</v>
      </c>
      <c r="C301" s="153">
        <v>1800</v>
      </c>
      <c r="D301" s="154">
        <v>4</v>
      </c>
      <c r="E301" s="154">
        <v>0</v>
      </c>
      <c r="F301" s="154">
        <v>1</v>
      </c>
      <c r="G301" s="155"/>
      <c r="H301" s="155"/>
      <c r="I301" s="155"/>
      <c r="J301" s="156"/>
      <c r="K301" s="156"/>
      <c r="L301" s="154"/>
    </row>
    <row r="302" spans="1:12" ht="15">
      <c r="A302" s="157" t="str">
        <f t="shared" si="26"/>
        <v>39531800401</v>
      </c>
      <c r="B302" s="153">
        <v>3953</v>
      </c>
      <c r="C302" s="153">
        <v>1800</v>
      </c>
      <c r="D302" s="154">
        <v>4</v>
      </c>
      <c r="E302" s="154">
        <v>0</v>
      </c>
      <c r="F302" s="154">
        <v>1</v>
      </c>
      <c r="G302" s="155"/>
      <c r="H302" s="155"/>
      <c r="I302" s="155"/>
      <c r="J302" s="156"/>
      <c r="K302" s="156"/>
      <c r="L302" s="154"/>
    </row>
    <row r="303" spans="1:12" ht="15">
      <c r="A303" s="157" t="str">
        <f t="shared" si="26"/>
        <v>39531800501</v>
      </c>
      <c r="B303" s="153">
        <v>3953</v>
      </c>
      <c r="C303" s="153">
        <v>1800</v>
      </c>
      <c r="D303" s="154">
        <v>5</v>
      </c>
      <c r="E303" s="154">
        <v>0</v>
      </c>
      <c r="F303" s="154">
        <v>1</v>
      </c>
      <c r="G303" s="155">
        <f t="shared" ref="G303:I314" si="27">10*LOG10(1000*J303)</f>
        <v>43.010299956639813</v>
      </c>
      <c r="H303" s="155"/>
      <c r="I303" s="155">
        <f t="shared" si="27"/>
        <v>43.010299956639813</v>
      </c>
      <c r="J303" s="154">
        <v>20</v>
      </c>
      <c r="K303" s="156"/>
      <c r="L303" s="154">
        <v>20</v>
      </c>
    </row>
    <row r="304" spans="1:12" ht="15">
      <c r="A304" s="157" t="str">
        <f t="shared" si="26"/>
        <v>39531800501</v>
      </c>
      <c r="B304" s="153">
        <v>3953</v>
      </c>
      <c r="C304" s="153">
        <v>1800</v>
      </c>
      <c r="D304" s="154">
        <v>5</v>
      </c>
      <c r="E304" s="154">
        <v>0</v>
      </c>
      <c r="F304" s="154">
        <v>1</v>
      </c>
      <c r="G304" s="155"/>
      <c r="H304" s="155"/>
      <c r="I304" s="155"/>
      <c r="J304" s="154"/>
      <c r="K304" s="154"/>
      <c r="L304" s="154"/>
    </row>
    <row r="305" spans="1:12" ht="15">
      <c r="A305" s="157" t="str">
        <f t="shared" si="26"/>
        <v>3911B2100010</v>
      </c>
      <c r="B305" s="153" t="s">
        <v>681</v>
      </c>
      <c r="C305" s="153">
        <v>2100</v>
      </c>
      <c r="D305" s="154">
        <v>0</v>
      </c>
      <c r="E305" s="154">
        <v>1</v>
      </c>
      <c r="F305" s="154">
        <v>0</v>
      </c>
      <c r="G305" s="155"/>
      <c r="H305" s="155">
        <f t="shared" si="27"/>
        <v>20.969100130080562</v>
      </c>
      <c r="I305" s="155"/>
      <c r="J305" s="154"/>
      <c r="K305" s="154">
        <v>0.125</v>
      </c>
      <c r="L305" s="154"/>
    </row>
    <row r="306" spans="1:12" ht="15">
      <c r="A306" s="157" t="str">
        <f t="shared" si="26"/>
        <v>3911B1800001</v>
      </c>
      <c r="B306" s="153" t="s">
        <v>681</v>
      </c>
      <c r="C306" s="153">
        <v>1800</v>
      </c>
      <c r="D306" s="154">
        <v>0</v>
      </c>
      <c r="E306" s="154">
        <v>0</v>
      </c>
      <c r="F306" s="154">
        <v>1</v>
      </c>
      <c r="G306" s="155"/>
      <c r="H306" s="155"/>
      <c r="I306" s="155">
        <f t="shared" si="27"/>
        <v>20.969100130080562</v>
      </c>
      <c r="J306" s="156"/>
      <c r="K306" s="156"/>
      <c r="L306" s="154">
        <v>0.125</v>
      </c>
    </row>
    <row r="307" spans="1:12" ht="15">
      <c r="A307" s="157" t="str">
        <f t="shared" si="26"/>
        <v>3911B1800/2100011</v>
      </c>
      <c r="B307" s="153" t="s">
        <v>681</v>
      </c>
      <c r="C307" s="153" t="s">
        <v>682</v>
      </c>
      <c r="D307" s="154">
        <v>0</v>
      </c>
      <c r="E307" s="154">
        <v>1</v>
      </c>
      <c r="F307" s="154">
        <v>1</v>
      </c>
      <c r="G307" s="155"/>
      <c r="H307" s="155">
        <f t="shared" si="27"/>
        <v>20.969100130080562</v>
      </c>
      <c r="I307" s="155">
        <f t="shared" si="27"/>
        <v>20.969100130080562</v>
      </c>
      <c r="J307" s="154"/>
      <c r="K307" s="154">
        <v>0.125</v>
      </c>
      <c r="L307" s="154">
        <v>0.125</v>
      </c>
    </row>
    <row r="308" spans="1:12" ht="15">
      <c r="A308" s="157" t="str">
        <f t="shared" si="26"/>
        <v>3911E2100010</v>
      </c>
      <c r="B308" s="153" t="s">
        <v>683</v>
      </c>
      <c r="C308" s="153">
        <v>2100</v>
      </c>
      <c r="D308" s="154">
        <v>0</v>
      </c>
      <c r="E308" s="154">
        <v>1</v>
      </c>
      <c r="F308" s="154">
        <v>0</v>
      </c>
      <c r="G308" s="155"/>
      <c r="H308" s="155">
        <f t="shared" si="27"/>
        <v>36.989700043360187</v>
      </c>
      <c r="I308" s="155"/>
      <c r="J308" s="154"/>
      <c r="K308" s="154">
        <v>5</v>
      </c>
      <c r="L308" s="154"/>
    </row>
    <row r="309" spans="1:12" ht="15">
      <c r="A309" s="157" t="str">
        <f t="shared" si="26"/>
        <v>3911E2100020</v>
      </c>
      <c r="B309" s="153" t="s">
        <v>683</v>
      </c>
      <c r="C309" s="153">
        <v>2100</v>
      </c>
      <c r="D309" s="154">
        <v>0</v>
      </c>
      <c r="E309" s="154">
        <v>2</v>
      </c>
      <c r="F309" s="154">
        <v>0</v>
      </c>
      <c r="G309" s="155"/>
      <c r="H309" s="155">
        <f t="shared" si="27"/>
        <v>36.989700043360187</v>
      </c>
      <c r="I309" s="155"/>
      <c r="J309" s="156"/>
      <c r="K309" s="154">
        <v>5</v>
      </c>
      <c r="L309" s="154"/>
    </row>
    <row r="310" spans="1:12" ht="15">
      <c r="A310" s="157" t="str">
        <f t="shared" si="26"/>
        <v>3911E2100030</v>
      </c>
      <c r="B310" s="153" t="s">
        <v>683</v>
      </c>
      <c r="C310" s="153">
        <v>2100</v>
      </c>
      <c r="D310" s="154">
        <v>0</v>
      </c>
      <c r="E310" s="154">
        <v>3</v>
      </c>
      <c r="F310" s="154">
        <v>0</v>
      </c>
      <c r="G310" s="155"/>
      <c r="H310" s="155">
        <f t="shared" si="27"/>
        <v>33.979400086720375</v>
      </c>
      <c r="I310" s="155"/>
      <c r="J310" s="156"/>
      <c r="K310" s="154">
        <v>2.5</v>
      </c>
      <c r="L310" s="154"/>
    </row>
    <row r="311" spans="1:12" ht="15">
      <c r="A311" s="157" t="str">
        <f t="shared" si="26"/>
        <v>3911E2100040</v>
      </c>
      <c r="B311" s="153" t="s">
        <v>683</v>
      </c>
      <c r="C311" s="153">
        <v>2100</v>
      </c>
      <c r="D311" s="154">
        <v>0</v>
      </c>
      <c r="E311" s="154">
        <v>4</v>
      </c>
      <c r="F311" s="154">
        <v>0</v>
      </c>
      <c r="G311" s="155"/>
      <c r="H311" s="155"/>
      <c r="I311" s="155"/>
      <c r="J311" s="156"/>
      <c r="K311" s="156"/>
      <c r="L311" s="154"/>
    </row>
    <row r="312" spans="1:12" ht="15">
      <c r="A312" s="157" t="str">
        <f t="shared" si="26"/>
        <v>3911E1800001</v>
      </c>
      <c r="B312" s="153" t="s">
        <v>683</v>
      </c>
      <c r="C312" s="153">
        <v>1800</v>
      </c>
      <c r="D312" s="154">
        <v>0</v>
      </c>
      <c r="E312" s="154">
        <v>0</v>
      </c>
      <c r="F312" s="154">
        <v>1</v>
      </c>
      <c r="G312" s="155"/>
      <c r="H312" s="155"/>
      <c r="I312" s="155">
        <f t="shared" si="27"/>
        <v>36.989700043360187</v>
      </c>
      <c r="J312" s="156"/>
      <c r="K312" s="156"/>
      <c r="L312" s="154">
        <v>5</v>
      </c>
    </row>
    <row r="313" spans="1:12" ht="15">
      <c r="A313" s="157" t="str">
        <f t="shared" si="26"/>
        <v>3911E1800002</v>
      </c>
      <c r="B313" s="153" t="s">
        <v>683</v>
      </c>
      <c r="C313" s="153">
        <v>1800</v>
      </c>
      <c r="D313" s="154">
        <v>0</v>
      </c>
      <c r="E313" s="154">
        <v>0</v>
      </c>
      <c r="F313" s="154">
        <v>2</v>
      </c>
      <c r="G313" s="155"/>
      <c r="H313" s="155"/>
      <c r="I313" s="155">
        <f t="shared" si="27"/>
        <v>36.989700043360187</v>
      </c>
      <c r="J313" s="156"/>
      <c r="K313" s="156"/>
      <c r="L313" s="154">
        <v>5</v>
      </c>
    </row>
    <row r="314" spans="1:12" ht="15">
      <c r="A314" s="157" t="str">
        <f t="shared" si="26"/>
        <v>3911E1800/2100021</v>
      </c>
      <c r="B314" s="153" t="s">
        <v>683</v>
      </c>
      <c r="C314" s="153" t="s">
        <v>682</v>
      </c>
      <c r="D314" s="154">
        <v>0</v>
      </c>
      <c r="E314" s="154">
        <v>2</v>
      </c>
      <c r="F314" s="154">
        <v>1</v>
      </c>
      <c r="G314" s="155"/>
      <c r="H314" s="155">
        <f t="shared" si="27"/>
        <v>36.989700043360187</v>
      </c>
      <c r="I314" s="155">
        <f>10*LOG10(1000*L314)</f>
        <v>36.989700043360187</v>
      </c>
      <c r="J314" s="154"/>
      <c r="K314" s="154">
        <v>5</v>
      </c>
      <c r="L314" s="154">
        <v>5</v>
      </c>
    </row>
  </sheetData>
  <mergeCells count="12">
    <mergeCell ref="N1:R1"/>
    <mergeCell ref="S1:W1"/>
    <mergeCell ref="X1:AB1"/>
    <mergeCell ref="N8:R8"/>
    <mergeCell ref="S8:W8"/>
    <mergeCell ref="X8:AB8"/>
    <mergeCell ref="N14:R14"/>
    <mergeCell ref="S14:W14"/>
    <mergeCell ref="X14:AB14"/>
    <mergeCell ref="N20:R20"/>
    <mergeCell ref="S20:W20"/>
    <mergeCell ref="X20:AB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6"/>
  <sheetViews>
    <sheetView tabSelected="1" zoomScale="80" zoomScaleNormal="80" workbookViewId="0">
      <selection activeCell="C20" sqref="C20"/>
    </sheetView>
  </sheetViews>
  <sheetFormatPr defaultRowHeight="12.75"/>
  <cols>
    <col min="1" max="1" width="10.28515625" style="10" bestFit="1" customWidth="1"/>
    <col min="2" max="2" width="40.140625" style="13" bestFit="1" customWidth="1"/>
    <col min="3" max="16384" width="9.140625" style="2"/>
  </cols>
  <sheetData>
    <row r="1" spans="1:18" ht="27" thickBot="1">
      <c r="A1" s="202"/>
      <c r="B1" s="203"/>
      <c r="C1" s="204" t="s">
        <v>36</v>
      </c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5"/>
    </row>
    <row r="2" spans="1:18" ht="18.75" thickBot="1">
      <c r="A2" s="159"/>
      <c r="B2" s="27" t="s">
        <v>1</v>
      </c>
      <c r="C2" s="168">
        <v>1</v>
      </c>
      <c r="D2" s="169"/>
      <c r="E2" s="169"/>
      <c r="F2" s="169"/>
      <c r="G2" s="170"/>
      <c r="H2" s="171">
        <v>2</v>
      </c>
      <c r="I2" s="172"/>
      <c r="J2" s="172"/>
      <c r="K2" s="172"/>
      <c r="L2" s="173"/>
      <c r="M2" s="171">
        <v>3</v>
      </c>
      <c r="N2" s="172"/>
      <c r="O2" s="172"/>
      <c r="P2" s="172"/>
      <c r="Q2" s="174"/>
      <c r="R2" s="6"/>
    </row>
    <row r="3" spans="1:18" ht="18">
      <c r="A3" s="184"/>
      <c r="B3" s="25" t="s">
        <v>2</v>
      </c>
      <c r="C3" s="175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7"/>
      <c r="R3" s="6"/>
    </row>
    <row r="4" spans="1:18" s="7" customFormat="1" ht="26.25" thickBot="1">
      <c r="A4" s="184"/>
      <c r="B4" s="17" t="s">
        <v>3</v>
      </c>
      <c r="C4" s="181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3"/>
      <c r="R4" s="28"/>
    </row>
    <row r="5" spans="1:18" ht="25.5">
      <c r="A5" s="184"/>
      <c r="B5" s="26" t="s">
        <v>4</v>
      </c>
      <c r="C5" s="178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80"/>
      <c r="R5" s="6"/>
    </row>
    <row r="6" spans="1:18" s="7" customFormat="1" ht="26.25" thickBot="1">
      <c r="A6" s="184"/>
      <c r="B6" s="138" t="s">
        <v>5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6"/>
      <c r="R6" s="28"/>
    </row>
    <row r="7" spans="1:18" ht="18">
      <c r="A7" s="184"/>
      <c r="B7" s="16" t="s">
        <v>6</v>
      </c>
      <c r="C7" s="175"/>
      <c r="D7" s="176"/>
      <c r="E7" s="176"/>
      <c r="F7" s="176"/>
      <c r="G7" s="177"/>
      <c r="H7" s="176"/>
      <c r="I7" s="176"/>
      <c r="J7" s="176"/>
      <c r="K7" s="176"/>
      <c r="L7" s="177"/>
      <c r="M7" s="176"/>
      <c r="N7" s="176"/>
      <c r="O7" s="176"/>
      <c r="P7" s="176"/>
      <c r="Q7" s="177"/>
      <c r="R7" s="6"/>
    </row>
    <row r="8" spans="1:18" s="7" customFormat="1" ht="18.75" thickBot="1">
      <c r="A8" s="184"/>
      <c r="B8" s="17" t="s">
        <v>7</v>
      </c>
      <c r="C8" s="199"/>
      <c r="D8" s="200"/>
      <c r="E8" s="200"/>
      <c r="F8" s="200"/>
      <c r="G8" s="201"/>
      <c r="H8" s="199"/>
      <c r="I8" s="200"/>
      <c r="J8" s="200"/>
      <c r="K8" s="200"/>
      <c r="L8" s="201"/>
      <c r="M8" s="199"/>
      <c r="N8" s="200"/>
      <c r="O8" s="200"/>
      <c r="P8" s="200"/>
      <c r="Q8" s="201"/>
      <c r="R8" s="28"/>
    </row>
    <row r="9" spans="1:18" ht="18">
      <c r="A9" s="184"/>
      <c r="B9" s="16" t="s">
        <v>8</v>
      </c>
      <c r="C9" s="198"/>
      <c r="D9" s="187"/>
      <c r="E9" s="187"/>
      <c r="F9" s="187"/>
      <c r="G9" s="188"/>
      <c r="H9" s="187"/>
      <c r="I9" s="187"/>
      <c r="J9" s="187"/>
      <c r="K9" s="187"/>
      <c r="L9" s="188"/>
      <c r="M9" s="187"/>
      <c r="N9" s="187"/>
      <c r="O9" s="187"/>
      <c r="P9" s="187"/>
      <c r="Q9" s="188"/>
      <c r="R9" s="6"/>
    </row>
    <row r="10" spans="1:18" s="7" customFormat="1" ht="18.75" thickBot="1">
      <c r="A10" s="184"/>
      <c r="B10" s="18" t="s">
        <v>9</v>
      </c>
      <c r="C10" s="199"/>
      <c r="D10" s="200"/>
      <c r="E10" s="200"/>
      <c r="F10" s="200"/>
      <c r="G10" s="201"/>
      <c r="H10" s="199"/>
      <c r="I10" s="200"/>
      <c r="J10" s="200"/>
      <c r="K10" s="200"/>
      <c r="L10" s="201"/>
      <c r="M10" s="199"/>
      <c r="N10" s="200"/>
      <c r="O10" s="200"/>
      <c r="P10" s="200"/>
      <c r="Q10" s="201"/>
      <c r="R10" s="28"/>
    </row>
    <row r="11" spans="1:18" ht="18">
      <c r="A11" s="184"/>
      <c r="B11" s="16" t="s">
        <v>10</v>
      </c>
      <c r="C11" s="198"/>
      <c r="D11" s="187"/>
      <c r="E11" s="187"/>
      <c r="F11" s="187"/>
      <c r="G11" s="188"/>
      <c r="H11" s="187"/>
      <c r="I11" s="187"/>
      <c r="J11" s="187"/>
      <c r="K11" s="187"/>
      <c r="L11" s="188"/>
      <c r="M11" s="187"/>
      <c r="N11" s="187"/>
      <c r="O11" s="187"/>
      <c r="P11" s="187"/>
      <c r="Q11" s="188"/>
      <c r="R11" s="6"/>
    </row>
    <row r="12" spans="1:18" s="7" customFormat="1" ht="18.75" thickBot="1">
      <c r="A12" s="184"/>
      <c r="B12" s="18" t="s">
        <v>11</v>
      </c>
      <c r="C12" s="212"/>
      <c r="D12" s="213"/>
      <c r="E12" s="213"/>
      <c r="F12" s="213"/>
      <c r="G12" s="214"/>
      <c r="H12" s="212"/>
      <c r="I12" s="213"/>
      <c r="J12" s="213"/>
      <c r="K12" s="213"/>
      <c r="L12" s="214"/>
      <c r="M12" s="212"/>
      <c r="N12" s="213"/>
      <c r="O12" s="213"/>
      <c r="P12" s="213"/>
      <c r="Q12" s="214"/>
      <c r="R12" s="28"/>
    </row>
    <row r="13" spans="1:18" ht="18">
      <c r="A13" s="184"/>
      <c r="B13" s="16" t="s">
        <v>12</v>
      </c>
      <c r="C13" s="198"/>
      <c r="D13" s="187"/>
      <c r="E13" s="187"/>
      <c r="F13" s="187"/>
      <c r="G13" s="188"/>
      <c r="H13" s="187"/>
      <c r="I13" s="187"/>
      <c r="J13" s="187"/>
      <c r="K13" s="187"/>
      <c r="L13" s="188"/>
      <c r="M13" s="187"/>
      <c r="N13" s="187"/>
      <c r="O13" s="187"/>
      <c r="P13" s="187"/>
      <c r="Q13" s="188"/>
      <c r="R13" s="6"/>
    </row>
    <row r="14" spans="1:18" s="7" customFormat="1" ht="18.75" thickBot="1">
      <c r="A14" s="184"/>
      <c r="B14" s="18" t="s">
        <v>13</v>
      </c>
      <c r="C14" s="209"/>
      <c r="D14" s="210"/>
      <c r="E14" s="210"/>
      <c r="F14" s="210"/>
      <c r="G14" s="211"/>
      <c r="H14" s="209"/>
      <c r="I14" s="210"/>
      <c r="J14" s="210"/>
      <c r="K14" s="210"/>
      <c r="L14" s="211"/>
      <c r="M14" s="209"/>
      <c r="N14" s="210"/>
      <c r="O14" s="210"/>
      <c r="P14" s="210"/>
      <c r="Q14" s="211"/>
      <c r="R14" s="28"/>
    </row>
    <row r="15" spans="1:18" ht="18">
      <c r="A15" s="184"/>
      <c r="B15" s="16" t="s">
        <v>14</v>
      </c>
      <c r="C15" s="198"/>
      <c r="D15" s="187"/>
      <c r="E15" s="187"/>
      <c r="F15" s="187"/>
      <c r="G15" s="188"/>
      <c r="H15" s="187"/>
      <c r="I15" s="187"/>
      <c r="J15" s="187"/>
      <c r="K15" s="187"/>
      <c r="L15" s="188"/>
      <c r="M15" s="187"/>
      <c r="N15" s="187"/>
      <c r="O15" s="187"/>
      <c r="P15" s="187"/>
      <c r="Q15" s="188"/>
      <c r="R15" s="8"/>
    </row>
    <row r="16" spans="1:18" s="7" customFormat="1" ht="18.75" thickBot="1">
      <c r="A16" s="184"/>
      <c r="B16" s="18" t="s">
        <v>15</v>
      </c>
      <c r="C16" s="206"/>
      <c r="D16" s="207"/>
      <c r="E16" s="207"/>
      <c r="F16" s="207"/>
      <c r="G16" s="208"/>
      <c r="H16" s="206"/>
      <c r="I16" s="207"/>
      <c r="J16" s="207"/>
      <c r="K16" s="207"/>
      <c r="L16" s="208"/>
      <c r="M16" s="206"/>
      <c r="N16" s="207"/>
      <c r="O16" s="207"/>
      <c r="P16" s="207"/>
      <c r="Q16" s="208"/>
      <c r="R16" s="28"/>
    </row>
    <row r="17" spans="1:23" ht="18.75" thickBot="1">
      <c r="A17" s="184"/>
      <c r="B17" s="19" t="s">
        <v>16</v>
      </c>
      <c r="C17" s="20" t="s">
        <v>17</v>
      </c>
      <c r="D17" s="21" t="s">
        <v>18</v>
      </c>
      <c r="E17" s="21" t="s">
        <v>19</v>
      </c>
      <c r="F17" s="21" t="s">
        <v>20</v>
      </c>
      <c r="G17" s="22" t="s">
        <v>21</v>
      </c>
      <c r="H17" s="23" t="s">
        <v>17</v>
      </c>
      <c r="I17" s="21" t="s">
        <v>18</v>
      </c>
      <c r="J17" s="21" t="s">
        <v>19</v>
      </c>
      <c r="K17" s="21" t="s">
        <v>20</v>
      </c>
      <c r="L17" s="22" t="s">
        <v>21</v>
      </c>
      <c r="M17" s="23" t="s">
        <v>17</v>
      </c>
      <c r="N17" s="21" t="s">
        <v>18</v>
      </c>
      <c r="O17" s="21" t="s">
        <v>19</v>
      </c>
      <c r="P17" s="21" t="s">
        <v>20</v>
      </c>
      <c r="Q17" s="22" t="s">
        <v>21</v>
      </c>
      <c r="R17" s="6"/>
    </row>
    <row r="18" spans="1:23" ht="18">
      <c r="A18" s="184"/>
      <c r="B18" s="113" t="s">
        <v>716</v>
      </c>
      <c r="C18" s="100"/>
      <c r="D18" s="110"/>
      <c r="E18" s="110"/>
      <c r="F18" s="118"/>
      <c r="G18" s="110"/>
      <c r="H18" s="100"/>
      <c r="I18" s="110"/>
      <c r="J18" s="110"/>
      <c r="K18" s="110"/>
      <c r="L18" s="125"/>
      <c r="M18" s="118"/>
      <c r="N18" s="110"/>
      <c r="O18" s="118"/>
      <c r="P18" s="110"/>
      <c r="Q18" s="125"/>
      <c r="R18" s="6"/>
    </row>
    <row r="19" spans="1:23" ht="18.75" thickBot="1">
      <c r="A19" s="184"/>
      <c r="B19" s="84" t="s">
        <v>717</v>
      </c>
      <c r="C19" s="101"/>
      <c r="D19" s="111"/>
      <c r="E19" s="111"/>
      <c r="F19" s="63"/>
      <c r="G19" s="111"/>
      <c r="H19" s="111"/>
      <c r="I19" s="111"/>
      <c r="J19" s="111"/>
      <c r="K19" s="111"/>
      <c r="L19" s="63"/>
      <c r="M19" s="131"/>
      <c r="N19" s="111"/>
      <c r="O19" s="63"/>
      <c r="P19" s="111"/>
      <c r="Q19" s="101"/>
      <c r="R19" s="64"/>
    </row>
    <row r="20" spans="1:23" s="7" customFormat="1" ht="18.75" thickBot="1">
      <c r="A20" s="184"/>
      <c r="B20" s="114" t="s">
        <v>697</v>
      </c>
      <c r="C20" s="102"/>
      <c r="D20" s="112"/>
      <c r="E20" s="112"/>
      <c r="F20" s="59"/>
      <c r="G20" s="112"/>
      <c r="H20" s="112"/>
      <c r="I20" s="112"/>
      <c r="J20" s="112"/>
      <c r="K20" s="112"/>
      <c r="L20" s="61"/>
      <c r="M20" s="60"/>
      <c r="N20" s="112"/>
      <c r="O20" s="59"/>
      <c r="P20" s="112"/>
      <c r="Q20" s="133"/>
      <c r="R20" s="28"/>
    </row>
    <row r="21" spans="1:23" ht="18">
      <c r="A21" s="184"/>
      <c r="B21" s="24" t="s">
        <v>22</v>
      </c>
      <c r="C21" s="103"/>
      <c r="D21" s="103"/>
      <c r="E21" s="103"/>
      <c r="F21" s="119"/>
      <c r="G21" s="103"/>
      <c r="H21" s="103"/>
      <c r="I21" s="103"/>
      <c r="J21" s="103"/>
      <c r="K21" s="103"/>
      <c r="L21" s="126"/>
      <c r="M21" s="119"/>
      <c r="N21" s="103"/>
      <c r="O21" s="119"/>
      <c r="P21" s="103"/>
      <c r="Q21" s="126"/>
      <c r="R21" s="6"/>
    </row>
    <row r="22" spans="1:23" s="7" customFormat="1" ht="18.75" thickBot="1">
      <c r="A22" s="184"/>
      <c r="B22" s="115" t="s">
        <v>23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134"/>
      <c r="R22" s="56"/>
    </row>
    <row r="23" spans="1:23" ht="18">
      <c r="A23" s="184"/>
      <c r="B23" s="113" t="s">
        <v>24</v>
      </c>
      <c r="C23" s="104"/>
      <c r="D23" s="104"/>
      <c r="E23" s="104"/>
      <c r="F23" s="120"/>
      <c r="G23" s="104"/>
      <c r="H23" s="104"/>
      <c r="I23" s="104"/>
      <c r="J23" s="104"/>
      <c r="K23" s="104"/>
      <c r="L23" s="127"/>
      <c r="M23" s="120"/>
      <c r="N23" s="104"/>
      <c r="O23" s="120"/>
      <c r="P23" s="104"/>
      <c r="Q23" s="127"/>
      <c r="R23" s="6"/>
    </row>
    <row r="24" spans="1:23" s="7" customFormat="1" ht="18.75" thickBot="1">
      <c r="A24" s="184"/>
      <c r="B24" s="116" t="s">
        <v>25</v>
      </c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28"/>
    </row>
    <row r="25" spans="1:23" ht="18">
      <c r="A25" s="184"/>
      <c r="B25" s="24" t="s">
        <v>26</v>
      </c>
      <c r="C25" s="104"/>
      <c r="D25" s="104"/>
      <c r="E25" s="104"/>
      <c r="F25" s="120"/>
      <c r="G25" s="104"/>
      <c r="H25" s="104"/>
      <c r="I25" s="104"/>
      <c r="J25" s="104"/>
      <c r="K25" s="104"/>
      <c r="L25" s="127"/>
      <c r="M25" s="120"/>
      <c r="N25" s="104"/>
      <c r="O25" s="120"/>
      <c r="P25" s="104"/>
      <c r="Q25" s="120"/>
      <c r="R25" s="64"/>
    </row>
    <row r="26" spans="1:23" s="7" customFormat="1" ht="18.75" thickBot="1">
      <c r="A26" s="184"/>
      <c r="B26" s="117" t="s">
        <v>27</v>
      </c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134"/>
      <c r="R26" s="56"/>
    </row>
    <row r="27" spans="1:23" ht="18">
      <c r="A27" s="184"/>
      <c r="B27" s="113" t="s">
        <v>722</v>
      </c>
      <c r="C27" s="104"/>
      <c r="D27" s="104"/>
      <c r="E27" s="104"/>
      <c r="F27" s="120"/>
      <c r="G27" s="104"/>
      <c r="H27" s="104"/>
      <c r="I27" s="104"/>
      <c r="J27" s="104"/>
      <c r="K27" s="104"/>
      <c r="L27" s="127"/>
      <c r="M27" s="120"/>
      <c r="N27" s="104"/>
      <c r="O27" s="120"/>
      <c r="P27" s="104"/>
      <c r="Q27" s="120"/>
      <c r="R27" s="64"/>
    </row>
    <row r="28" spans="1:23" s="7" customFormat="1" ht="18.75" thickBot="1">
      <c r="A28" s="184"/>
      <c r="B28" s="116" t="s">
        <v>723</v>
      </c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6"/>
      <c r="R28" s="56"/>
    </row>
    <row r="29" spans="1:23" ht="18">
      <c r="A29" s="184"/>
      <c r="B29" s="24" t="s">
        <v>724</v>
      </c>
      <c r="C29" s="103"/>
      <c r="D29" s="103"/>
      <c r="E29" s="103"/>
      <c r="F29" s="119"/>
      <c r="G29" s="103"/>
      <c r="H29" s="103"/>
      <c r="I29" s="103"/>
      <c r="J29" s="103"/>
      <c r="K29" s="103"/>
      <c r="L29" s="126"/>
      <c r="M29" s="119"/>
      <c r="N29" s="103"/>
      <c r="O29" s="119"/>
      <c r="P29" s="103"/>
      <c r="Q29" s="119"/>
      <c r="R29" s="64"/>
    </row>
    <row r="30" spans="1:23" s="7" customFormat="1" ht="18.75" thickBot="1">
      <c r="A30" s="184"/>
      <c r="B30" s="116" t="s">
        <v>725</v>
      </c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134"/>
      <c r="R30" s="56"/>
    </row>
    <row r="31" spans="1:23" ht="18">
      <c r="A31" s="184"/>
      <c r="B31" s="24" t="s">
        <v>28</v>
      </c>
      <c r="C31" s="103"/>
      <c r="D31" s="103"/>
      <c r="E31" s="103"/>
      <c r="F31" s="119"/>
      <c r="G31" s="103"/>
      <c r="H31" s="103"/>
      <c r="I31" s="103"/>
      <c r="J31" s="103"/>
      <c r="K31" s="103"/>
      <c r="L31" s="126"/>
      <c r="M31" s="119"/>
      <c r="N31" s="103"/>
      <c r="O31" s="119"/>
      <c r="P31" s="103"/>
      <c r="Q31" s="119"/>
      <c r="R31" s="64"/>
    </row>
    <row r="32" spans="1:23" s="7" customFormat="1" ht="18.75" thickBot="1">
      <c r="A32" s="184"/>
      <c r="B32" s="114" t="s">
        <v>29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134"/>
      <c r="R32" s="56"/>
      <c r="W32" s="95"/>
    </row>
    <row r="33" spans="1:23" ht="15">
      <c r="A33" s="184"/>
      <c r="B33" s="11" t="s">
        <v>72</v>
      </c>
      <c r="C33" s="106"/>
      <c r="D33" s="106"/>
      <c r="E33" s="106"/>
      <c r="F33" s="121"/>
      <c r="G33" s="106"/>
      <c r="H33" s="106"/>
      <c r="I33" s="106"/>
      <c r="J33" s="106"/>
      <c r="K33" s="106"/>
      <c r="L33" s="128"/>
      <c r="M33" s="121"/>
      <c r="N33" s="106"/>
      <c r="O33" s="121"/>
      <c r="P33" s="106"/>
      <c r="Q33" s="121"/>
      <c r="R33" s="64"/>
      <c r="W33" s="96"/>
    </row>
    <row r="34" spans="1:23" s="7" customFormat="1" ht="18.75" thickBot="1">
      <c r="A34" s="184"/>
      <c r="B34" s="15" t="s">
        <v>66</v>
      </c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134"/>
      <c r="R34" s="56"/>
      <c r="W34" s="95"/>
    </row>
    <row r="35" spans="1:23" ht="15">
      <c r="A35" s="184"/>
      <c r="B35" s="11" t="s">
        <v>720</v>
      </c>
      <c r="C35" s="107"/>
      <c r="D35" s="107"/>
      <c r="E35" s="107"/>
      <c r="F35" s="122"/>
      <c r="G35" s="107"/>
      <c r="H35" s="107"/>
      <c r="I35" s="107"/>
      <c r="J35" s="107"/>
      <c r="K35" s="107"/>
      <c r="L35" s="109"/>
      <c r="M35" s="122"/>
      <c r="N35" s="107"/>
      <c r="O35" s="122"/>
      <c r="P35" s="107"/>
      <c r="Q35" s="122"/>
      <c r="R35" s="64"/>
      <c r="W35" s="96"/>
    </row>
    <row r="36" spans="1:23" s="7" customFormat="1" ht="18.75" thickBot="1">
      <c r="A36" s="184"/>
      <c r="B36" s="15" t="s">
        <v>721</v>
      </c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134"/>
      <c r="R36" s="56"/>
    </row>
    <row r="37" spans="1:23" ht="15">
      <c r="A37" s="184"/>
      <c r="B37" s="14" t="s">
        <v>30</v>
      </c>
      <c r="C37" s="107"/>
      <c r="D37" s="107"/>
      <c r="E37" s="107"/>
      <c r="F37" s="122"/>
      <c r="G37" s="107"/>
      <c r="H37" s="107"/>
      <c r="I37" s="107"/>
      <c r="J37" s="107"/>
      <c r="K37" s="107"/>
      <c r="L37" s="109"/>
      <c r="M37" s="122"/>
      <c r="N37" s="107"/>
      <c r="O37" s="122"/>
      <c r="P37" s="107"/>
      <c r="Q37" s="122"/>
      <c r="R37" s="64"/>
    </row>
    <row r="38" spans="1:23" s="7" customFormat="1" ht="18.75" thickBot="1">
      <c r="A38" s="184"/>
      <c r="B38" s="15" t="s">
        <v>31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134"/>
      <c r="R38" s="56"/>
    </row>
    <row r="39" spans="1:23" ht="15">
      <c r="A39" s="184"/>
      <c r="B39" s="14" t="s">
        <v>32</v>
      </c>
      <c r="C39" s="107"/>
      <c r="D39" s="107"/>
      <c r="E39" s="107"/>
      <c r="F39" s="122"/>
      <c r="G39" s="107"/>
      <c r="H39" s="107"/>
      <c r="I39" s="107"/>
      <c r="J39" s="107"/>
      <c r="K39" s="107"/>
      <c r="L39" s="109"/>
      <c r="M39" s="122"/>
      <c r="N39" s="107"/>
      <c r="O39" s="122"/>
      <c r="P39" s="107"/>
      <c r="Q39" s="122"/>
      <c r="R39" s="64"/>
    </row>
    <row r="40" spans="1:23" ht="18.75" thickBot="1">
      <c r="A40" s="184"/>
      <c r="B40" s="15" t="s">
        <v>33</v>
      </c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134"/>
      <c r="R40" s="64"/>
    </row>
    <row r="41" spans="1:23" ht="15">
      <c r="A41" s="184"/>
      <c r="B41" s="11" t="s">
        <v>73</v>
      </c>
      <c r="C41" s="106"/>
      <c r="D41" s="106"/>
      <c r="E41" s="106"/>
      <c r="F41" s="121"/>
      <c r="G41" s="106"/>
      <c r="H41" s="106"/>
      <c r="I41" s="106"/>
      <c r="J41" s="106"/>
      <c r="K41" s="106"/>
      <c r="L41" s="128"/>
      <c r="M41" s="121"/>
      <c r="N41" s="106"/>
      <c r="O41" s="121"/>
      <c r="P41" s="106"/>
      <c r="Q41" s="121"/>
      <c r="R41" s="64"/>
    </row>
    <row r="42" spans="1:23" s="7" customFormat="1" ht="18.75" thickBot="1">
      <c r="A42" s="184"/>
      <c r="B42" s="15" t="s">
        <v>67</v>
      </c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56"/>
    </row>
    <row r="43" spans="1:23" ht="15">
      <c r="A43" s="184"/>
      <c r="B43" s="14" t="s">
        <v>79</v>
      </c>
      <c r="C43" s="107"/>
      <c r="D43" s="107"/>
      <c r="E43" s="107"/>
      <c r="F43" s="122"/>
      <c r="G43" s="107"/>
      <c r="H43" s="107"/>
      <c r="I43" s="107"/>
      <c r="J43" s="107"/>
      <c r="K43" s="107"/>
      <c r="L43" s="122"/>
      <c r="M43" s="132"/>
      <c r="N43" s="107"/>
      <c r="O43" s="122"/>
      <c r="P43" s="107"/>
      <c r="Q43" s="122"/>
      <c r="R43" s="64"/>
    </row>
    <row r="44" spans="1:23" s="7" customFormat="1" ht="15.75" thickBot="1">
      <c r="A44" s="184"/>
      <c r="B44" s="30" t="s">
        <v>80</v>
      </c>
      <c r="C44" s="139" t="e">
        <f>RRU_Power!N3</f>
        <v>#N/A</v>
      </c>
      <c r="D44" s="139" t="e">
        <f>RRU_Power!O3</f>
        <v>#N/A</v>
      </c>
      <c r="E44" s="139" t="e">
        <f>RRU_Power!P3</f>
        <v>#N/A</v>
      </c>
      <c r="F44" s="140" t="e">
        <f>RRU_Power!Q3</f>
        <v>#N/A</v>
      </c>
      <c r="G44" s="139" t="e">
        <f>RRU_Power!R3</f>
        <v>#N/A</v>
      </c>
      <c r="H44" s="139" t="e">
        <f>RRU_Power!S3</f>
        <v>#N/A</v>
      </c>
      <c r="I44" s="139" t="e">
        <f>RRU_Power!T3</f>
        <v>#N/A</v>
      </c>
      <c r="J44" s="139" t="e">
        <f>RRU_Power!U3</f>
        <v>#N/A</v>
      </c>
      <c r="K44" s="139" t="e">
        <f>RRU_Power!V3</f>
        <v>#N/A</v>
      </c>
      <c r="L44" s="141" t="e">
        <f>RRU_Power!W3</f>
        <v>#N/A</v>
      </c>
      <c r="M44" s="142" t="e">
        <f>RRU_Power!X3</f>
        <v>#N/A</v>
      </c>
      <c r="N44" s="139" t="e">
        <f>RRU_Power!Y3</f>
        <v>#N/A</v>
      </c>
      <c r="O44" s="140" t="e">
        <f>RRU_Power!Z3</f>
        <v>#N/A</v>
      </c>
      <c r="P44" s="139" t="e">
        <f>RRU_Power!AA3</f>
        <v>#N/A</v>
      </c>
      <c r="Q44" s="124" t="e">
        <f>RRU_Power!AB3</f>
        <v>#N/A</v>
      </c>
      <c r="R44" s="56"/>
    </row>
    <row r="45" spans="1:23" ht="15">
      <c r="A45" s="184"/>
      <c r="B45" s="11" t="s">
        <v>74</v>
      </c>
      <c r="C45" s="106"/>
      <c r="D45" s="106"/>
      <c r="E45" s="106"/>
      <c r="F45" s="121"/>
      <c r="G45" s="106"/>
      <c r="H45" s="106"/>
      <c r="I45" s="106"/>
      <c r="J45" s="106"/>
      <c r="K45" s="106"/>
      <c r="L45" s="128"/>
      <c r="M45" s="121"/>
      <c r="N45" s="106"/>
      <c r="O45" s="121"/>
      <c r="P45" s="106"/>
      <c r="Q45" s="121"/>
      <c r="R45" s="64"/>
    </row>
    <row r="46" spans="1:23" s="7" customFormat="1" ht="18.75" thickBot="1">
      <c r="A46" s="184"/>
      <c r="B46" s="15" t="s">
        <v>68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56"/>
    </row>
    <row r="47" spans="1:23" ht="15">
      <c r="A47" s="184"/>
      <c r="B47" s="14" t="s">
        <v>81</v>
      </c>
      <c r="C47" s="107"/>
      <c r="D47" s="107"/>
      <c r="E47" s="107"/>
      <c r="F47" s="122"/>
      <c r="G47" s="107"/>
      <c r="H47" s="107"/>
      <c r="I47" s="107"/>
      <c r="J47" s="107"/>
      <c r="K47" s="107"/>
      <c r="L47" s="109"/>
      <c r="M47" s="122"/>
      <c r="N47" s="107"/>
      <c r="O47" s="122"/>
      <c r="P47" s="107"/>
      <c r="Q47" s="122"/>
      <c r="R47" s="64"/>
    </row>
    <row r="48" spans="1:23" s="7" customFormat="1" ht="15.75" thickBot="1">
      <c r="A48" s="184"/>
      <c r="B48" s="30" t="s">
        <v>82</v>
      </c>
      <c r="C48" s="139" t="e">
        <f>RRU_Power!N4</f>
        <v>#N/A</v>
      </c>
      <c r="D48" s="139" t="e">
        <f>RRU_Power!O4</f>
        <v>#N/A</v>
      </c>
      <c r="E48" s="139" t="e">
        <f>RRU_Power!P4</f>
        <v>#N/A</v>
      </c>
      <c r="F48" s="140" t="e">
        <f>RRU_Power!Q4</f>
        <v>#N/A</v>
      </c>
      <c r="G48" s="139" t="e">
        <f>RRU_Power!R4</f>
        <v>#N/A</v>
      </c>
      <c r="H48" s="139" t="e">
        <f>RRU_Power!S4</f>
        <v>#N/A</v>
      </c>
      <c r="I48" s="139" t="e">
        <f>RRU_Power!T4</f>
        <v>#N/A</v>
      </c>
      <c r="J48" s="139" t="e">
        <f>RRU_Power!U4</f>
        <v>#N/A</v>
      </c>
      <c r="K48" s="139" t="e">
        <f>RRU_Power!V4</f>
        <v>#N/A</v>
      </c>
      <c r="L48" s="141" t="e">
        <f>RRU_Power!W4</f>
        <v>#N/A</v>
      </c>
      <c r="M48" s="142" t="e">
        <f>RRU_Power!X4</f>
        <v>#N/A</v>
      </c>
      <c r="N48" s="139" t="e">
        <f>RRU_Power!Y4</f>
        <v>#N/A</v>
      </c>
      <c r="O48" s="140" t="e">
        <f>RRU_Power!Z4</f>
        <v>#N/A</v>
      </c>
      <c r="P48" s="139" t="e">
        <f>RRU_Power!AA4</f>
        <v>#N/A</v>
      </c>
      <c r="Q48" s="140" t="e">
        <f>RRU_Power!AB4</f>
        <v>#N/A</v>
      </c>
      <c r="R48" s="56"/>
    </row>
    <row r="49" spans="1:21" ht="15">
      <c r="A49" s="184"/>
      <c r="B49" s="11" t="s">
        <v>75</v>
      </c>
      <c r="C49" s="106"/>
      <c r="D49" s="106"/>
      <c r="E49" s="106"/>
      <c r="F49" s="121"/>
      <c r="G49" s="106"/>
      <c r="H49" s="106"/>
      <c r="I49" s="106"/>
      <c r="J49" s="106"/>
      <c r="K49" s="106"/>
      <c r="L49" s="128"/>
      <c r="M49" s="121"/>
      <c r="N49" s="106"/>
      <c r="O49" s="121"/>
      <c r="P49" s="106"/>
      <c r="Q49" s="121"/>
      <c r="R49" s="64"/>
    </row>
    <row r="50" spans="1:21" s="7" customFormat="1" ht="18.75" thickBot="1">
      <c r="A50" s="184"/>
      <c r="B50" s="15" t="s">
        <v>69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56"/>
    </row>
    <row r="51" spans="1:21" ht="15">
      <c r="A51" s="184"/>
      <c r="B51" s="14" t="s">
        <v>83</v>
      </c>
      <c r="C51" s="107"/>
      <c r="D51" s="107"/>
      <c r="E51" s="107"/>
      <c r="F51" s="122"/>
      <c r="G51" s="107"/>
      <c r="H51" s="107"/>
      <c r="I51" s="107"/>
      <c r="J51" s="107"/>
      <c r="K51" s="107"/>
      <c r="L51" s="122"/>
      <c r="M51" s="132"/>
      <c r="N51" s="107"/>
      <c r="O51" s="122"/>
      <c r="P51" s="107"/>
      <c r="Q51" s="122"/>
      <c r="R51" s="64"/>
    </row>
    <row r="52" spans="1:21" s="7" customFormat="1" ht="15.75" thickBot="1">
      <c r="A52" s="184"/>
      <c r="B52" s="15" t="s">
        <v>84</v>
      </c>
      <c r="C52" s="62" t="e">
        <f>RRU_Power!N5</f>
        <v>#N/A</v>
      </c>
      <c r="D52" s="62" t="e">
        <f>RRU_Power!O5</f>
        <v>#N/A</v>
      </c>
      <c r="E52" s="62" t="e">
        <f>RRU_Power!P5</f>
        <v>#N/A</v>
      </c>
      <c r="F52" s="124" t="e">
        <f>RRU_Power!Q5</f>
        <v>#N/A</v>
      </c>
      <c r="G52" s="62" t="e">
        <f>RRU_Power!R5</f>
        <v>#N/A</v>
      </c>
      <c r="H52" s="62" t="e">
        <f>RRU_Power!S5</f>
        <v>#N/A</v>
      </c>
      <c r="I52" s="62" t="e">
        <f>RRU_Power!T5</f>
        <v>#N/A</v>
      </c>
      <c r="J52" s="62" t="e">
        <f>RRU_Power!U5</f>
        <v>#N/A</v>
      </c>
      <c r="K52" s="62" t="e">
        <f>RRU_Power!V5</f>
        <v>#N/A</v>
      </c>
      <c r="L52" s="44" t="e">
        <f>RRU_Power!W5</f>
        <v>#N/A</v>
      </c>
      <c r="M52" s="143" t="e">
        <f>RRU_Power!X5</f>
        <v>#N/A</v>
      </c>
      <c r="N52" s="62" t="e">
        <f>RRU_Power!Y5</f>
        <v>#N/A</v>
      </c>
      <c r="O52" s="124" t="e">
        <f>RRU_Power!Z5</f>
        <v>#N/A</v>
      </c>
      <c r="P52" s="62" t="e">
        <f>RRU_Power!AA5</f>
        <v>#N/A</v>
      </c>
      <c r="Q52" s="124" t="e">
        <f>RRU_Power!AB5</f>
        <v>#N/A</v>
      </c>
      <c r="R52" s="56"/>
    </row>
    <row r="53" spans="1:21" ht="15">
      <c r="A53" s="184"/>
      <c r="B53" s="14" t="s">
        <v>34</v>
      </c>
      <c r="C53" s="107"/>
      <c r="D53" s="107"/>
      <c r="E53" s="107"/>
      <c r="F53" s="122"/>
      <c r="G53" s="107"/>
      <c r="H53" s="107"/>
      <c r="I53" s="107"/>
      <c r="J53" s="107"/>
      <c r="K53" s="107"/>
      <c r="L53" s="109"/>
      <c r="M53" s="122"/>
      <c r="N53" s="107"/>
      <c r="O53" s="122"/>
      <c r="P53" s="107"/>
      <c r="Q53" s="122"/>
      <c r="R53" s="64"/>
    </row>
    <row r="54" spans="1:21" s="7" customFormat="1" ht="18.75" thickBot="1">
      <c r="A54" s="184"/>
      <c r="B54" s="15" t="s">
        <v>35</v>
      </c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56"/>
    </row>
    <row r="55" spans="1:21" ht="15">
      <c r="A55" s="184"/>
      <c r="B55" s="14" t="s">
        <v>76</v>
      </c>
      <c r="C55" s="107"/>
      <c r="D55" s="107"/>
      <c r="E55" s="107"/>
      <c r="F55" s="122"/>
      <c r="G55" s="107"/>
      <c r="H55" s="107"/>
      <c r="I55" s="107"/>
      <c r="J55" s="107"/>
      <c r="K55" s="107"/>
      <c r="L55" s="109"/>
      <c r="M55" s="122"/>
      <c r="N55" s="107"/>
      <c r="O55" s="122"/>
      <c r="P55" s="107"/>
      <c r="Q55" s="122"/>
      <c r="R55" s="64"/>
    </row>
    <row r="56" spans="1:21" s="7" customFormat="1" ht="18.75" thickBot="1">
      <c r="A56" s="184"/>
      <c r="B56" s="15" t="s">
        <v>70</v>
      </c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56"/>
    </row>
    <row r="57" spans="1:21" ht="15">
      <c r="A57" s="184"/>
      <c r="B57" s="14" t="s">
        <v>77</v>
      </c>
      <c r="C57" s="108"/>
      <c r="D57" s="108"/>
      <c r="E57" s="108"/>
      <c r="F57" s="123"/>
      <c r="G57" s="108"/>
      <c r="H57" s="108"/>
      <c r="I57" s="108"/>
      <c r="J57" s="108"/>
      <c r="K57" s="108"/>
      <c r="L57" s="129"/>
      <c r="M57" s="123"/>
      <c r="N57" s="108"/>
      <c r="O57" s="123"/>
      <c r="P57" s="108"/>
      <c r="Q57" s="123"/>
      <c r="R57" s="64"/>
    </row>
    <row r="58" spans="1:21" s="7" customFormat="1" ht="18.75" thickBot="1">
      <c r="A58" s="184"/>
      <c r="B58" s="31" t="s">
        <v>71</v>
      </c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56"/>
    </row>
    <row r="59" spans="1:21" ht="15">
      <c r="A59" s="184"/>
      <c r="B59" s="12" t="s">
        <v>718</v>
      </c>
      <c r="C59" s="107"/>
      <c r="D59" s="107"/>
      <c r="E59" s="107"/>
      <c r="F59" s="122"/>
      <c r="G59" s="107"/>
      <c r="H59" s="107"/>
      <c r="I59" s="107"/>
      <c r="J59" s="107"/>
      <c r="K59" s="107"/>
      <c r="L59" s="109"/>
      <c r="M59" s="122"/>
      <c r="N59" s="107"/>
      <c r="O59" s="122"/>
      <c r="P59" s="107"/>
      <c r="Q59" s="122"/>
      <c r="R59" s="64"/>
    </row>
    <row r="60" spans="1:21" s="7" customFormat="1" ht="18.75" thickBot="1">
      <c r="A60" s="184"/>
      <c r="B60" s="31" t="s">
        <v>719</v>
      </c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134"/>
      <c r="R60" s="56"/>
    </row>
    <row r="61" spans="1:21" ht="15.75" thickBot="1">
      <c r="A61" s="166"/>
      <c r="B61" s="45" t="s">
        <v>85</v>
      </c>
      <c r="C61" s="109"/>
      <c r="D61" s="107"/>
      <c r="E61" s="107"/>
      <c r="F61" s="122"/>
      <c r="G61" s="107"/>
      <c r="H61" s="107"/>
      <c r="I61" s="107"/>
      <c r="J61" s="107"/>
      <c r="K61" s="107"/>
      <c r="L61" s="109"/>
      <c r="M61" s="122"/>
      <c r="N61" s="107"/>
      <c r="O61" s="122"/>
      <c r="P61" s="107"/>
      <c r="Q61" s="122"/>
      <c r="R61" s="135"/>
    </row>
    <row r="62" spans="1:21" s="7" customFormat="1" ht="15.75" thickBot="1">
      <c r="A62" s="167"/>
      <c r="B62" s="32" t="s">
        <v>86</v>
      </c>
      <c r="C62" s="62" t="e">
        <f>AntennaPower!C7</f>
        <v>#N/A</v>
      </c>
      <c r="D62" s="62" t="e">
        <f>AntennaPower!D7</f>
        <v>#N/A</v>
      </c>
      <c r="E62" s="62" t="e">
        <f>AntennaPower!E7</f>
        <v>#N/A</v>
      </c>
      <c r="F62" s="124" t="e">
        <f>AntennaPower!F7</f>
        <v>#N/A</v>
      </c>
      <c r="G62" s="62" t="e">
        <f>AntennaPower!G7</f>
        <v>#N/A</v>
      </c>
      <c r="H62" s="62" t="e">
        <f>AntennaPower!H7</f>
        <v>#N/A</v>
      </c>
      <c r="I62" s="62" t="e">
        <f>AntennaPower!I7</f>
        <v>#N/A</v>
      </c>
      <c r="J62" s="62" t="e">
        <f>AntennaPower!J7</f>
        <v>#N/A</v>
      </c>
      <c r="K62" s="62" t="e">
        <f>AntennaPower!K7</f>
        <v>#N/A</v>
      </c>
      <c r="L62" s="130" t="e">
        <f>AntennaPower!L7</f>
        <v>#N/A</v>
      </c>
      <c r="M62" s="124" t="e">
        <f>AntennaPower!M7</f>
        <v>#N/A</v>
      </c>
      <c r="N62" s="62" t="e">
        <f>AntennaPower!N7</f>
        <v>#N/A</v>
      </c>
      <c r="O62" s="124" t="e">
        <f>AntennaPower!O7</f>
        <v>#N/A</v>
      </c>
      <c r="P62" s="62" t="e">
        <f>AntennaPower!P7</f>
        <v>#N/A</v>
      </c>
      <c r="Q62" s="124" t="e">
        <f>AntennaPower!Q7</f>
        <v>#N/A</v>
      </c>
      <c r="R62" s="136"/>
    </row>
    <row r="63" spans="1:21" ht="12.75" customHeight="1">
      <c r="A63" s="189" t="s">
        <v>729</v>
      </c>
      <c r="B63" s="192"/>
      <c r="C63" s="193"/>
      <c r="D63" s="193"/>
      <c r="E63" s="193"/>
      <c r="F63" s="193"/>
      <c r="G63" s="193"/>
      <c r="H63" s="193"/>
      <c r="I63" s="193"/>
      <c r="J63" s="193"/>
      <c r="K63" s="193"/>
      <c r="L63" s="193"/>
      <c r="M63" s="193"/>
      <c r="N63" s="193"/>
      <c r="O63" s="193"/>
      <c r="P63" s="193"/>
      <c r="Q63" s="193"/>
      <c r="R63" s="137"/>
      <c r="S63" s="7"/>
      <c r="T63" s="7"/>
      <c r="U63" s="7"/>
    </row>
    <row r="64" spans="1:21">
      <c r="A64" s="190"/>
      <c r="B64" s="194"/>
      <c r="C64" s="193"/>
      <c r="D64" s="193"/>
      <c r="E64" s="193"/>
      <c r="F64" s="193"/>
      <c r="G64" s="193"/>
      <c r="H64" s="193"/>
      <c r="I64" s="193"/>
      <c r="J64" s="193"/>
      <c r="K64" s="193"/>
      <c r="L64" s="193"/>
      <c r="M64" s="193"/>
      <c r="N64" s="193"/>
      <c r="O64" s="193"/>
      <c r="P64" s="193"/>
      <c r="Q64" s="193"/>
      <c r="R64" s="137"/>
      <c r="S64" s="7"/>
      <c r="T64" s="7"/>
      <c r="U64" s="7"/>
    </row>
    <row r="65" spans="1:21">
      <c r="A65" s="190"/>
      <c r="B65" s="194"/>
      <c r="C65" s="193"/>
      <c r="D65" s="193"/>
      <c r="E65" s="193"/>
      <c r="F65" s="193"/>
      <c r="G65" s="193"/>
      <c r="H65" s="193"/>
      <c r="I65" s="193"/>
      <c r="J65" s="193"/>
      <c r="K65" s="193"/>
      <c r="L65" s="193"/>
      <c r="M65" s="193"/>
      <c r="N65" s="193"/>
      <c r="O65" s="193"/>
      <c r="P65" s="193"/>
      <c r="Q65" s="193"/>
      <c r="R65" s="137"/>
      <c r="S65" s="7"/>
      <c r="T65" s="7"/>
      <c r="U65" s="7"/>
    </row>
    <row r="66" spans="1:21" ht="13.5" thickBot="1">
      <c r="A66" s="191"/>
      <c r="B66" s="195"/>
      <c r="C66" s="196"/>
      <c r="D66" s="196"/>
      <c r="E66" s="196"/>
      <c r="F66" s="196"/>
      <c r="G66" s="196"/>
      <c r="H66" s="196"/>
      <c r="I66" s="196"/>
      <c r="J66" s="196"/>
      <c r="K66" s="196"/>
      <c r="L66" s="196"/>
      <c r="M66" s="196"/>
      <c r="N66" s="196"/>
      <c r="O66" s="196"/>
      <c r="P66" s="196"/>
      <c r="Q66" s="197"/>
      <c r="R66" s="7"/>
      <c r="S66" s="7"/>
      <c r="T66" s="7"/>
      <c r="U66" s="7"/>
    </row>
  </sheetData>
  <mergeCells count="45">
    <mergeCell ref="A1:B1"/>
    <mergeCell ref="C1:Q1"/>
    <mergeCell ref="C16:G16"/>
    <mergeCell ref="H16:L16"/>
    <mergeCell ref="M16:Q16"/>
    <mergeCell ref="C14:G14"/>
    <mergeCell ref="H14:L14"/>
    <mergeCell ref="M14:Q14"/>
    <mergeCell ref="C15:G15"/>
    <mergeCell ref="H15:L15"/>
    <mergeCell ref="M15:Q15"/>
    <mergeCell ref="C12:G12"/>
    <mergeCell ref="H12:L12"/>
    <mergeCell ref="M12:Q12"/>
    <mergeCell ref="C13:G13"/>
    <mergeCell ref="H13:L13"/>
    <mergeCell ref="A63:A66"/>
    <mergeCell ref="B63:Q66"/>
    <mergeCell ref="C7:G7"/>
    <mergeCell ref="H7:L7"/>
    <mergeCell ref="M7:Q7"/>
    <mergeCell ref="C9:G9"/>
    <mergeCell ref="H9:L9"/>
    <mergeCell ref="M9:Q9"/>
    <mergeCell ref="C8:G8"/>
    <mergeCell ref="H8:L8"/>
    <mergeCell ref="M8:Q8"/>
    <mergeCell ref="M13:Q13"/>
    <mergeCell ref="C10:G10"/>
    <mergeCell ref="H10:L10"/>
    <mergeCell ref="M10:Q10"/>
    <mergeCell ref="C11:G11"/>
    <mergeCell ref="A61:A62"/>
    <mergeCell ref="C2:G2"/>
    <mergeCell ref="H2:L2"/>
    <mergeCell ref="M2:Q2"/>
    <mergeCell ref="C3:Q3"/>
    <mergeCell ref="C5:Q5"/>
    <mergeCell ref="C4:Q4"/>
    <mergeCell ref="A3:A32"/>
    <mergeCell ref="A33:A52"/>
    <mergeCell ref="A53:A60"/>
    <mergeCell ref="C6:Q6"/>
    <mergeCell ref="H11:L11"/>
    <mergeCell ref="M11:Q11"/>
  </mergeCells>
  <conditionalFormatting sqref="C62:Q62 C20:Q20 C44:Q44 C48:Q48 C52:Q52">
    <cfRule type="cellIs" dxfId="283" priority="79" operator="greaterThan">
      <formula>0</formula>
    </cfRule>
  </conditionalFormatting>
  <conditionalFormatting sqref="C62">
    <cfRule type="expression" dxfId="282" priority="78">
      <formula>ISERROR(C62)</formula>
    </cfRule>
  </conditionalFormatting>
  <conditionalFormatting sqref="D62">
    <cfRule type="expression" dxfId="281" priority="77">
      <formula>ISERROR(D62)</formula>
    </cfRule>
  </conditionalFormatting>
  <conditionalFormatting sqref="E62">
    <cfRule type="expression" dxfId="280" priority="76">
      <formula>ISERROR(E62)</formula>
    </cfRule>
  </conditionalFormatting>
  <conditionalFormatting sqref="F62">
    <cfRule type="expression" dxfId="279" priority="73">
      <formula>ISERROR(F62)</formula>
    </cfRule>
  </conditionalFormatting>
  <conditionalFormatting sqref="G62">
    <cfRule type="expression" dxfId="278" priority="72">
      <formula>ISERROR(G62)</formula>
    </cfRule>
  </conditionalFormatting>
  <conditionalFormatting sqref="H62">
    <cfRule type="expression" dxfId="277" priority="71">
      <formula>ISERROR(H62)</formula>
    </cfRule>
  </conditionalFormatting>
  <conditionalFormatting sqref="I62">
    <cfRule type="expression" dxfId="276" priority="70">
      <formula>ISERROR(I62)</formula>
    </cfRule>
  </conditionalFormatting>
  <conditionalFormatting sqref="J62">
    <cfRule type="expression" dxfId="275" priority="69">
      <formula>ISERROR(J62)</formula>
    </cfRule>
  </conditionalFormatting>
  <conditionalFormatting sqref="K62">
    <cfRule type="expression" dxfId="274" priority="68">
      <formula>ISERROR(K62)</formula>
    </cfRule>
  </conditionalFormatting>
  <conditionalFormatting sqref="L62">
    <cfRule type="expression" dxfId="273" priority="67">
      <formula>ISERROR(L62)</formula>
    </cfRule>
  </conditionalFormatting>
  <conditionalFormatting sqref="M62">
    <cfRule type="expression" dxfId="272" priority="66">
      <formula>ISERROR(M62)</formula>
    </cfRule>
  </conditionalFormatting>
  <conditionalFormatting sqref="N62">
    <cfRule type="expression" dxfId="271" priority="65">
      <formula>ISERROR(N62)</formula>
    </cfRule>
  </conditionalFormatting>
  <conditionalFormatting sqref="O62">
    <cfRule type="expression" dxfId="270" priority="64">
      <formula>ISERROR(O62)</formula>
    </cfRule>
  </conditionalFormatting>
  <conditionalFormatting sqref="P62">
    <cfRule type="expression" dxfId="269" priority="63">
      <formula>ISERROR(P62)</formula>
    </cfRule>
  </conditionalFormatting>
  <conditionalFormatting sqref="Q62">
    <cfRule type="expression" dxfId="268" priority="62">
      <formula>ISERROR(Q62)</formula>
    </cfRule>
  </conditionalFormatting>
  <conditionalFormatting sqref="C44:Q44">
    <cfRule type="expression" dxfId="267" priority="61">
      <formula>ISERROR(C44)</formula>
    </cfRule>
  </conditionalFormatting>
  <conditionalFormatting sqref="C48:Q48">
    <cfRule type="expression" dxfId="266" priority="60">
      <formula>ISERROR(C48)</formula>
    </cfRule>
  </conditionalFormatting>
  <conditionalFormatting sqref="C52:Q52">
    <cfRule type="expression" dxfId="265" priority="59">
      <formula>ISERROR(C52)</formula>
    </cfRule>
  </conditionalFormatting>
  <conditionalFormatting sqref="C19:Q19">
    <cfRule type="expression" dxfId="264" priority="58">
      <formula>ISERROR(C19)</formula>
    </cfRule>
  </conditionalFormatting>
  <conditionalFormatting sqref="C19:Q19">
    <cfRule type="cellIs" dxfId="263" priority="57" operator="equal">
      <formula>0</formula>
    </cfRule>
  </conditionalFormatting>
  <conditionalFormatting sqref="C19:Q19">
    <cfRule type="cellIs" dxfId="262" priority="56" operator="greaterThan">
      <formula>0</formula>
    </cfRule>
  </conditionalFormatting>
  <conditionalFormatting sqref="C24">
    <cfRule type="cellIs" dxfId="261" priority="55" operator="notEqual">
      <formula>VALUE(C23)</formula>
    </cfRule>
  </conditionalFormatting>
  <conditionalFormatting sqref="C24">
    <cfRule type="expression" dxfId="260" priority="54">
      <formula>ISBLANK(C24)</formula>
    </cfRule>
  </conditionalFormatting>
  <conditionalFormatting sqref="D24:Q24">
    <cfRule type="cellIs" dxfId="259" priority="53" operator="notEqual">
      <formula>VALUE(D23)</formula>
    </cfRule>
  </conditionalFormatting>
  <conditionalFormatting sqref="D24:Q24">
    <cfRule type="expression" dxfId="258" priority="52">
      <formula>ISBLANK(D24)</formula>
    </cfRule>
  </conditionalFormatting>
  <conditionalFormatting sqref="C26:Q26">
    <cfRule type="cellIs" dxfId="257" priority="51" operator="notEqual">
      <formula>VALUE(C25)</formula>
    </cfRule>
  </conditionalFormatting>
  <conditionalFormatting sqref="C26:Q26">
    <cfRule type="expression" dxfId="256" priority="50">
      <formula>ISBLANK(C26)</formula>
    </cfRule>
  </conditionalFormatting>
  <conditionalFormatting sqref="C28:Q28">
    <cfRule type="cellIs" dxfId="255" priority="49" operator="notEqual">
      <formula>VALUE(C27)</formula>
    </cfRule>
  </conditionalFormatting>
  <conditionalFormatting sqref="C28:Q28">
    <cfRule type="expression" dxfId="254" priority="48">
      <formula>ISBLANK(C28)</formula>
    </cfRule>
  </conditionalFormatting>
  <conditionalFormatting sqref="C30:Q30">
    <cfRule type="cellIs" dxfId="253" priority="47" operator="notEqual">
      <formula>VALUE(C29)</formula>
    </cfRule>
  </conditionalFormatting>
  <conditionalFormatting sqref="C30:Q30">
    <cfRule type="expression" dxfId="252" priority="46">
      <formula>ISBLANK(C30)</formula>
    </cfRule>
  </conditionalFormatting>
  <conditionalFormatting sqref="C32:Q32">
    <cfRule type="cellIs" dxfId="251" priority="45" operator="notEqual">
      <formula>VALUE(C31)</formula>
    </cfRule>
  </conditionalFormatting>
  <conditionalFormatting sqref="C32:Q32">
    <cfRule type="expression" dxfId="250" priority="44">
      <formula>ISBLANK(C32)</formula>
    </cfRule>
  </conditionalFormatting>
  <conditionalFormatting sqref="C34:Q34">
    <cfRule type="cellIs" dxfId="249" priority="43" operator="notEqual">
      <formula>VALUE(C33)</formula>
    </cfRule>
  </conditionalFormatting>
  <conditionalFormatting sqref="C34:Q34">
    <cfRule type="expression" dxfId="248" priority="42">
      <formula>ISBLANK(C34)</formula>
    </cfRule>
  </conditionalFormatting>
  <conditionalFormatting sqref="C36:Q36">
    <cfRule type="cellIs" dxfId="247" priority="41" operator="notEqual">
      <formula>VALUE(C35)</formula>
    </cfRule>
  </conditionalFormatting>
  <conditionalFormatting sqref="C36:Q36">
    <cfRule type="expression" dxfId="246" priority="40">
      <formula>ISBLANK(C36)</formula>
    </cfRule>
  </conditionalFormatting>
  <conditionalFormatting sqref="C38:Q38">
    <cfRule type="cellIs" dxfId="245" priority="39" operator="notEqual">
      <formula>VALUE(C37)</formula>
    </cfRule>
  </conditionalFormatting>
  <conditionalFormatting sqref="C38:Q38">
    <cfRule type="expression" dxfId="244" priority="38">
      <formula>ISBLANK(C38)</formula>
    </cfRule>
  </conditionalFormatting>
  <conditionalFormatting sqref="C40:Q40">
    <cfRule type="cellIs" dxfId="243" priority="37" operator="notEqual">
      <formula>VALUE(C39)</formula>
    </cfRule>
  </conditionalFormatting>
  <conditionalFormatting sqref="C40:Q40">
    <cfRule type="expression" dxfId="242" priority="36">
      <formula>ISBLANK(C40)</formula>
    </cfRule>
  </conditionalFormatting>
  <conditionalFormatting sqref="C54:Q54">
    <cfRule type="cellIs" dxfId="241" priority="35" operator="notEqual">
      <formula>C53</formula>
    </cfRule>
  </conditionalFormatting>
  <conditionalFormatting sqref="C54:Q54">
    <cfRule type="expression" dxfId="240" priority="34">
      <formula>ISBLANK(C54)</formula>
    </cfRule>
  </conditionalFormatting>
  <conditionalFormatting sqref="C60:Q60">
    <cfRule type="cellIs" dxfId="239" priority="29" operator="notEqual">
      <formula>VALUE(C59)</formula>
    </cfRule>
  </conditionalFormatting>
  <conditionalFormatting sqref="C60:Q60">
    <cfRule type="expression" dxfId="238" priority="28">
      <formula>ISBLANK(C60)</formula>
    </cfRule>
  </conditionalFormatting>
  <conditionalFormatting sqref="C4:Q4">
    <cfRule type="cellIs" dxfId="237" priority="27" operator="greaterThan">
      <formula>0</formula>
    </cfRule>
  </conditionalFormatting>
  <conditionalFormatting sqref="C6:Q6">
    <cfRule type="expression" dxfId="236" priority="25">
      <formula>ISBLANK(C6)</formula>
    </cfRule>
    <cfRule type="cellIs" dxfId="235" priority="26" operator="notEqual">
      <formula>C5</formula>
    </cfRule>
  </conditionalFormatting>
  <conditionalFormatting sqref="C8:Q8">
    <cfRule type="cellIs" dxfId="234" priority="24" operator="notEqual">
      <formula>C7</formula>
    </cfRule>
  </conditionalFormatting>
  <conditionalFormatting sqref="C8:Q8">
    <cfRule type="expression" dxfId="233" priority="23">
      <formula>ISBLANK(C8)</formula>
    </cfRule>
  </conditionalFormatting>
  <conditionalFormatting sqref="C10:Q10">
    <cfRule type="cellIs" dxfId="232" priority="22" operator="notEqual">
      <formula>C9</formula>
    </cfRule>
  </conditionalFormatting>
  <conditionalFormatting sqref="C10:Q10">
    <cfRule type="expression" dxfId="231" priority="21">
      <formula>ISBLANK(C10)</formula>
    </cfRule>
  </conditionalFormatting>
  <conditionalFormatting sqref="C12:Q12">
    <cfRule type="cellIs" dxfId="230" priority="20" operator="notEqual">
      <formula>C11</formula>
    </cfRule>
  </conditionalFormatting>
  <conditionalFormatting sqref="C12:Q12">
    <cfRule type="expression" dxfId="229" priority="19">
      <formula>ISBLANK(C12)</formula>
    </cfRule>
  </conditionalFormatting>
  <conditionalFormatting sqref="C14:Q14">
    <cfRule type="cellIs" dxfId="228" priority="18" operator="notEqual">
      <formula>C13</formula>
    </cfRule>
  </conditionalFormatting>
  <conditionalFormatting sqref="C14:Q14">
    <cfRule type="expression" dxfId="227" priority="17">
      <formula>ISBLANK(C14)</formula>
    </cfRule>
  </conditionalFormatting>
  <conditionalFormatting sqref="C16:Q16">
    <cfRule type="cellIs" dxfId="226" priority="16" operator="notEqual">
      <formula>C15</formula>
    </cfRule>
  </conditionalFormatting>
  <conditionalFormatting sqref="C16:Q16">
    <cfRule type="expression" dxfId="225" priority="15">
      <formula>ISBLANK(C16)</formula>
    </cfRule>
  </conditionalFormatting>
  <conditionalFormatting sqref="C22:Q22">
    <cfRule type="cellIs" dxfId="224" priority="14" operator="notEqual">
      <formula>VALUE(C21)</formula>
    </cfRule>
  </conditionalFormatting>
  <conditionalFormatting sqref="C22:Q22">
    <cfRule type="expression" dxfId="223" priority="13">
      <formula>ISBLANK(C22)</formula>
    </cfRule>
  </conditionalFormatting>
  <conditionalFormatting sqref="C42:Q42">
    <cfRule type="cellIs" dxfId="222" priority="10" operator="notEqual">
      <formula>VALUE(C41)</formula>
    </cfRule>
  </conditionalFormatting>
  <conditionalFormatting sqref="C42:Q42">
    <cfRule type="expression" dxfId="221" priority="9">
      <formula>ISBLANK(C42)</formula>
    </cfRule>
  </conditionalFormatting>
  <conditionalFormatting sqref="C46:Q46">
    <cfRule type="cellIs" dxfId="220" priority="8" operator="notEqual">
      <formula>VALUE(C45)</formula>
    </cfRule>
  </conditionalFormatting>
  <conditionalFormatting sqref="C46:Q46">
    <cfRule type="expression" dxfId="219" priority="7">
      <formula>ISBLANK(C46)</formula>
    </cfRule>
  </conditionalFormatting>
  <conditionalFormatting sqref="C50:Q50">
    <cfRule type="cellIs" dxfId="218" priority="6" operator="notEqual">
      <formula>VALUE(C49)</formula>
    </cfRule>
  </conditionalFormatting>
  <conditionalFormatting sqref="C50:Q50">
    <cfRule type="expression" dxfId="217" priority="5">
      <formula>ISBLANK(C50)</formula>
    </cfRule>
  </conditionalFormatting>
  <conditionalFormatting sqref="C56:Q56">
    <cfRule type="cellIs" dxfId="216" priority="4" operator="notEqual">
      <formula>C55</formula>
    </cfRule>
  </conditionalFormatting>
  <conditionalFormatting sqref="C56:Q56">
    <cfRule type="expression" dxfId="215" priority="3">
      <formula>ISBLANK(C56)</formula>
    </cfRule>
  </conditionalFormatting>
  <conditionalFormatting sqref="C58:Q58">
    <cfRule type="cellIs" dxfId="214" priority="2" operator="notEqual">
      <formula>C57</formula>
    </cfRule>
  </conditionalFormatting>
  <conditionalFormatting sqref="C58:Q58">
    <cfRule type="expression" dxfId="213" priority="1">
      <formula>ISBLANK(C58)</formula>
    </cfRule>
  </conditionalFormatting>
  <pageMargins left="0.25" right="0.25" top="0.75" bottom="0.75" header="0.3" footer="0.3"/>
  <pageSetup paperSize="9" scale="5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6"/>
  <sheetViews>
    <sheetView zoomScale="80" zoomScaleNormal="80" workbookViewId="0">
      <selection activeCell="C20" sqref="C20"/>
    </sheetView>
  </sheetViews>
  <sheetFormatPr defaultRowHeight="12.75"/>
  <cols>
    <col min="1" max="1" width="10.28515625" style="10" bestFit="1" customWidth="1"/>
    <col min="2" max="2" width="40.140625" style="13" bestFit="1" customWidth="1"/>
    <col min="3" max="16384" width="9.140625" style="95"/>
  </cols>
  <sheetData>
    <row r="1" spans="1:18" ht="27" thickBot="1">
      <c r="A1" s="202"/>
      <c r="B1" s="203"/>
      <c r="C1" s="204" t="s">
        <v>37</v>
      </c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5"/>
    </row>
    <row r="2" spans="1:18" ht="18.75" thickBot="1">
      <c r="A2" s="159"/>
      <c r="B2" s="27" t="s">
        <v>1</v>
      </c>
      <c r="C2" s="168">
        <v>1</v>
      </c>
      <c r="D2" s="169"/>
      <c r="E2" s="169"/>
      <c r="F2" s="169"/>
      <c r="G2" s="170"/>
      <c r="H2" s="171">
        <v>2</v>
      </c>
      <c r="I2" s="172"/>
      <c r="J2" s="172"/>
      <c r="K2" s="172"/>
      <c r="L2" s="173"/>
      <c r="M2" s="171">
        <v>3</v>
      </c>
      <c r="N2" s="172"/>
      <c r="O2" s="172"/>
      <c r="P2" s="172"/>
      <c r="Q2" s="174"/>
      <c r="R2" s="6"/>
    </row>
    <row r="3" spans="1:18" ht="18">
      <c r="A3" s="184"/>
      <c r="B3" s="25" t="s">
        <v>2</v>
      </c>
      <c r="C3" s="175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7"/>
      <c r="R3" s="6"/>
    </row>
    <row r="4" spans="1:18" s="96" customFormat="1" ht="26.25" thickBot="1">
      <c r="A4" s="184"/>
      <c r="B4" s="17" t="s">
        <v>3</v>
      </c>
      <c r="C4" s="181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3"/>
      <c r="R4" s="28"/>
    </row>
    <row r="5" spans="1:18" ht="25.5">
      <c r="A5" s="184"/>
      <c r="B5" s="26" t="s">
        <v>4</v>
      </c>
      <c r="C5" s="178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80"/>
      <c r="R5" s="6"/>
    </row>
    <row r="6" spans="1:18" s="96" customFormat="1" ht="26.25" thickBot="1">
      <c r="A6" s="184"/>
      <c r="B6" s="138" t="s">
        <v>5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6"/>
      <c r="R6" s="28"/>
    </row>
    <row r="7" spans="1:18" ht="18">
      <c r="A7" s="184"/>
      <c r="B7" s="16" t="s">
        <v>6</v>
      </c>
      <c r="C7" s="175"/>
      <c r="D7" s="176"/>
      <c r="E7" s="176"/>
      <c r="F7" s="176"/>
      <c r="G7" s="177"/>
      <c r="H7" s="176"/>
      <c r="I7" s="176"/>
      <c r="J7" s="176"/>
      <c r="K7" s="176"/>
      <c r="L7" s="177"/>
      <c r="M7" s="176"/>
      <c r="N7" s="176"/>
      <c r="O7" s="176"/>
      <c r="P7" s="176"/>
      <c r="Q7" s="177"/>
      <c r="R7" s="6"/>
    </row>
    <row r="8" spans="1:18" s="96" customFormat="1" ht="18.75" thickBot="1">
      <c r="A8" s="184"/>
      <c r="B8" s="17" t="s">
        <v>7</v>
      </c>
      <c r="C8" s="199"/>
      <c r="D8" s="200"/>
      <c r="E8" s="200"/>
      <c r="F8" s="200"/>
      <c r="G8" s="201"/>
      <c r="H8" s="199"/>
      <c r="I8" s="200"/>
      <c r="J8" s="200"/>
      <c r="K8" s="200"/>
      <c r="L8" s="201"/>
      <c r="M8" s="199"/>
      <c r="N8" s="200"/>
      <c r="O8" s="200"/>
      <c r="P8" s="200"/>
      <c r="Q8" s="201"/>
      <c r="R8" s="28"/>
    </row>
    <row r="9" spans="1:18" ht="18">
      <c r="A9" s="184"/>
      <c r="B9" s="16" t="s">
        <v>8</v>
      </c>
      <c r="C9" s="198"/>
      <c r="D9" s="187"/>
      <c r="E9" s="187"/>
      <c r="F9" s="187"/>
      <c r="G9" s="188"/>
      <c r="H9" s="187"/>
      <c r="I9" s="187"/>
      <c r="J9" s="187"/>
      <c r="K9" s="187"/>
      <c r="L9" s="188"/>
      <c r="M9" s="187"/>
      <c r="N9" s="187"/>
      <c r="O9" s="187"/>
      <c r="P9" s="187"/>
      <c r="Q9" s="188"/>
      <c r="R9" s="6"/>
    </row>
    <row r="10" spans="1:18" s="96" customFormat="1" ht="18.75" thickBot="1">
      <c r="A10" s="184"/>
      <c r="B10" s="18" t="s">
        <v>9</v>
      </c>
      <c r="C10" s="199"/>
      <c r="D10" s="200"/>
      <c r="E10" s="200"/>
      <c r="F10" s="200"/>
      <c r="G10" s="201"/>
      <c r="H10" s="199"/>
      <c r="I10" s="200"/>
      <c r="J10" s="200"/>
      <c r="K10" s="200"/>
      <c r="L10" s="201"/>
      <c r="M10" s="199"/>
      <c r="N10" s="200"/>
      <c r="O10" s="200"/>
      <c r="P10" s="200"/>
      <c r="Q10" s="201"/>
      <c r="R10" s="28"/>
    </row>
    <row r="11" spans="1:18" ht="18">
      <c r="A11" s="184"/>
      <c r="B11" s="16" t="s">
        <v>10</v>
      </c>
      <c r="C11" s="198"/>
      <c r="D11" s="187"/>
      <c r="E11" s="187"/>
      <c r="F11" s="187"/>
      <c r="G11" s="188"/>
      <c r="H11" s="187"/>
      <c r="I11" s="187"/>
      <c r="J11" s="187"/>
      <c r="K11" s="187"/>
      <c r="L11" s="188"/>
      <c r="M11" s="187"/>
      <c r="N11" s="187"/>
      <c r="O11" s="187"/>
      <c r="P11" s="187"/>
      <c r="Q11" s="188"/>
      <c r="R11" s="6"/>
    </row>
    <row r="12" spans="1:18" s="96" customFormat="1" ht="18.75" thickBot="1">
      <c r="A12" s="184"/>
      <c r="B12" s="18" t="s">
        <v>11</v>
      </c>
      <c r="C12" s="212"/>
      <c r="D12" s="213"/>
      <c r="E12" s="213"/>
      <c r="F12" s="213"/>
      <c r="G12" s="214"/>
      <c r="H12" s="212"/>
      <c r="I12" s="213"/>
      <c r="J12" s="213"/>
      <c r="K12" s="213"/>
      <c r="L12" s="214"/>
      <c r="M12" s="212"/>
      <c r="N12" s="213"/>
      <c r="O12" s="213"/>
      <c r="P12" s="213"/>
      <c r="Q12" s="214"/>
      <c r="R12" s="28"/>
    </row>
    <row r="13" spans="1:18" ht="18">
      <c r="A13" s="184"/>
      <c r="B13" s="16" t="s">
        <v>12</v>
      </c>
      <c r="C13" s="198"/>
      <c r="D13" s="187"/>
      <c r="E13" s="187"/>
      <c r="F13" s="187"/>
      <c r="G13" s="188"/>
      <c r="H13" s="187"/>
      <c r="I13" s="187"/>
      <c r="J13" s="187"/>
      <c r="K13" s="187"/>
      <c r="L13" s="188"/>
      <c r="M13" s="187"/>
      <c r="N13" s="187"/>
      <c r="O13" s="187"/>
      <c r="P13" s="187"/>
      <c r="Q13" s="188"/>
      <c r="R13" s="6"/>
    </row>
    <row r="14" spans="1:18" s="96" customFormat="1" ht="18.75" thickBot="1">
      <c r="A14" s="184"/>
      <c r="B14" s="18" t="s">
        <v>13</v>
      </c>
      <c r="C14" s="209"/>
      <c r="D14" s="210"/>
      <c r="E14" s="210"/>
      <c r="F14" s="210"/>
      <c r="G14" s="211"/>
      <c r="H14" s="209"/>
      <c r="I14" s="210"/>
      <c r="J14" s="210"/>
      <c r="K14" s="210"/>
      <c r="L14" s="211"/>
      <c r="M14" s="209"/>
      <c r="N14" s="210"/>
      <c r="O14" s="210"/>
      <c r="P14" s="210"/>
      <c r="Q14" s="211"/>
      <c r="R14" s="28"/>
    </row>
    <row r="15" spans="1:18" ht="18">
      <c r="A15" s="184"/>
      <c r="B15" s="16" t="s">
        <v>14</v>
      </c>
      <c r="C15" s="198"/>
      <c r="D15" s="187"/>
      <c r="E15" s="187"/>
      <c r="F15" s="187"/>
      <c r="G15" s="188"/>
      <c r="H15" s="187"/>
      <c r="I15" s="187"/>
      <c r="J15" s="187"/>
      <c r="K15" s="187"/>
      <c r="L15" s="188"/>
      <c r="M15" s="187"/>
      <c r="N15" s="187"/>
      <c r="O15" s="187"/>
      <c r="P15" s="187"/>
      <c r="Q15" s="188"/>
      <c r="R15" s="8"/>
    </row>
    <row r="16" spans="1:18" s="96" customFormat="1" ht="18.75" thickBot="1">
      <c r="A16" s="184"/>
      <c r="B16" s="18" t="s">
        <v>15</v>
      </c>
      <c r="C16" s="206"/>
      <c r="D16" s="207"/>
      <c r="E16" s="207"/>
      <c r="F16" s="207"/>
      <c r="G16" s="208"/>
      <c r="H16" s="206"/>
      <c r="I16" s="207"/>
      <c r="J16" s="207"/>
      <c r="K16" s="207"/>
      <c r="L16" s="208"/>
      <c r="M16" s="206"/>
      <c r="N16" s="207"/>
      <c r="O16" s="207"/>
      <c r="P16" s="207"/>
      <c r="Q16" s="208"/>
      <c r="R16" s="28"/>
    </row>
    <row r="17" spans="1:23" ht="18.75" thickBot="1">
      <c r="A17" s="184"/>
      <c r="B17" s="19" t="s">
        <v>16</v>
      </c>
      <c r="C17" s="20" t="s">
        <v>17</v>
      </c>
      <c r="D17" s="21" t="s">
        <v>18</v>
      </c>
      <c r="E17" s="21" t="s">
        <v>19</v>
      </c>
      <c r="F17" s="21" t="s">
        <v>20</v>
      </c>
      <c r="G17" s="22" t="s">
        <v>21</v>
      </c>
      <c r="H17" s="23" t="s">
        <v>17</v>
      </c>
      <c r="I17" s="21" t="s">
        <v>18</v>
      </c>
      <c r="J17" s="21" t="s">
        <v>19</v>
      </c>
      <c r="K17" s="21" t="s">
        <v>20</v>
      </c>
      <c r="L17" s="22" t="s">
        <v>21</v>
      </c>
      <c r="M17" s="23" t="s">
        <v>17</v>
      </c>
      <c r="N17" s="21" t="s">
        <v>18</v>
      </c>
      <c r="O17" s="21" t="s">
        <v>19</v>
      </c>
      <c r="P17" s="21" t="s">
        <v>20</v>
      </c>
      <c r="Q17" s="22" t="s">
        <v>21</v>
      </c>
      <c r="R17" s="6"/>
    </row>
    <row r="18" spans="1:23" ht="18">
      <c r="A18" s="184"/>
      <c r="B18" s="113" t="s">
        <v>716</v>
      </c>
      <c r="C18" s="100"/>
      <c r="D18" s="110"/>
      <c r="E18" s="110"/>
      <c r="F18" s="118"/>
      <c r="G18" s="110"/>
      <c r="H18" s="100"/>
      <c r="I18" s="110"/>
      <c r="J18" s="110"/>
      <c r="K18" s="110"/>
      <c r="L18" s="125"/>
      <c r="M18" s="118"/>
      <c r="N18" s="110"/>
      <c r="O18" s="118"/>
      <c r="P18" s="110"/>
      <c r="Q18" s="125"/>
      <c r="R18" s="6"/>
    </row>
    <row r="19" spans="1:23" ht="18.75" thickBot="1">
      <c r="A19" s="184"/>
      <c r="B19" s="84" t="s">
        <v>717</v>
      </c>
      <c r="C19" s="101"/>
      <c r="D19" s="111"/>
      <c r="E19" s="111"/>
      <c r="F19" s="63"/>
      <c r="G19" s="111"/>
      <c r="H19" s="111"/>
      <c r="I19" s="111"/>
      <c r="J19" s="111"/>
      <c r="K19" s="111"/>
      <c r="L19" s="63"/>
      <c r="M19" s="131"/>
      <c r="N19" s="111"/>
      <c r="O19" s="63"/>
      <c r="P19" s="111"/>
      <c r="Q19" s="101"/>
      <c r="R19" s="64"/>
    </row>
    <row r="20" spans="1:23" s="96" customFormat="1" ht="18.75" thickBot="1">
      <c r="A20" s="184"/>
      <c r="B20" s="114" t="s">
        <v>697</v>
      </c>
      <c r="C20" s="102"/>
      <c r="D20" s="112"/>
      <c r="E20" s="112"/>
      <c r="F20" s="59"/>
      <c r="G20" s="112"/>
      <c r="H20" s="112"/>
      <c r="I20" s="112"/>
      <c r="J20" s="112"/>
      <c r="K20" s="112"/>
      <c r="L20" s="61"/>
      <c r="M20" s="60"/>
      <c r="N20" s="112"/>
      <c r="O20" s="59"/>
      <c r="P20" s="112"/>
      <c r="Q20" s="133"/>
      <c r="R20" s="28"/>
    </row>
    <row r="21" spans="1:23" ht="18">
      <c r="A21" s="184"/>
      <c r="B21" s="24" t="s">
        <v>22</v>
      </c>
      <c r="C21" s="103"/>
      <c r="D21" s="103"/>
      <c r="E21" s="103"/>
      <c r="F21" s="119"/>
      <c r="G21" s="103"/>
      <c r="H21" s="103"/>
      <c r="I21" s="103"/>
      <c r="J21" s="103"/>
      <c r="K21" s="103"/>
      <c r="L21" s="126"/>
      <c r="M21" s="119"/>
      <c r="N21" s="103"/>
      <c r="O21" s="119"/>
      <c r="P21" s="103"/>
      <c r="Q21" s="126"/>
      <c r="R21" s="6"/>
    </row>
    <row r="22" spans="1:23" s="96" customFormat="1" ht="18.75" thickBot="1">
      <c r="A22" s="184"/>
      <c r="B22" s="115" t="s">
        <v>23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134"/>
      <c r="R22" s="56"/>
    </row>
    <row r="23" spans="1:23" ht="18">
      <c r="A23" s="184"/>
      <c r="B23" s="113" t="s">
        <v>24</v>
      </c>
      <c r="C23" s="104"/>
      <c r="D23" s="104"/>
      <c r="E23" s="104"/>
      <c r="F23" s="120"/>
      <c r="G23" s="104"/>
      <c r="H23" s="104"/>
      <c r="I23" s="104"/>
      <c r="J23" s="104"/>
      <c r="K23" s="104"/>
      <c r="L23" s="127"/>
      <c r="M23" s="120"/>
      <c r="N23" s="104"/>
      <c r="O23" s="120"/>
      <c r="P23" s="104"/>
      <c r="Q23" s="127"/>
      <c r="R23" s="6"/>
    </row>
    <row r="24" spans="1:23" s="96" customFormat="1" ht="18.75" thickBot="1">
      <c r="A24" s="184"/>
      <c r="B24" s="116" t="s">
        <v>25</v>
      </c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28"/>
    </row>
    <row r="25" spans="1:23" ht="18">
      <c r="A25" s="184"/>
      <c r="B25" s="24" t="s">
        <v>26</v>
      </c>
      <c r="C25" s="104"/>
      <c r="D25" s="104"/>
      <c r="E25" s="104"/>
      <c r="F25" s="120"/>
      <c r="G25" s="104"/>
      <c r="H25" s="104"/>
      <c r="I25" s="104"/>
      <c r="J25" s="104"/>
      <c r="K25" s="104"/>
      <c r="L25" s="127"/>
      <c r="M25" s="120"/>
      <c r="N25" s="104"/>
      <c r="O25" s="120"/>
      <c r="P25" s="104"/>
      <c r="Q25" s="120"/>
      <c r="R25" s="64"/>
    </row>
    <row r="26" spans="1:23" s="96" customFormat="1" ht="18.75" thickBot="1">
      <c r="A26" s="184"/>
      <c r="B26" s="117" t="s">
        <v>27</v>
      </c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134"/>
      <c r="R26" s="56"/>
    </row>
    <row r="27" spans="1:23" ht="18">
      <c r="A27" s="184"/>
      <c r="B27" s="113" t="s">
        <v>722</v>
      </c>
      <c r="C27" s="104"/>
      <c r="D27" s="104"/>
      <c r="E27" s="104"/>
      <c r="F27" s="120"/>
      <c r="G27" s="104"/>
      <c r="H27" s="104"/>
      <c r="I27" s="104"/>
      <c r="J27" s="104"/>
      <c r="K27" s="104"/>
      <c r="L27" s="127"/>
      <c r="M27" s="120"/>
      <c r="N27" s="104"/>
      <c r="O27" s="120"/>
      <c r="P27" s="104"/>
      <c r="Q27" s="120"/>
      <c r="R27" s="64"/>
    </row>
    <row r="28" spans="1:23" s="96" customFormat="1" ht="18.75" thickBot="1">
      <c r="A28" s="184"/>
      <c r="B28" s="116" t="s">
        <v>723</v>
      </c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6"/>
      <c r="R28" s="56"/>
    </row>
    <row r="29" spans="1:23" ht="18">
      <c r="A29" s="184"/>
      <c r="B29" s="24" t="s">
        <v>724</v>
      </c>
      <c r="C29" s="103"/>
      <c r="D29" s="103"/>
      <c r="E29" s="103"/>
      <c r="F29" s="119"/>
      <c r="G29" s="103"/>
      <c r="H29" s="103"/>
      <c r="I29" s="103"/>
      <c r="J29" s="103"/>
      <c r="K29" s="103"/>
      <c r="L29" s="126"/>
      <c r="M29" s="119"/>
      <c r="N29" s="103"/>
      <c r="O29" s="119"/>
      <c r="P29" s="103"/>
      <c r="Q29" s="119"/>
      <c r="R29" s="64"/>
    </row>
    <row r="30" spans="1:23" s="96" customFormat="1" ht="18.75" thickBot="1">
      <c r="A30" s="184"/>
      <c r="B30" s="116" t="s">
        <v>725</v>
      </c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134"/>
      <c r="R30" s="56"/>
    </row>
    <row r="31" spans="1:23" ht="18">
      <c r="A31" s="184"/>
      <c r="B31" s="24" t="s">
        <v>28</v>
      </c>
      <c r="C31" s="103"/>
      <c r="D31" s="103"/>
      <c r="E31" s="103"/>
      <c r="F31" s="119"/>
      <c r="G31" s="103"/>
      <c r="H31" s="103"/>
      <c r="I31" s="103"/>
      <c r="J31" s="103"/>
      <c r="K31" s="103"/>
      <c r="L31" s="126"/>
      <c r="M31" s="119"/>
      <c r="N31" s="103"/>
      <c r="O31" s="119"/>
      <c r="P31" s="103"/>
      <c r="Q31" s="119"/>
      <c r="R31" s="64"/>
    </row>
    <row r="32" spans="1:23" s="96" customFormat="1" ht="18.75" thickBot="1">
      <c r="A32" s="184"/>
      <c r="B32" s="114" t="s">
        <v>29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134"/>
      <c r="R32" s="56"/>
      <c r="W32" s="95"/>
    </row>
    <row r="33" spans="1:23" ht="15">
      <c r="A33" s="184"/>
      <c r="B33" s="11" t="s">
        <v>72</v>
      </c>
      <c r="C33" s="106"/>
      <c r="D33" s="106"/>
      <c r="E33" s="106"/>
      <c r="F33" s="121"/>
      <c r="G33" s="106"/>
      <c r="H33" s="106"/>
      <c r="I33" s="106"/>
      <c r="J33" s="106"/>
      <c r="K33" s="106"/>
      <c r="L33" s="128"/>
      <c r="M33" s="121"/>
      <c r="N33" s="106"/>
      <c r="O33" s="121"/>
      <c r="P33" s="106"/>
      <c r="Q33" s="121"/>
      <c r="R33" s="64"/>
      <c r="W33" s="96"/>
    </row>
    <row r="34" spans="1:23" s="96" customFormat="1" ht="18.75" thickBot="1">
      <c r="A34" s="184"/>
      <c r="B34" s="15" t="s">
        <v>66</v>
      </c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134"/>
      <c r="R34" s="56"/>
      <c r="W34" s="95"/>
    </row>
    <row r="35" spans="1:23" ht="15">
      <c r="A35" s="184"/>
      <c r="B35" s="11" t="s">
        <v>720</v>
      </c>
      <c r="C35" s="107"/>
      <c r="D35" s="107"/>
      <c r="E35" s="107"/>
      <c r="F35" s="122"/>
      <c r="G35" s="107"/>
      <c r="H35" s="107"/>
      <c r="I35" s="107"/>
      <c r="J35" s="107"/>
      <c r="K35" s="107"/>
      <c r="L35" s="109"/>
      <c r="M35" s="122"/>
      <c r="N35" s="107"/>
      <c r="O35" s="122"/>
      <c r="P35" s="107"/>
      <c r="Q35" s="122"/>
      <c r="R35" s="64"/>
      <c r="W35" s="96"/>
    </row>
    <row r="36" spans="1:23" s="96" customFormat="1" ht="18.75" thickBot="1">
      <c r="A36" s="184"/>
      <c r="B36" s="15" t="s">
        <v>721</v>
      </c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134"/>
      <c r="R36" s="56"/>
    </row>
    <row r="37" spans="1:23" ht="15">
      <c r="A37" s="184"/>
      <c r="B37" s="14" t="s">
        <v>30</v>
      </c>
      <c r="C37" s="107"/>
      <c r="D37" s="107"/>
      <c r="E37" s="107"/>
      <c r="F37" s="122"/>
      <c r="G37" s="107"/>
      <c r="H37" s="107"/>
      <c r="I37" s="107"/>
      <c r="J37" s="107"/>
      <c r="K37" s="107"/>
      <c r="L37" s="109"/>
      <c r="M37" s="122"/>
      <c r="N37" s="107"/>
      <c r="O37" s="122"/>
      <c r="P37" s="107"/>
      <c r="Q37" s="122"/>
      <c r="R37" s="64"/>
    </row>
    <row r="38" spans="1:23" s="96" customFormat="1" ht="18.75" thickBot="1">
      <c r="A38" s="184"/>
      <c r="B38" s="15" t="s">
        <v>31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134"/>
      <c r="R38" s="56"/>
    </row>
    <row r="39" spans="1:23" ht="15">
      <c r="A39" s="184"/>
      <c r="B39" s="14" t="s">
        <v>32</v>
      </c>
      <c r="C39" s="107"/>
      <c r="D39" s="107"/>
      <c r="E39" s="107"/>
      <c r="F39" s="122"/>
      <c r="G39" s="107"/>
      <c r="H39" s="107"/>
      <c r="I39" s="107"/>
      <c r="J39" s="107"/>
      <c r="K39" s="107"/>
      <c r="L39" s="109"/>
      <c r="M39" s="122"/>
      <c r="N39" s="107"/>
      <c r="O39" s="122"/>
      <c r="P39" s="107"/>
      <c r="Q39" s="122"/>
      <c r="R39" s="64"/>
    </row>
    <row r="40" spans="1:23" ht="18.75" thickBot="1">
      <c r="A40" s="184"/>
      <c r="B40" s="15" t="s">
        <v>33</v>
      </c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134"/>
      <c r="R40" s="64"/>
    </row>
    <row r="41" spans="1:23" ht="15">
      <c r="A41" s="184"/>
      <c r="B41" s="11" t="s">
        <v>73</v>
      </c>
      <c r="C41" s="106"/>
      <c r="D41" s="106"/>
      <c r="E41" s="106"/>
      <c r="F41" s="121"/>
      <c r="G41" s="106"/>
      <c r="H41" s="106"/>
      <c r="I41" s="106"/>
      <c r="J41" s="106"/>
      <c r="K41" s="106"/>
      <c r="L41" s="128"/>
      <c r="M41" s="121"/>
      <c r="N41" s="106"/>
      <c r="O41" s="121"/>
      <c r="P41" s="106"/>
      <c r="Q41" s="121"/>
      <c r="R41" s="64"/>
    </row>
    <row r="42" spans="1:23" s="96" customFormat="1" ht="18.75" thickBot="1">
      <c r="A42" s="184"/>
      <c r="B42" s="15" t="s">
        <v>67</v>
      </c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56"/>
    </row>
    <row r="43" spans="1:23" ht="15">
      <c r="A43" s="184"/>
      <c r="B43" s="14" t="s">
        <v>79</v>
      </c>
      <c r="C43" s="107"/>
      <c r="D43" s="107"/>
      <c r="E43" s="107"/>
      <c r="F43" s="122"/>
      <c r="G43" s="107"/>
      <c r="H43" s="107"/>
      <c r="I43" s="107"/>
      <c r="J43" s="107"/>
      <c r="K43" s="107"/>
      <c r="L43" s="122"/>
      <c r="M43" s="132"/>
      <c r="N43" s="107"/>
      <c r="O43" s="122"/>
      <c r="P43" s="107"/>
      <c r="Q43" s="122"/>
      <c r="R43" s="64"/>
    </row>
    <row r="44" spans="1:23" s="96" customFormat="1" ht="15.75" thickBot="1">
      <c r="A44" s="184"/>
      <c r="B44" s="30" t="s">
        <v>80</v>
      </c>
      <c r="C44" s="139" t="e">
        <f>RRU_Power!N10</f>
        <v>#N/A</v>
      </c>
      <c r="D44" s="139" t="e">
        <f>RRU_Power!O10</f>
        <v>#N/A</v>
      </c>
      <c r="E44" s="139" t="e">
        <f>RRU_Power!P10</f>
        <v>#N/A</v>
      </c>
      <c r="F44" s="139" t="e">
        <f>RRU_Power!Q10</f>
        <v>#N/A</v>
      </c>
      <c r="G44" s="139" t="e">
        <f>RRU_Power!R10</f>
        <v>#N/A</v>
      </c>
      <c r="H44" s="139" t="e">
        <f>RRU_Power!S10</f>
        <v>#N/A</v>
      </c>
      <c r="I44" s="139" t="e">
        <f>RRU_Power!T10</f>
        <v>#N/A</v>
      </c>
      <c r="J44" s="139" t="e">
        <f>RRU_Power!U10</f>
        <v>#N/A</v>
      </c>
      <c r="K44" s="139" t="e">
        <f>RRU_Power!V10</f>
        <v>#N/A</v>
      </c>
      <c r="L44" s="139" t="e">
        <f>RRU_Power!W10</f>
        <v>#N/A</v>
      </c>
      <c r="M44" s="139" t="e">
        <f>RRU_Power!X10</f>
        <v>#N/A</v>
      </c>
      <c r="N44" s="139" t="e">
        <f>RRU_Power!Y10</f>
        <v>#N/A</v>
      </c>
      <c r="O44" s="139" t="e">
        <f>RRU_Power!Z10</f>
        <v>#N/A</v>
      </c>
      <c r="P44" s="139" t="e">
        <f>RRU_Power!AA10</f>
        <v>#N/A</v>
      </c>
      <c r="Q44" s="139" t="e">
        <f>RRU_Power!AB10</f>
        <v>#N/A</v>
      </c>
      <c r="R44" s="56"/>
    </row>
    <row r="45" spans="1:23" ht="15">
      <c r="A45" s="184"/>
      <c r="B45" s="11" t="s">
        <v>74</v>
      </c>
      <c r="C45" s="106"/>
      <c r="D45" s="106"/>
      <c r="E45" s="106"/>
      <c r="F45" s="121"/>
      <c r="G45" s="106"/>
      <c r="H45" s="106"/>
      <c r="I45" s="106"/>
      <c r="J45" s="106"/>
      <c r="K45" s="106"/>
      <c r="L45" s="128"/>
      <c r="M45" s="121"/>
      <c r="N45" s="106"/>
      <c r="O45" s="121"/>
      <c r="P45" s="106"/>
      <c r="Q45" s="121"/>
      <c r="R45" s="64"/>
    </row>
    <row r="46" spans="1:23" s="96" customFormat="1" ht="18.75" thickBot="1">
      <c r="A46" s="184"/>
      <c r="B46" s="15" t="s">
        <v>68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56"/>
    </row>
    <row r="47" spans="1:23" ht="15">
      <c r="A47" s="184"/>
      <c r="B47" s="14" t="s">
        <v>81</v>
      </c>
      <c r="C47" s="107"/>
      <c r="D47" s="107"/>
      <c r="E47" s="107"/>
      <c r="F47" s="122"/>
      <c r="G47" s="107"/>
      <c r="H47" s="107"/>
      <c r="I47" s="107"/>
      <c r="J47" s="107"/>
      <c r="K47" s="107"/>
      <c r="L47" s="109"/>
      <c r="M47" s="122"/>
      <c r="N47" s="107"/>
      <c r="O47" s="122"/>
      <c r="P47" s="107"/>
      <c r="Q47" s="122"/>
      <c r="R47" s="64"/>
    </row>
    <row r="48" spans="1:23" s="96" customFormat="1" ht="15.75" thickBot="1">
      <c r="A48" s="184"/>
      <c r="B48" s="30" t="s">
        <v>82</v>
      </c>
      <c r="C48" s="139" t="e">
        <f>RRU_Power!N11</f>
        <v>#N/A</v>
      </c>
      <c r="D48" s="139" t="e">
        <f>RRU_Power!O11</f>
        <v>#N/A</v>
      </c>
      <c r="E48" s="139" t="e">
        <f>RRU_Power!P11</f>
        <v>#N/A</v>
      </c>
      <c r="F48" s="139" t="e">
        <f>RRU_Power!Q11</f>
        <v>#N/A</v>
      </c>
      <c r="G48" s="139" t="e">
        <f>RRU_Power!R11</f>
        <v>#N/A</v>
      </c>
      <c r="H48" s="139" t="e">
        <f>RRU_Power!S11</f>
        <v>#N/A</v>
      </c>
      <c r="I48" s="139" t="e">
        <f>RRU_Power!T11</f>
        <v>#N/A</v>
      </c>
      <c r="J48" s="139" t="e">
        <f>RRU_Power!U11</f>
        <v>#N/A</v>
      </c>
      <c r="K48" s="139" t="e">
        <f>RRU_Power!V11</f>
        <v>#N/A</v>
      </c>
      <c r="L48" s="139" t="e">
        <f>RRU_Power!W11</f>
        <v>#N/A</v>
      </c>
      <c r="M48" s="139" t="e">
        <f>RRU_Power!X11</f>
        <v>#N/A</v>
      </c>
      <c r="N48" s="139" t="e">
        <f>RRU_Power!Y11</f>
        <v>#N/A</v>
      </c>
      <c r="O48" s="139" t="e">
        <f>RRU_Power!Z11</f>
        <v>#N/A</v>
      </c>
      <c r="P48" s="139" t="e">
        <f>RRU_Power!AA11</f>
        <v>#N/A</v>
      </c>
      <c r="Q48" s="139" t="e">
        <f>RRU_Power!AB11</f>
        <v>#N/A</v>
      </c>
      <c r="R48" s="56"/>
    </row>
    <row r="49" spans="1:21" ht="15">
      <c r="A49" s="184"/>
      <c r="B49" s="11" t="s">
        <v>75</v>
      </c>
      <c r="C49" s="106"/>
      <c r="D49" s="106"/>
      <c r="E49" s="106"/>
      <c r="F49" s="121"/>
      <c r="G49" s="106"/>
      <c r="H49" s="106"/>
      <c r="I49" s="106"/>
      <c r="J49" s="106"/>
      <c r="K49" s="106"/>
      <c r="L49" s="128"/>
      <c r="M49" s="121"/>
      <c r="N49" s="106"/>
      <c r="O49" s="121"/>
      <c r="P49" s="106"/>
      <c r="Q49" s="121"/>
      <c r="R49" s="64"/>
    </row>
    <row r="50" spans="1:21" s="96" customFormat="1" ht="18.75" thickBot="1">
      <c r="A50" s="184"/>
      <c r="B50" s="15" t="s">
        <v>69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56"/>
    </row>
    <row r="51" spans="1:21" ht="15">
      <c r="A51" s="184"/>
      <c r="B51" s="14" t="s">
        <v>83</v>
      </c>
      <c r="C51" s="107"/>
      <c r="D51" s="107"/>
      <c r="E51" s="107"/>
      <c r="F51" s="122"/>
      <c r="G51" s="107"/>
      <c r="H51" s="107"/>
      <c r="I51" s="107"/>
      <c r="J51" s="107"/>
      <c r="K51" s="107"/>
      <c r="L51" s="122"/>
      <c r="M51" s="132"/>
      <c r="N51" s="107"/>
      <c r="O51" s="122"/>
      <c r="P51" s="107"/>
      <c r="Q51" s="122"/>
      <c r="R51" s="64"/>
    </row>
    <row r="52" spans="1:21" s="96" customFormat="1" ht="15.75" thickBot="1">
      <c r="A52" s="184"/>
      <c r="B52" s="15" t="s">
        <v>84</v>
      </c>
      <c r="C52" s="62" t="e">
        <f>RRU_Power!N12</f>
        <v>#N/A</v>
      </c>
      <c r="D52" s="62" t="e">
        <f>RRU_Power!O12</f>
        <v>#N/A</v>
      </c>
      <c r="E52" s="62" t="e">
        <f>RRU_Power!P12</f>
        <v>#N/A</v>
      </c>
      <c r="F52" s="62" t="e">
        <f>RRU_Power!Q12</f>
        <v>#N/A</v>
      </c>
      <c r="G52" s="62" t="e">
        <f>RRU_Power!R12</f>
        <v>#N/A</v>
      </c>
      <c r="H52" s="62" t="e">
        <f>RRU_Power!S12</f>
        <v>#N/A</v>
      </c>
      <c r="I52" s="62" t="e">
        <f>RRU_Power!T12</f>
        <v>#N/A</v>
      </c>
      <c r="J52" s="62" t="e">
        <f>RRU_Power!U12</f>
        <v>#N/A</v>
      </c>
      <c r="K52" s="62" t="e">
        <f>RRU_Power!V12</f>
        <v>#N/A</v>
      </c>
      <c r="L52" s="62" t="e">
        <f>RRU_Power!W12</f>
        <v>#N/A</v>
      </c>
      <c r="M52" s="62" t="e">
        <f>RRU_Power!X12</f>
        <v>#N/A</v>
      </c>
      <c r="N52" s="62" t="e">
        <f>RRU_Power!Y12</f>
        <v>#N/A</v>
      </c>
      <c r="O52" s="62" t="e">
        <f>RRU_Power!Z12</f>
        <v>#N/A</v>
      </c>
      <c r="P52" s="62" t="e">
        <f>RRU_Power!AA12</f>
        <v>#N/A</v>
      </c>
      <c r="Q52" s="62" t="e">
        <f>RRU_Power!AB12</f>
        <v>#N/A</v>
      </c>
      <c r="R52" s="56"/>
    </row>
    <row r="53" spans="1:21" ht="15">
      <c r="A53" s="184"/>
      <c r="B53" s="14" t="s">
        <v>34</v>
      </c>
      <c r="C53" s="107"/>
      <c r="D53" s="107"/>
      <c r="E53" s="107"/>
      <c r="F53" s="122"/>
      <c r="G53" s="107"/>
      <c r="H53" s="107"/>
      <c r="I53" s="107"/>
      <c r="J53" s="107"/>
      <c r="K53" s="107"/>
      <c r="L53" s="109"/>
      <c r="M53" s="122"/>
      <c r="N53" s="107"/>
      <c r="O53" s="122"/>
      <c r="P53" s="107"/>
      <c r="Q53" s="122"/>
      <c r="R53" s="64"/>
    </row>
    <row r="54" spans="1:21" s="96" customFormat="1" ht="18.75" thickBot="1">
      <c r="A54" s="184"/>
      <c r="B54" s="15" t="s">
        <v>35</v>
      </c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56"/>
    </row>
    <row r="55" spans="1:21" ht="15">
      <c r="A55" s="184"/>
      <c r="B55" s="14" t="s">
        <v>76</v>
      </c>
      <c r="C55" s="107"/>
      <c r="D55" s="107"/>
      <c r="E55" s="107"/>
      <c r="F55" s="122"/>
      <c r="G55" s="107"/>
      <c r="H55" s="107"/>
      <c r="I55" s="107"/>
      <c r="J55" s="107"/>
      <c r="K55" s="107"/>
      <c r="L55" s="109"/>
      <c r="M55" s="122"/>
      <c r="N55" s="107"/>
      <c r="O55" s="122"/>
      <c r="P55" s="107"/>
      <c r="Q55" s="122"/>
      <c r="R55" s="64"/>
    </row>
    <row r="56" spans="1:21" s="96" customFormat="1" ht="18.75" thickBot="1">
      <c r="A56" s="184"/>
      <c r="B56" s="15" t="s">
        <v>70</v>
      </c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56"/>
    </row>
    <row r="57" spans="1:21" ht="15">
      <c r="A57" s="184"/>
      <c r="B57" s="14" t="s">
        <v>77</v>
      </c>
      <c r="C57" s="108"/>
      <c r="D57" s="108"/>
      <c r="E57" s="108"/>
      <c r="F57" s="123"/>
      <c r="G57" s="108"/>
      <c r="H57" s="108"/>
      <c r="I57" s="108"/>
      <c r="J57" s="108"/>
      <c r="K57" s="108"/>
      <c r="L57" s="129"/>
      <c r="M57" s="123"/>
      <c r="N57" s="108"/>
      <c r="O57" s="123"/>
      <c r="P57" s="108"/>
      <c r="Q57" s="123"/>
      <c r="R57" s="64"/>
    </row>
    <row r="58" spans="1:21" s="96" customFormat="1" ht="18.75" thickBot="1">
      <c r="A58" s="184"/>
      <c r="B58" s="31" t="s">
        <v>71</v>
      </c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56"/>
    </row>
    <row r="59" spans="1:21" ht="15">
      <c r="A59" s="184"/>
      <c r="B59" s="12" t="s">
        <v>718</v>
      </c>
      <c r="C59" s="107"/>
      <c r="D59" s="107"/>
      <c r="E59" s="107"/>
      <c r="F59" s="122"/>
      <c r="G59" s="107"/>
      <c r="H59" s="107"/>
      <c r="I59" s="107"/>
      <c r="J59" s="107"/>
      <c r="K59" s="107"/>
      <c r="L59" s="109"/>
      <c r="M59" s="122"/>
      <c r="N59" s="107"/>
      <c r="O59" s="122"/>
      <c r="P59" s="107"/>
      <c r="Q59" s="122"/>
      <c r="R59" s="64"/>
    </row>
    <row r="60" spans="1:21" s="96" customFormat="1" ht="18.75" thickBot="1">
      <c r="A60" s="184"/>
      <c r="B60" s="31" t="s">
        <v>719</v>
      </c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134"/>
      <c r="R60" s="56"/>
    </row>
    <row r="61" spans="1:21" ht="15.75" thickBot="1">
      <c r="A61" s="166"/>
      <c r="B61" s="45" t="s">
        <v>85</v>
      </c>
      <c r="C61" s="109"/>
      <c r="D61" s="107"/>
      <c r="E61" s="107"/>
      <c r="F61" s="122"/>
      <c r="G61" s="107"/>
      <c r="H61" s="107"/>
      <c r="I61" s="107"/>
      <c r="J61" s="107"/>
      <c r="K61" s="107"/>
      <c r="L61" s="109"/>
      <c r="M61" s="122"/>
      <c r="N61" s="107"/>
      <c r="O61" s="122"/>
      <c r="P61" s="107"/>
      <c r="Q61" s="122"/>
      <c r="R61" s="135"/>
    </row>
    <row r="62" spans="1:21" s="96" customFormat="1" ht="15.75" thickBot="1">
      <c r="A62" s="167"/>
      <c r="B62" s="32" t="s">
        <v>86</v>
      </c>
      <c r="C62" s="62" t="e">
        <f>AntennaPower!C16</f>
        <v>#N/A</v>
      </c>
      <c r="D62" s="62" t="e">
        <f>AntennaPower!D16</f>
        <v>#N/A</v>
      </c>
      <c r="E62" s="62" t="e">
        <f>AntennaPower!E16</f>
        <v>#N/A</v>
      </c>
      <c r="F62" s="62" t="e">
        <f>AntennaPower!F16</f>
        <v>#N/A</v>
      </c>
      <c r="G62" s="62" t="e">
        <f>AntennaPower!G16</f>
        <v>#N/A</v>
      </c>
      <c r="H62" s="62" t="e">
        <f>AntennaPower!H16</f>
        <v>#N/A</v>
      </c>
      <c r="I62" s="62" t="e">
        <f>AntennaPower!I16</f>
        <v>#N/A</v>
      </c>
      <c r="J62" s="62" t="e">
        <f>AntennaPower!J16</f>
        <v>#N/A</v>
      </c>
      <c r="K62" s="62" t="e">
        <f>AntennaPower!K16</f>
        <v>#N/A</v>
      </c>
      <c r="L62" s="62" t="e">
        <f>AntennaPower!L16</f>
        <v>#N/A</v>
      </c>
      <c r="M62" s="62" t="e">
        <f>AntennaPower!M16</f>
        <v>#N/A</v>
      </c>
      <c r="N62" s="62" t="e">
        <f>AntennaPower!N16</f>
        <v>#N/A</v>
      </c>
      <c r="O62" s="62" t="e">
        <f>AntennaPower!O16</f>
        <v>#N/A</v>
      </c>
      <c r="P62" s="62" t="e">
        <f>AntennaPower!P16</f>
        <v>#N/A</v>
      </c>
      <c r="Q62" s="62" t="e">
        <f>AntennaPower!Q16</f>
        <v>#N/A</v>
      </c>
      <c r="R62" s="136"/>
    </row>
    <row r="63" spans="1:21" ht="12.75" customHeight="1">
      <c r="A63" s="189" t="s">
        <v>729</v>
      </c>
      <c r="B63" s="192"/>
      <c r="C63" s="193"/>
      <c r="D63" s="193"/>
      <c r="E63" s="193"/>
      <c r="F63" s="193"/>
      <c r="G63" s="193"/>
      <c r="H63" s="193"/>
      <c r="I63" s="193"/>
      <c r="J63" s="193"/>
      <c r="K63" s="193"/>
      <c r="L63" s="193"/>
      <c r="M63" s="193"/>
      <c r="N63" s="193"/>
      <c r="O63" s="193"/>
      <c r="P63" s="193"/>
      <c r="Q63" s="193"/>
      <c r="R63" s="137"/>
      <c r="S63" s="96"/>
      <c r="T63" s="96"/>
      <c r="U63" s="96"/>
    </row>
    <row r="64" spans="1:21">
      <c r="A64" s="190"/>
      <c r="B64" s="194"/>
      <c r="C64" s="193"/>
      <c r="D64" s="193"/>
      <c r="E64" s="193"/>
      <c r="F64" s="193"/>
      <c r="G64" s="193"/>
      <c r="H64" s="193"/>
      <c r="I64" s="193"/>
      <c r="J64" s="193"/>
      <c r="K64" s="193"/>
      <c r="L64" s="193"/>
      <c r="M64" s="193"/>
      <c r="N64" s="193"/>
      <c r="O64" s="193"/>
      <c r="P64" s="193"/>
      <c r="Q64" s="193"/>
      <c r="R64" s="137"/>
      <c r="S64" s="96"/>
      <c r="T64" s="96"/>
      <c r="U64" s="96"/>
    </row>
    <row r="65" spans="1:21">
      <c r="A65" s="190"/>
      <c r="B65" s="194"/>
      <c r="C65" s="193"/>
      <c r="D65" s="193"/>
      <c r="E65" s="193"/>
      <c r="F65" s="193"/>
      <c r="G65" s="193"/>
      <c r="H65" s="193"/>
      <c r="I65" s="193"/>
      <c r="J65" s="193"/>
      <c r="K65" s="193"/>
      <c r="L65" s="193"/>
      <c r="M65" s="193"/>
      <c r="N65" s="193"/>
      <c r="O65" s="193"/>
      <c r="P65" s="193"/>
      <c r="Q65" s="193"/>
      <c r="R65" s="137"/>
      <c r="S65" s="96"/>
      <c r="T65" s="96"/>
      <c r="U65" s="96"/>
    </row>
    <row r="66" spans="1:21" ht="13.5" thickBot="1">
      <c r="A66" s="191"/>
      <c r="B66" s="195"/>
      <c r="C66" s="196"/>
      <c r="D66" s="196"/>
      <c r="E66" s="196"/>
      <c r="F66" s="196"/>
      <c r="G66" s="196"/>
      <c r="H66" s="196"/>
      <c r="I66" s="196"/>
      <c r="J66" s="196"/>
      <c r="K66" s="196"/>
      <c r="L66" s="196"/>
      <c r="M66" s="196"/>
      <c r="N66" s="196"/>
      <c r="O66" s="196"/>
      <c r="P66" s="196"/>
      <c r="Q66" s="197"/>
      <c r="R66" s="96"/>
      <c r="S66" s="96"/>
      <c r="T66" s="96"/>
      <c r="U66" s="96"/>
    </row>
  </sheetData>
  <mergeCells count="45">
    <mergeCell ref="A53:A60"/>
    <mergeCell ref="C13:G13"/>
    <mergeCell ref="H13:L13"/>
    <mergeCell ref="M13:Q13"/>
    <mergeCell ref="C14:G14"/>
    <mergeCell ref="H14:L14"/>
    <mergeCell ref="M14:Q14"/>
    <mergeCell ref="A33:A52"/>
    <mergeCell ref="H15:L15"/>
    <mergeCell ref="M15:Q15"/>
    <mergeCell ref="C16:G16"/>
    <mergeCell ref="H16:L16"/>
    <mergeCell ref="M16:Q16"/>
    <mergeCell ref="A3:A32"/>
    <mergeCell ref="C2:G2"/>
    <mergeCell ref="H2:L2"/>
    <mergeCell ref="M2:Q2"/>
    <mergeCell ref="M10:Q10"/>
    <mergeCell ref="M7:Q7"/>
    <mergeCell ref="C8:G8"/>
    <mergeCell ref="H8:L8"/>
    <mergeCell ref="M8:Q8"/>
    <mergeCell ref="C9:G9"/>
    <mergeCell ref="H9:L9"/>
    <mergeCell ref="M9:Q9"/>
    <mergeCell ref="C3:Q3"/>
    <mergeCell ref="C4:Q4"/>
    <mergeCell ref="C5:Q5"/>
    <mergeCell ref="C6:Q6"/>
    <mergeCell ref="A1:B1"/>
    <mergeCell ref="C1:Q1"/>
    <mergeCell ref="A61:A62"/>
    <mergeCell ref="A63:A66"/>
    <mergeCell ref="B63:Q66"/>
    <mergeCell ref="M11:Q11"/>
    <mergeCell ref="C12:G12"/>
    <mergeCell ref="H12:L12"/>
    <mergeCell ref="M12:Q12"/>
    <mergeCell ref="C15:G15"/>
    <mergeCell ref="C7:G7"/>
    <mergeCell ref="H7:L7"/>
    <mergeCell ref="C10:G10"/>
    <mergeCell ref="H10:L10"/>
    <mergeCell ref="C11:G11"/>
    <mergeCell ref="H11:L11"/>
  </mergeCells>
  <conditionalFormatting sqref="C20:Q20 C62:Q62 C44:Q44 C48:Q48 C52:Q52">
    <cfRule type="cellIs" dxfId="212" priority="71" operator="greaterThan">
      <formula>0</formula>
    </cfRule>
  </conditionalFormatting>
  <conditionalFormatting sqref="C62:Q62">
    <cfRule type="expression" dxfId="211" priority="70">
      <formula>ISERROR(C62)</formula>
    </cfRule>
  </conditionalFormatting>
  <conditionalFormatting sqref="D62">
    <cfRule type="expression" dxfId="210" priority="69">
      <formula>ISERROR(D62)</formula>
    </cfRule>
  </conditionalFormatting>
  <conditionalFormatting sqref="E62">
    <cfRule type="expression" dxfId="209" priority="68">
      <formula>ISERROR(E62)</formula>
    </cfRule>
  </conditionalFormatting>
  <conditionalFormatting sqref="F62">
    <cfRule type="expression" dxfId="208" priority="67">
      <formula>ISERROR(F62)</formula>
    </cfRule>
  </conditionalFormatting>
  <conditionalFormatting sqref="G62">
    <cfRule type="expression" dxfId="207" priority="66">
      <formula>ISERROR(G62)</formula>
    </cfRule>
  </conditionalFormatting>
  <conditionalFormatting sqref="H62">
    <cfRule type="expression" dxfId="206" priority="65">
      <formula>ISERROR(H62)</formula>
    </cfRule>
  </conditionalFormatting>
  <conditionalFormatting sqref="I62">
    <cfRule type="expression" dxfId="205" priority="64">
      <formula>ISERROR(I62)</formula>
    </cfRule>
  </conditionalFormatting>
  <conditionalFormatting sqref="J62">
    <cfRule type="expression" dxfId="204" priority="63">
      <formula>ISERROR(J62)</formula>
    </cfRule>
  </conditionalFormatting>
  <conditionalFormatting sqref="K62">
    <cfRule type="expression" dxfId="203" priority="62">
      <formula>ISERROR(K62)</formula>
    </cfRule>
  </conditionalFormatting>
  <conditionalFormatting sqref="L62">
    <cfRule type="expression" dxfId="202" priority="61">
      <formula>ISERROR(L62)</formula>
    </cfRule>
  </conditionalFormatting>
  <conditionalFormatting sqref="M62">
    <cfRule type="expression" dxfId="201" priority="60">
      <formula>ISERROR(M62)</formula>
    </cfRule>
  </conditionalFormatting>
  <conditionalFormatting sqref="N62">
    <cfRule type="expression" dxfId="200" priority="59">
      <formula>ISERROR(N62)</formula>
    </cfRule>
  </conditionalFormatting>
  <conditionalFormatting sqref="O62">
    <cfRule type="expression" dxfId="199" priority="58">
      <formula>ISERROR(O62)</formula>
    </cfRule>
  </conditionalFormatting>
  <conditionalFormatting sqref="P62">
    <cfRule type="expression" dxfId="198" priority="57">
      <formula>ISERROR(P62)</formula>
    </cfRule>
  </conditionalFormatting>
  <conditionalFormatting sqref="Q62">
    <cfRule type="expression" dxfId="197" priority="56">
      <formula>ISERROR(Q62)</formula>
    </cfRule>
  </conditionalFormatting>
  <conditionalFormatting sqref="C44:Q44">
    <cfRule type="expression" dxfId="196" priority="55">
      <formula>ISERROR(C44)</formula>
    </cfRule>
  </conditionalFormatting>
  <conditionalFormatting sqref="C48:Q48">
    <cfRule type="expression" dxfId="195" priority="54">
      <formula>ISERROR(C48)</formula>
    </cfRule>
  </conditionalFormatting>
  <conditionalFormatting sqref="C52:Q52">
    <cfRule type="expression" dxfId="194" priority="53">
      <formula>ISERROR(C52)</formula>
    </cfRule>
  </conditionalFormatting>
  <conditionalFormatting sqref="C19:Q19">
    <cfRule type="expression" dxfId="193" priority="52">
      <formula>ISERROR(C19)</formula>
    </cfRule>
  </conditionalFormatting>
  <conditionalFormatting sqref="C19:Q19">
    <cfRule type="cellIs" dxfId="192" priority="51" operator="equal">
      <formula>0</formula>
    </cfRule>
  </conditionalFormatting>
  <conditionalFormatting sqref="C19:Q19">
    <cfRule type="cellIs" dxfId="191" priority="50" operator="greaterThan">
      <formula>0</formula>
    </cfRule>
  </conditionalFormatting>
  <conditionalFormatting sqref="C24">
    <cfRule type="cellIs" dxfId="190" priority="49" operator="notEqual">
      <formula>VALUE(C23)</formula>
    </cfRule>
  </conditionalFormatting>
  <conditionalFormatting sqref="C24">
    <cfRule type="expression" dxfId="189" priority="48">
      <formula>ISBLANK(C24)</formula>
    </cfRule>
  </conditionalFormatting>
  <conditionalFormatting sqref="D24:Q24">
    <cfRule type="cellIs" dxfId="188" priority="47" operator="notEqual">
      <formula>VALUE(D23)</formula>
    </cfRule>
  </conditionalFormatting>
  <conditionalFormatting sqref="D24:Q24">
    <cfRule type="expression" dxfId="187" priority="46">
      <formula>ISBLANK(D24)</formula>
    </cfRule>
  </conditionalFormatting>
  <conditionalFormatting sqref="C26:Q26">
    <cfRule type="cellIs" dxfId="186" priority="45" operator="notEqual">
      <formula>VALUE(C25)</formula>
    </cfRule>
  </conditionalFormatting>
  <conditionalFormatting sqref="C26:Q26">
    <cfRule type="expression" dxfId="185" priority="44">
      <formula>ISBLANK(C26)</formula>
    </cfRule>
  </conditionalFormatting>
  <conditionalFormatting sqref="C28:Q28">
    <cfRule type="cellIs" dxfId="184" priority="43" operator="notEqual">
      <formula>VALUE(C27)</formula>
    </cfRule>
  </conditionalFormatting>
  <conditionalFormatting sqref="C28:Q28">
    <cfRule type="expression" dxfId="183" priority="42">
      <formula>ISBLANK(C28)</formula>
    </cfRule>
  </conditionalFormatting>
  <conditionalFormatting sqref="C30:Q30">
    <cfRule type="cellIs" dxfId="182" priority="41" operator="notEqual">
      <formula>VALUE(C29)</formula>
    </cfRule>
  </conditionalFormatting>
  <conditionalFormatting sqref="C30:Q30">
    <cfRule type="expression" dxfId="181" priority="40">
      <formula>ISBLANK(C30)</formula>
    </cfRule>
  </conditionalFormatting>
  <conditionalFormatting sqref="C32:Q32">
    <cfRule type="cellIs" dxfId="180" priority="39" operator="notEqual">
      <formula>VALUE(C31)</formula>
    </cfRule>
  </conditionalFormatting>
  <conditionalFormatting sqref="C32:Q32">
    <cfRule type="expression" dxfId="179" priority="38">
      <formula>ISBLANK(C32)</formula>
    </cfRule>
  </conditionalFormatting>
  <conditionalFormatting sqref="C34:Q34">
    <cfRule type="cellIs" dxfId="178" priority="37" operator="notEqual">
      <formula>VALUE(C33)</formula>
    </cfRule>
  </conditionalFormatting>
  <conditionalFormatting sqref="C34:Q34">
    <cfRule type="expression" dxfId="177" priority="36">
      <formula>ISBLANK(C34)</formula>
    </cfRule>
  </conditionalFormatting>
  <conditionalFormatting sqref="C36:Q36">
    <cfRule type="cellIs" dxfId="176" priority="35" operator="notEqual">
      <formula>VALUE(C35)</formula>
    </cfRule>
  </conditionalFormatting>
  <conditionalFormatting sqref="C36:Q36">
    <cfRule type="expression" dxfId="175" priority="34">
      <formula>ISBLANK(C36)</formula>
    </cfRule>
  </conditionalFormatting>
  <conditionalFormatting sqref="C38:Q38">
    <cfRule type="cellIs" dxfId="174" priority="33" operator="notEqual">
      <formula>VALUE(C37)</formula>
    </cfRule>
  </conditionalFormatting>
  <conditionalFormatting sqref="C38:Q38">
    <cfRule type="expression" dxfId="173" priority="32">
      <formula>ISBLANK(C38)</formula>
    </cfRule>
  </conditionalFormatting>
  <conditionalFormatting sqref="C40:Q40">
    <cfRule type="cellIs" dxfId="172" priority="31" operator="notEqual">
      <formula>VALUE(C39)</formula>
    </cfRule>
  </conditionalFormatting>
  <conditionalFormatting sqref="C40:Q40">
    <cfRule type="expression" dxfId="171" priority="30">
      <formula>ISBLANK(C40)</formula>
    </cfRule>
  </conditionalFormatting>
  <conditionalFormatting sqref="C54:Q54">
    <cfRule type="cellIs" dxfId="170" priority="29" operator="notEqual">
      <formula>C53</formula>
    </cfRule>
  </conditionalFormatting>
  <conditionalFormatting sqref="C54:Q54">
    <cfRule type="expression" dxfId="169" priority="28">
      <formula>ISBLANK(C54)</formula>
    </cfRule>
  </conditionalFormatting>
  <conditionalFormatting sqref="C60:Q60">
    <cfRule type="cellIs" dxfId="168" priority="27" operator="notEqual">
      <formula>VALUE(C59)</formula>
    </cfRule>
  </conditionalFormatting>
  <conditionalFormatting sqref="C60:Q60">
    <cfRule type="expression" dxfId="167" priority="26">
      <formula>ISBLANK(C60)</formula>
    </cfRule>
  </conditionalFormatting>
  <conditionalFormatting sqref="C4:Q4">
    <cfRule type="cellIs" dxfId="166" priority="25" operator="greaterThan">
      <formula>0</formula>
    </cfRule>
  </conditionalFormatting>
  <conditionalFormatting sqref="C6:Q6">
    <cfRule type="expression" dxfId="165" priority="23">
      <formula>ISBLANK(C6)</formula>
    </cfRule>
    <cfRule type="cellIs" dxfId="164" priority="24" operator="notEqual">
      <formula>C5</formula>
    </cfRule>
  </conditionalFormatting>
  <conditionalFormatting sqref="C8:Q8">
    <cfRule type="cellIs" dxfId="163" priority="22" operator="notEqual">
      <formula>C7</formula>
    </cfRule>
  </conditionalFormatting>
  <conditionalFormatting sqref="C8:Q8">
    <cfRule type="expression" dxfId="162" priority="21">
      <formula>ISBLANK(C8)</formula>
    </cfRule>
  </conditionalFormatting>
  <conditionalFormatting sqref="C10:Q10">
    <cfRule type="cellIs" dxfId="161" priority="20" operator="notEqual">
      <formula>C9</formula>
    </cfRule>
  </conditionalFormatting>
  <conditionalFormatting sqref="C10:Q10">
    <cfRule type="expression" dxfId="160" priority="19">
      <formula>ISBLANK(C10)</formula>
    </cfRule>
  </conditionalFormatting>
  <conditionalFormatting sqref="C12:Q12">
    <cfRule type="cellIs" dxfId="159" priority="18" operator="notEqual">
      <formula>C11</formula>
    </cfRule>
  </conditionalFormatting>
  <conditionalFormatting sqref="C12:Q12">
    <cfRule type="expression" dxfId="158" priority="17">
      <formula>ISBLANK(C12)</formula>
    </cfRule>
  </conditionalFormatting>
  <conditionalFormatting sqref="C14:Q14">
    <cfRule type="cellIs" dxfId="157" priority="16" operator="notEqual">
      <formula>C13</formula>
    </cfRule>
  </conditionalFormatting>
  <conditionalFormatting sqref="C14:Q14">
    <cfRule type="expression" dxfId="156" priority="15">
      <formula>ISBLANK(C14)</formula>
    </cfRule>
  </conditionalFormatting>
  <conditionalFormatting sqref="C16:Q16">
    <cfRule type="cellIs" dxfId="155" priority="14" operator="notEqual">
      <formula>C15</formula>
    </cfRule>
  </conditionalFormatting>
  <conditionalFormatting sqref="C16:Q16">
    <cfRule type="expression" dxfId="154" priority="13">
      <formula>ISBLANK(C16)</formula>
    </cfRule>
  </conditionalFormatting>
  <conditionalFormatting sqref="C22:Q22">
    <cfRule type="cellIs" dxfId="153" priority="12" operator="notEqual">
      <formula>VALUE(C21)</formula>
    </cfRule>
  </conditionalFormatting>
  <conditionalFormatting sqref="C22:Q22">
    <cfRule type="expression" dxfId="152" priority="11">
      <formula>ISBLANK(C22)</formula>
    </cfRule>
  </conditionalFormatting>
  <conditionalFormatting sqref="C42:Q42">
    <cfRule type="cellIs" dxfId="151" priority="10" operator="notEqual">
      <formula>VALUE(C41)</formula>
    </cfRule>
  </conditionalFormatting>
  <conditionalFormatting sqref="C42:Q42">
    <cfRule type="expression" dxfId="150" priority="9">
      <formula>ISBLANK(C42)</formula>
    </cfRule>
  </conditionalFormatting>
  <conditionalFormatting sqref="C46:Q46">
    <cfRule type="cellIs" dxfId="149" priority="8" operator="notEqual">
      <formula>VALUE(C45)</formula>
    </cfRule>
  </conditionalFormatting>
  <conditionalFormatting sqref="C46:Q46">
    <cfRule type="expression" dxfId="148" priority="7">
      <formula>ISBLANK(C46)</formula>
    </cfRule>
  </conditionalFormatting>
  <conditionalFormatting sqref="C50:Q50">
    <cfRule type="cellIs" dxfId="147" priority="6" operator="notEqual">
      <formula>VALUE(C49)</formula>
    </cfRule>
  </conditionalFormatting>
  <conditionalFormatting sqref="C50:Q50">
    <cfRule type="expression" dxfId="146" priority="5">
      <formula>ISBLANK(C50)</formula>
    </cfRule>
  </conditionalFormatting>
  <conditionalFormatting sqref="C56:Q56">
    <cfRule type="cellIs" dxfId="145" priority="4" operator="notEqual">
      <formula>C55</formula>
    </cfRule>
  </conditionalFormatting>
  <conditionalFormatting sqref="C56:Q56">
    <cfRule type="expression" dxfId="144" priority="3">
      <formula>ISBLANK(C56)</formula>
    </cfRule>
  </conditionalFormatting>
  <conditionalFormatting sqref="C58:Q58">
    <cfRule type="cellIs" dxfId="143" priority="2" operator="notEqual">
      <formula>C57</formula>
    </cfRule>
  </conditionalFormatting>
  <conditionalFormatting sqref="C58:Q58">
    <cfRule type="expression" dxfId="142" priority="1">
      <formula>ISBLANK(C58)</formula>
    </cfRule>
  </conditionalFormatting>
  <pageMargins left="0.25" right="0.25" top="0.75" bottom="0.75" header="0.3" footer="0.3"/>
  <pageSetup paperSize="9" scale="53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6"/>
  <sheetViews>
    <sheetView zoomScale="80" zoomScaleNormal="80" workbookViewId="0">
      <selection activeCell="C20" sqref="C20"/>
    </sheetView>
  </sheetViews>
  <sheetFormatPr defaultRowHeight="12.75"/>
  <cols>
    <col min="1" max="1" width="10.28515625" style="10" bestFit="1" customWidth="1"/>
    <col min="2" max="2" width="40.140625" style="13" bestFit="1" customWidth="1"/>
    <col min="3" max="16384" width="9.140625" style="95"/>
  </cols>
  <sheetData>
    <row r="1" spans="1:18" ht="27" thickBot="1">
      <c r="A1" s="202"/>
      <c r="B1" s="203"/>
      <c r="C1" s="204" t="s">
        <v>0</v>
      </c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5"/>
    </row>
    <row r="2" spans="1:18" ht="18.75" thickBot="1">
      <c r="A2" s="159"/>
      <c r="B2" s="27" t="s">
        <v>1</v>
      </c>
      <c r="C2" s="168">
        <v>1</v>
      </c>
      <c r="D2" s="169"/>
      <c r="E2" s="169"/>
      <c r="F2" s="169"/>
      <c r="G2" s="170"/>
      <c r="H2" s="171">
        <v>2</v>
      </c>
      <c r="I2" s="172"/>
      <c r="J2" s="172"/>
      <c r="K2" s="172"/>
      <c r="L2" s="173"/>
      <c r="M2" s="171">
        <v>3</v>
      </c>
      <c r="N2" s="172"/>
      <c r="O2" s="172"/>
      <c r="P2" s="172"/>
      <c r="Q2" s="174"/>
      <c r="R2" s="6"/>
    </row>
    <row r="3" spans="1:18" ht="18">
      <c r="A3" s="184"/>
      <c r="B3" s="25" t="s">
        <v>2</v>
      </c>
      <c r="C3" s="175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7"/>
      <c r="R3" s="6"/>
    </row>
    <row r="4" spans="1:18" s="96" customFormat="1" ht="26.25" thickBot="1">
      <c r="A4" s="184"/>
      <c r="B4" s="17" t="s">
        <v>3</v>
      </c>
      <c r="C4" s="181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3"/>
      <c r="R4" s="28"/>
    </row>
    <row r="5" spans="1:18" ht="25.5">
      <c r="A5" s="184"/>
      <c r="B5" s="26" t="s">
        <v>4</v>
      </c>
      <c r="C5" s="178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80"/>
      <c r="R5" s="6"/>
    </row>
    <row r="6" spans="1:18" s="96" customFormat="1" ht="26.25" thickBot="1">
      <c r="A6" s="184"/>
      <c r="B6" s="138" t="s">
        <v>5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6"/>
      <c r="R6" s="28"/>
    </row>
    <row r="7" spans="1:18" ht="18">
      <c r="A7" s="184"/>
      <c r="B7" s="16" t="s">
        <v>6</v>
      </c>
      <c r="C7" s="175"/>
      <c r="D7" s="176"/>
      <c r="E7" s="176"/>
      <c r="F7" s="176"/>
      <c r="G7" s="177"/>
      <c r="H7" s="176"/>
      <c r="I7" s="176"/>
      <c r="J7" s="176"/>
      <c r="K7" s="176"/>
      <c r="L7" s="177"/>
      <c r="M7" s="176"/>
      <c r="N7" s="176"/>
      <c r="O7" s="176"/>
      <c r="P7" s="176"/>
      <c r="Q7" s="177"/>
      <c r="R7" s="6"/>
    </row>
    <row r="8" spans="1:18" s="96" customFormat="1" ht="18.75" thickBot="1">
      <c r="A8" s="184"/>
      <c r="B8" s="17" t="s">
        <v>7</v>
      </c>
      <c r="C8" s="199"/>
      <c r="D8" s="200"/>
      <c r="E8" s="200"/>
      <c r="F8" s="200"/>
      <c r="G8" s="201"/>
      <c r="H8" s="199"/>
      <c r="I8" s="200"/>
      <c r="J8" s="200"/>
      <c r="K8" s="200"/>
      <c r="L8" s="201"/>
      <c r="M8" s="199"/>
      <c r="N8" s="200"/>
      <c r="O8" s="200"/>
      <c r="P8" s="200"/>
      <c r="Q8" s="201"/>
      <c r="R8" s="28"/>
    </row>
    <row r="9" spans="1:18" ht="18">
      <c r="A9" s="184"/>
      <c r="B9" s="16" t="s">
        <v>8</v>
      </c>
      <c r="C9" s="198"/>
      <c r="D9" s="187"/>
      <c r="E9" s="187"/>
      <c r="F9" s="187"/>
      <c r="G9" s="188"/>
      <c r="H9" s="187"/>
      <c r="I9" s="187"/>
      <c r="J9" s="187"/>
      <c r="K9" s="187"/>
      <c r="L9" s="188"/>
      <c r="M9" s="187"/>
      <c r="N9" s="187"/>
      <c r="O9" s="187"/>
      <c r="P9" s="187"/>
      <c r="Q9" s="188"/>
      <c r="R9" s="6"/>
    </row>
    <row r="10" spans="1:18" s="96" customFormat="1" ht="18.75" thickBot="1">
      <c r="A10" s="184"/>
      <c r="B10" s="18" t="s">
        <v>9</v>
      </c>
      <c r="C10" s="199"/>
      <c r="D10" s="200"/>
      <c r="E10" s="200"/>
      <c r="F10" s="200"/>
      <c r="G10" s="201"/>
      <c r="H10" s="199"/>
      <c r="I10" s="200"/>
      <c r="J10" s="200"/>
      <c r="K10" s="200"/>
      <c r="L10" s="201"/>
      <c r="M10" s="199"/>
      <c r="N10" s="200"/>
      <c r="O10" s="200"/>
      <c r="P10" s="200"/>
      <c r="Q10" s="201"/>
      <c r="R10" s="28"/>
    </row>
    <row r="11" spans="1:18" ht="18">
      <c r="A11" s="184"/>
      <c r="B11" s="16" t="s">
        <v>10</v>
      </c>
      <c r="C11" s="198"/>
      <c r="D11" s="187"/>
      <c r="E11" s="187"/>
      <c r="F11" s="187"/>
      <c r="G11" s="188"/>
      <c r="H11" s="187"/>
      <c r="I11" s="187"/>
      <c r="J11" s="187"/>
      <c r="K11" s="187"/>
      <c r="L11" s="188"/>
      <c r="M11" s="187"/>
      <c r="N11" s="187"/>
      <c r="O11" s="187"/>
      <c r="P11" s="187"/>
      <c r="Q11" s="188"/>
      <c r="R11" s="6"/>
    </row>
    <row r="12" spans="1:18" s="96" customFormat="1" ht="18.75" thickBot="1">
      <c r="A12" s="184"/>
      <c r="B12" s="18" t="s">
        <v>11</v>
      </c>
      <c r="C12" s="212"/>
      <c r="D12" s="213"/>
      <c r="E12" s="213"/>
      <c r="F12" s="213"/>
      <c r="G12" s="214"/>
      <c r="H12" s="212"/>
      <c r="I12" s="213"/>
      <c r="J12" s="213"/>
      <c r="K12" s="213"/>
      <c r="L12" s="214"/>
      <c r="M12" s="212"/>
      <c r="N12" s="213"/>
      <c r="O12" s="213"/>
      <c r="P12" s="213"/>
      <c r="Q12" s="214"/>
      <c r="R12" s="28"/>
    </row>
    <row r="13" spans="1:18" ht="18">
      <c r="A13" s="184"/>
      <c r="B13" s="16" t="s">
        <v>12</v>
      </c>
      <c r="C13" s="198"/>
      <c r="D13" s="187"/>
      <c r="E13" s="187"/>
      <c r="F13" s="187"/>
      <c r="G13" s="188"/>
      <c r="H13" s="187"/>
      <c r="I13" s="187"/>
      <c r="J13" s="187"/>
      <c r="K13" s="187"/>
      <c r="L13" s="188"/>
      <c r="M13" s="187"/>
      <c r="N13" s="187"/>
      <c r="O13" s="187"/>
      <c r="P13" s="187"/>
      <c r="Q13" s="188"/>
      <c r="R13" s="6"/>
    </row>
    <row r="14" spans="1:18" s="96" customFormat="1" ht="18.75" thickBot="1">
      <c r="A14" s="184"/>
      <c r="B14" s="18" t="s">
        <v>13</v>
      </c>
      <c r="C14" s="209"/>
      <c r="D14" s="210"/>
      <c r="E14" s="210"/>
      <c r="F14" s="210"/>
      <c r="G14" s="211"/>
      <c r="H14" s="209"/>
      <c r="I14" s="210"/>
      <c r="J14" s="210"/>
      <c r="K14" s="210"/>
      <c r="L14" s="211"/>
      <c r="M14" s="209"/>
      <c r="N14" s="210"/>
      <c r="O14" s="210"/>
      <c r="P14" s="210"/>
      <c r="Q14" s="211"/>
      <c r="R14" s="28"/>
    </row>
    <row r="15" spans="1:18" ht="18">
      <c r="A15" s="184"/>
      <c r="B15" s="16" t="s">
        <v>14</v>
      </c>
      <c r="C15" s="198"/>
      <c r="D15" s="187"/>
      <c r="E15" s="187"/>
      <c r="F15" s="187"/>
      <c r="G15" s="188"/>
      <c r="H15" s="187"/>
      <c r="I15" s="187"/>
      <c r="J15" s="187"/>
      <c r="K15" s="187"/>
      <c r="L15" s="188"/>
      <c r="M15" s="187"/>
      <c r="N15" s="187"/>
      <c r="O15" s="187"/>
      <c r="P15" s="187"/>
      <c r="Q15" s="188"/>
      <c r="R15" s="8"/>
    </row>
    <row r="16" spans="1:18" s="96" customFormat="1" ht="18.75" thickBot="1">
      <c r="A16" s="184"/>
      <c r="B16" s="18" t="s">
        <v>15</v>
      </c>
      <c r="C16" s="206"/>
      <c r="D16" s="207"/>
      <c r="E16" s="207"/>
      <c r="F16" s="207"/>
      <c r="G16" s="208"/>
      <c r="H16" s="206"/>
      <c r="I16" s="207"/>
      <c r="J16" s="207"/>
      <c r="K16" s="207"/>
      <c r="L16" s="208"/>
      <c r="M16" s="206"/>
      <c r="N16" s="207"/>
      <c r="O16" s="207"/>
      <c r="P16" s="207"/>
      <c r="Q16" s="208"/>
      <c r="R16" s="28"/>
    </row>
    <row r="17" spans="1:23" ht="18.75" thickBot="1">
      <c r="A17" s="184"/>
      <c r="B17" s="19" t="s">
        <v>16</v>
      </c>
      <c r="C17" s="20" t="s">
        <v>17</v>
      </c>
      <c r="D17" s="21" t="s">
        <v>18</v>
      </c>
      <c r="E17" s="21" t="s">
        <v>19</v>
      </c>
      <c r="F17" s="21" t="s">
        <v>20</v>
      </c>
      <c r="G17" s="22" t="s">
        <v>21</v>
      </c>
      <c r="H17" s="23" t="s">
        <v>17</v>
      </c>
      <c r="I17" s="21" t="s">
        <v>18</v>
      </c>
      <c r="J17" s="21" t="s">
        <v>19</v>
      </c>
      <c r="K17" s="21" t="s">
        <v>20</v>
      </c>
      <c r="L17" s="22" t="s">
        <v>21</v>
      </c>
      <c r="M17" s="23" t="s">
        <v>17</v>
      </c>
      <c r="N17" s="21" t="s">
        <v>18</v>
      </c>
      <c r="O17" s="21" t="s">
        <v>19</v>
      </c>
      <c r="P17" s="21" t="s">
        <v>20</v>
      </c>
      <c r="Q17" s="22" t="s">
        <v>21</v>
      </c>
      <c r="R17" s="6"/>
    </row>
    <row r="18" spans="1:23" ht="18">
      <c r="A18" s="184"/>
      <c r="B18" s="113" t="s">
        <v>716</v>
      </c>
      <c r="C18" s="100"/>
      <c r="D18" s="110"/>
      <c r="E18" s="110"/>
      <c r="F18" s="118"/>
      <c r="G18" s="110"/>
      <c r="H18" s="100"/>
      <c r="I18" s="110"/>
      <c r="J18" s="110"/>
      <c r="K18" s="110"/>
      <c r="L18" s="125"/>
      <c r="M18" s="118"/>
      <c r="N18" s="110"/>
      <c r="O18" s="118"/>
      <c r="P18" s="110"/>
      <c r="Q18" s="125"/>
      <c r="R18" s="6"/>
    </row>
    <row r="19" spans="1:23" ht="18.75" thickBot="1">
      <c r="A19" s="184"/>
      <c r="B19" s="84" t="s">
        <v>717</v>
      </c>
      <c r="C19" s="101"/>
      <c r="D19" s="111"/>
      <c r="E19" s="111"/>
      <c r="F19" s="63"/>
      <c r="G19" s="111"/>
      <c r="H19" s="111"/>
      <c r="I19" s="111"/>
      <c r="J19" s="111"/>
      <c r="K19" s="111"/>
      <c r="L19" s="63"/>
      <c r="M19" s="131"/>
      <c r="N19" s="111"/>
      <c r="O19" s="63"/>
      <c r="P19" s="111"/>
      <c r="Q19" s="101"/>
      <c r="R19" s="64"/>
    </row>
    <row r="20" spans="1:23" s="96" customFormat="1" ht="18.75" thickBot="1">
      <c r="A20" s="184"/>
      <c r="B20" s="114" t="s">
        <v>697</v>
      </c>
      <c r="C20" s="102"/>
      <c r="D20" s="112"/>
      <c r="E20" s="112"/>
      <c r="F20" s="59"/>
      <c r="G20" s="112"/>
      <c r="H20" s="112"/>
      <c r="I20" s="112"/>
      <c r="J20" s="112"/>
      <c r="K20" s="112"/>
      <c r="L20" s="61"/>
      <c r="M20" s="60"/>
      <c r="N20" s="112"/>
      <c r="O20" s="59"/>
      <c r="P20" s="112"/>
      <c r="Q20" s="133"/>
      <c r="R20" s="28"/>
    </row>
    <row r="21" spans="1:23" ht="18">
      <c r="A21" s="184"/>
      <c r="B21" s="24" t="s">
        <v>22</v>
      </c>
      <c r="C21" s="103"/>
      <c r="D21" s="103"/>
      <c r="E21" s="103"/>
      <c r="F21" s="119"/>
      <c r="G21" s="103"/>
      <c r="H21" s="103"/>
      <c r="I21" s="103"/>
      <c r="J21" s="103"/>
      <c r="K21" s="103"/>
      <c r="L21" s="126"/>
      <c r="M21" s="119"/>
      <c r="N21" s="103"/>
      <c r="O21" s="119"/>
      <c r="P21" s="103"/>
      <c r="Q21" s="126"/>
      <c r="R21" s="6"/>
    </row>
    <row r="22" spans="1:23" s="96" customFormat="1" ht="18.75" thickBot="1">
      <c r="A22" s="184"/>
      <c r="B22" s="115" t="s">
        <v>23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144"/>
      <c r="R22" s="28"/>
    </row>
    <row r="23" spans="1:23" ht="18">
      <c r="A23" s="184"/>
      <c r="B23" s="113" t="s">
        <v>24</v>
      </c>
      <c r="C23" s="104"/>
      <c r="D23" s="104"/>
      <c r="E23" s="104"/>
      <c r="F23" s="120"/>
      <c r="G23" s="104"/>
      <c r="H23" s="104"/>
      <c r="I23" s="104"/>
      <c r="J23" s="104"/>
      <c r="K23" s="104"/>
      <c r="L23" s="127"/>
      <c r="M23" s="120"/>
      <c r="N23" s="104"/>
      <c r="O23" s="120"/>
      <c r="P23" s="104"/>
      <c r="Q23" s="127"/>
      <c r="R23" s="6"/>
    </row>
    <row r="24" spans="1:23" s="96" customFormat="1" ht="18.75" thickBot="1">
      <c r="A24" s="184"/>
      <c r="B24" s="116" t="s">
        <v>25</v>
      </c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28"/>
    </row>
    <row r="25" spans="1:23" ht="18">
      <c r="A25" s="184"/>
      <c r="B25" s="24" t="s">
        <v>26</v>
      </c>
      <c r="C25" s="104"/>
      <c r="D25" s="104"/>
      <c r="E25" s="104"/>
      <c r="F25" s="120"/>
      <c r="G25" s="104"/>
      <c r="H25" s="104"/>
      <c r="I25" s="104"/>
      <c r="J25" s="104"/>
      <c r="K25" s="104"/>
      <c r="L25" s="127"/>
      <c r="M25" s="120"/>
      <c r="N25" s="104"/>
      <c r="O25" s="120"/>
      <c r="P25" s="104"/>
      <c r="Q25" s="120"/>
      <c r="R25" s="64"/>
    </row>
    <row r="26" spans="1:23" s="96" customFormat="1" ht="18.75" thickBot="1">
      <c r="A26" s="184"/>
      <c r="B26" s="117" t="s">
        <v>27</v>
      </c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134"/>
      <c r="R26" s="56"/>
    </row>
    <row r="27" spans="1:23" ht="18">
      <c r="A27" s="184"/>
      <c r="B27" s="113" t="s">
        <v>722</v>
      </c>
      <c r="C27" s="104"/>
      <c r="D27" s="104"/>
      <c r="E27" s="104"/>
      <c r="F27" s="120"/>
      <c r="G27" s="104"/>
      <c r="H27" s="104"/>
      <c r="I27" s="104"/>
      <c r="J27" s="104"/>
      <c r="K27" s="104"/>
      <c r="L27" s="127"/>
      <c r="M27" s="120"/>
      <c r="N27" s="104"/>
      <c r="O27" s="120"/>
      <c r="P27" s="104"/>
      <c r="Q27" s="120"/>
      <c r="R27" s="64"/>
    </row>
    <row r="28" spans="1:23" s="96" customFormat="1" ht="18.75" thickBot="1">
      <c r="A28" s="184"/>
      <c r="B28" s="116" t="s">
        <v>723</v>
      </c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6"/>
      <c r="R28" s="56"/>
    </row>
    <row r="29" spans="1:23" ht="18">
      <c r="A29" s="184"/>
      <c r="B29" s="24" t="s">
        <v>724</v>
      </c>
      <c r="C29" s="103"/>
      <c r="D29" s="103"/>
      <c r="E29" s="103"/>
      <c r="F29" s="119"/>
      <c r="G29" s="103"/>
      <c r="H29" s="103"/>
      <c r="I29" s="103"/>
      <c r="J29" s="103"/>
      <c r="K29" s="103"/>
      <c r="L29" s="126"/>
      <c r="M29" s="119"/>
      <c r="N29" s="103"/>
      <c r="O29" s="119"/>
      <c r="P29" s="103"/>
      <c r="Q29" s="119"/>
      <c r="R29" s="64"/>
    </row>
    <row r="30" spans="1:23" s="96" customFormat="1" ht="18.75" thickBot="1">
      <c r="A30" s="184"/>
      <c r="B30" s="116" t="s">
        <v>725</v>
      </c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134"/>
      <c r="R30" s="56"/>
    </row>
    <row r="31" spans="1:23" ht="18">
      <c r="A31" s="184"/>
      <c r="B31" s="24" t="s">
        <v>28</v>
      </c>
      <c r="C31" s="103"/>
      <c r="D31" s="103"/>
      <c r="E31" s="103"/>
      <c r="F31" s="119"/>
      <c r="G31" s="103"/>
      <c r="H31" s="103"/>
      <c r="I31" s="103"/>
      <c r="J31" s="103"/>
      <c r="K31" s="103"/>
      <c r="L31" s="126"/>
      <c r="M31" s="119"/>
      <c r="N31" s="103"/>
      <c r="O31" s="119"/>
      <c r="P31" s="103"/>
      <c r="Q31" s="119"/>
      <c r="R31" s="64"/>
    </row>
    <row r="32" spans="1:23" s="96" customFormat="1" ht="18.75" thickBot="1">
      <c r="A32" s="184"/>
      <c r="B32" s="114" t="s">
        <v>29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134"/>
      <c r="R32" s="56"/>
      <c r="W32" s="95"/>
    </row>
    <row r="33" spans="1:23" ht="15">
      <c r="A33" s="184"/>
      <c r="B33" s="11" t="s">
        <v>72</v>
      </c>
      <c r="C33" s="106"/>
      <c r="D33" s="106"/>
      <c r="E33" s="106"/>
      <c r="F33" s="121"/>
      <c r="G33" s="106"/>
      <c r="H33" s="106"/>
      <c r="I33" s="106"/>
      <c r="J33" s="106"/>
      <c r="K33" s="106"/>
      <c r="L33" s="128"/>
      <c r="M33" s="121"/>
      <c r="N33" s="106"/>
      <c r="O33" s="121"/>
      <c r="P33" s="106"/>
      <c r="Q33" s="121"/>
      <c r="R33" s="64"/>
      <c r="W33" s="96"/>
    </row>
    <row r="34" spans="1:23" s="96" customFormat="1" ht="18.75" thickBot="1">
      <c r="A34" s="184"/>
      <c r="B34" s="15" t="s">
        <v>66</v>
      </c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134"/>
      <c r="R34" s="56"/>
      <c r="W34" s="95"/>
    </row>
    <row r="35" spans="1:23" ht="15">
      <c r="A35" s="184"/>
      <c r="B35" s="11" t="s">
        <v>720</v>
      </c>
      <c r="C35" s="107"/>
      <c r="D35" s="107"/>
      <c r="E35" s="107"/>
      <c r="F35" s="122"/>
      <c r="G35" s="107"/>
      <c r="H35" s="107"/>
      <c r="I35" s="107"/>
      <c r="J35" s="107"/>
      <c r="K35" s="107"/>
      <c r="L35" s="109"/>
      <c r="M35" s="122"/>
      <c r="N35" s="107"/>
      <c r="O35" s="122"/>
      <c r="P35" s="107"/>
      <c r="Q35" s="122"/>
      <c r="R35" s="64"/>
      <c r="W35" s="96"/>
    </row>
    <row r="36" spans="1:23" s="96" customFormat="1" ht="18.75" thickBot="1">
      <c r="A36" s="184"/>
      <c r="B36" s="15" t="s">
        <v>721</v>
      </c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134"/>
      <c r="R36" s="56"/>
    </row>
    <row r="37" spans="1:23" ht="15">
      <c r="A37" s="184"/>
      <c r="B37" s="14" t="s">
        <v>30</v>
      </c>
      <c r="C37" s="107"/>
      <c r="D37" s="107"/>
      <c r="E37" s="107"/>
      <c r="F37" s="122"/>
      <c r="G37" s="107"/>
      <c r="H37" s="107"/>
      <c r="I37" s="107"/>
      <c r="J37" s="107"/>
      <c r="K37" s="107"/>
      <c r="L37" s="109"/>
      <c r="M37" s="122"/>
      <c r="N37" s="107"/>
      <c r="O37" s="122"/>
      <c r="P37" s="107"/>
      <c r="Q37" s="122"/>
      <c r="R37" s="64"/>
    </row>
    <row r="38" spans="1:23" s="96" customFormat="1" ht="18.75" thickBot="1">
      <c r="A38" s="184"/>
      <c r="B38" s="15" t="s">
        <v>31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134"/>
      <c r="R38" s="56"/>
    </row>
    <row r="39" spans="1:23" ht="15">
      <c r="A39" s="184"/>
      <c r="B39" s="14" t="s">
        <v>32</v>
      </c>
      <c r="C39" s="107"/>
      <c r="D39" s="107"/>
      <c r="E39" s="107"/>
      <c r="F39" s="122"/>
      <c r="G39" s="107"/>
      <c r="H39" s="107"/>
      <c r="I39" s="107"/>
      <c r="J39" s="107"/>
      <c r="K39" s="107"/>
      <c r="L39" s="109"/>
      <c r="M39" s="122"/>
      <c r="N39" s="107"/>
      <c r="O39" s="122"/>
      <c r="P39" s="107"/>
      <c r="Q39" s="122"/>
      <c r="R39" s="64"/>
    </row>
    <row r="40" spans="1:23" ht="18.75" thickBot="1">
      <c r="A40" s="184"/>
      <c r="B40" s="15" t="s">
        <v>33</v>
      </c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134"/>
      <c r="R40" s="64"/>
    </row>
    <row r="41" spans="1:23" ht="15">
      <c r="A41" s="184"/>
      <c r="B41" s="11" t="s">
        <v>73</v>
      </c>
      <c r="C41" s="106"/>
      <c r="D41" s="106"/>
      <c r="E41" s="106"/>
      <c r="F41" s="121"/>
      <c r="G41" s="106"/>
      <c r="H41" s="106"/>
      <c r="I41" s="106"/>
      <c r="J41" s="106"/>
      <c r="K41" s="106"/>
      <c r="L41" s="128"/>
      <c r="M41" s="121"/>
      <c r="N41" s="106"/>
      <c r="O41" s="121"/>
      <c r="P41" s="106"/>
      <c r="Q41" s="121"/>
      <c r="R41" s="64"/>
    </row>
    <row r="42" spans="1:23" s="96" customFormat="1" ht="18.75" thickBot="1">
      <c r="A42" s="184"/>
      <c r="B42" s="15" t="s">
        <v>67</v>
      </c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56"/>
    </row>
    <row r="43" spans="1:23" ht="15">
      <c r="A43" s="184"/>
      <c r="B43" s="14" t="s">
        <v>79</v>
      </c>
      <c r="C43" s="107"/>
      <c r="D43" s="107"/>
      <c r="E43" s="107"/>
      <c r="F43" s="122"/>
      <c r="G43" s="107"/>
      <c r="H43" s="107"/>
      <c r="I43" s="107"/>
      <c r="J43" s="107"/>
      <c r="K43" s="107"/>
      <c r="L43" s="122"/>
      <c r="M43" s="132"/>
      <c r="N43" s="107"/>
      <c r="O43" s="122"/>
      <c r="P43" s="107"/>
      <c r="Q43" s="122"/>
      <c r="R43" s="64"/>
    </row>
    <row r="44" spans="1:23" s="96" customFormat="1" ht="15.75" thickBot="1">
      <c r="A44" s="184"/>
      <c r="B44" s="30" t="s">
        <v>80</v>
      </c>
      <c r="C44" s="139" t="e">
        <f>RRU_Power!N16</f>
        <v>#N/A</v>
      </c>
      <c r="D44" s="139" t="e">
        <f>RRU_Power!O16</f>
        <v>#N/A</v>
      </c>
      <c r="E44" s="139" t="e">
        <f>RRU_Power!P16</f>
        <v>#N/A</v>
      </c>
      <c r="F44" s="139" t="e">
        <f>RRU_Power!Q16</f>
        <v>#N/A</v>
      </c>
      <c r="G44" s="139" t="e">
        <f>RRU_Power!R16</f>
        <v>#N/A</v>
      </c>
      <c r="H44" s="139" t="e">
        <f>RRU_Power!S16</f>
        <v>#N/A</v>
      </c>
      <c r="I44" s="139" t="e">
        <f>RRU_Power!T16</f>
        <v>#N/A</v>
      </c>
      <c r="J44" s="139" t="e">
        <f>RRU_Power!U16</f>
        <v>#N/A</v>
      </c>
      <c r="K44" s="139" t="e">
        <f>RRU_Power!V16</f>
        <v>#N/A</v>
      </c>
      <c r="L44" s="139" t="e">
        <f>RRU_Power!W16</f>
        <v>#N/A</v>
      </c>
      <c r="M44" s="139" t="e">
        <f>RRU_Power!X16</f>
        <v>#N/A</v>
      </c>
      <c r="N44" s="139" t="e">
        <f>RRU_Power!Y16</f>
        <v>#N/A</v>
      </c>
      <c r="O44" s="139" t="e">
        <f>RRU_Power!Z16</f>
        <v>#N/A</v>
      </c>
      <c r="P44" s="139" t="e">
        <f>RRU_Power!AA16</f>
        <v>#N/A</v>
      </c>
      <c r="Q44" s="139" t="e">
        <f>RRU_Power!AB16</f>
        <v>#N/A</v>
      </c>
      <c r="R44" s="56"/>
    </row>
    <row r="45" spans="1:23" ht="15">
      <c r="A45" s="184"/>
      <c r="B45" s="11" t="s">
        <v>74</v>
      </c>
      <c r="C45" s="106"/>
      <c r="D45" s="106"/>
      <c r="E45" s="106"/>
      <c r="F45" s="121"/>
      <c r="G45" s="106"/>
      <c r="H45" s="106"/>
      <c r="I45" s="106"/>
      <c r="J45" s="106"/>
      <c r="K45" s="106"/>
      <c r="L45" s="128"/>
      <c r="M45" s="121"/>
      <c r="N45" s="106"/>
      <c r="O45" s="121"/>
      <c r="P45" s="106"/>
      <c r="Q45" s="121"/>
      <c r="R45" s="64"/>
    </row>
    <row r="46" spans="1:23" s="96" customFormat="1" ht="18.75" thickBot="1">
      <c r="A46" s="184"/>
      <c r="B46" s="15" t="s">
        <v>68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56"/>
    </row>
    <row r="47" spans="1:23" ht="15">
      <c r="A47" s="184"/>
      <c r="B47" s="14" t="s">
        <v>81</v>
      </c>
      <c r="C47" s="107"/>
      <c r="D47" s="107"/>
      <c r="E47" s="107"/>
      <c r="F47" s="122"/>
      <c r="G47" s="107"/>
      <c r="H47" s="107"/>
      <c r="I47" s="107"/>
      <c r="J47" s="107"/>
      <c r="K47" s="107"/>
      <c r="L47" s="109"/>
      <c r="M47" s="122"/>
      <c r="N47" s="107"/>
      <c r="O47" s="122"/>
      <c r="P47" s="107"/>
      <c r="Q47" s="122"/>
      <c r="R47" s="64"/>
    </row>
    <row r="48" spans="1:23" s="96" customFormat="1" ht="15.75" thickBot="1">
      <c r="A48" s="184"/>
      <c r="B48" s="30" t="s">
        <v>82</v>
      </c>
      <c r="C48" s="139" t="e">
        <f>RRU_Power!N17</f>
        <v>#N/A</v>
      </c>
      <c r="D48" s="139" t="e">
        <f>RRU_Power!O17</f>
        <v>#N/A</v>
      </c>
      <c r="E48" s="139" t="e">
        <f>RRU_Power!P17</f>
        <v>#N/A</v>
      </c>
      <c r="F48" s="139" t="e">
        <f>RRU_Power!Q17</f>
        <v>#N/A</v>
      </c>
      <c r="G48" s="139" t="e">
        <f>RRU_Power!R17</f>
        <v>#N/A</v>
      </c>
      <c r="H48" s="139" t="e">
        <f>RRU_Power!S17</f>
        <v>#N/A</v>
      </c>
      <c r="I48" s="139" t="e">
        <f>RRU_Power!T17</f>
        <v>#N/A</v>
      </c>
      <c r="J48" s="139" t="e">
        <f>RRU_Power!U17</f>
        <v>#N/A</v>
      </c>
      <c r="K48" s="139" t="e">
        <f>RRU_Power!V17</f>
        <v>#N/A</v>
      </c>
      <c r="L48" s="139" t="e">
        <f>RRU_Power!W17</f>
        <v>#N/A</v>
      </c>
      <c r="M48" s="139" t="e">
        <f>RRU_Power!X17</f>
        <v>#N/A</v>
      </c>
      <c r="N48" s="139" t="e">
        <f>RRU_Power!Y17</f>
        <v>#N/A</v>
      </c>
      <c r="O48" s="139" t="e">
        <f>RRU_Power!Z17</f>
        <v>#N/A</v>
      </c>
      <c r="P48" s="139" t="e">
        <f>RRU_Power!AA17</f>
        <v>#N/A</v>
      </c>
      <c r="Q48" s="139" t="e">
        <f>RRU_Power!AB17</f>
        <v>#N/A</v>
      </c>
      <c r="R48" s="56"/>
    </row>
    <row r="49" spans="1:21" ht="15">
      <c r="A49" s="184"/>
      <c r="B49" s="11" t="s">
        <v>75</v>
      </c>
      <c r="C49" s="106"/>
      <c r="D49" s="106"/>
      <c r="E49" s="106"/>
      <c r="F49" s="121"/>
      <c r="G49" s="106"/>
      <c r="H49" s="106"/>
      <c r="I49" s="106"/>
      <c r="J49" s="106"/>
      <c r="K49" s="106"/>
      <c r="L49" s="128"/>
      <c r="M49" s="121"/>
      <c r="N49" s="106"/>
      <c r="O49" s="121"/>
      <c r="P49" s="106"/>
      <c r="Q49" s="121"/>
      <c r="R49" s="64"/>
    </row>
    <row r="50" spans="1:21" s="96" customFormat="1" ht="18.75" thickBot="1">
      <c r="A50" s="184"/>
      <c r="B50" s="15" t="s">
        <v>69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56"/>
    </row>
    <row r="51" spans="1:21" ht="15">
      <c r="A51" s="184"/>
      <c r="B51" s="14" t="s">
        <v>83</v>
      </c>
      <c r="C51" s="107"/>
      <c r="D51" s="107"/>
      <c r="E51" s="107"/>
      <c r="F51" s="122"/>
      <c r="G51" s="107"/>
      <c r="H51" s="107"/>
      <c r="I51" s="107"/>
      <c r="J51" s="107"/>
      <c r="K51" s="107"/>
      <c r="L51" s="122"/>
      <c r="M51" s="132"/>
      <c r="N51" s="107"/>
      <c r="O51" s="122"/>
      <c r="P51" s="107"/>
      <c r="Q51" s="122"/>
      <c r="R51" s="64"/>
    </row>
    <row r="52" spans="1:21" s="96" customFormat="1" ht="15.75" thickBot="1">
      <c r="A52" s="184"/>
      <c r="B52" s="15" t="s">
        <v>84</v>
      </c>
      <c r="C52" s="62" t="e">
        <f>RRU_Power!N18</f>
        <v>#N/A</v>
      </c>
      <c r="D52" s="62" t="e">
        <f>RRU_Power!O18</f>
        <v>#N/A</v>
      </c>
      <c r="E52" s="62" t="e">
        <f>RRU_Power!P18</f>
        <v>#N/A</v>
      </c>
      <c r="F52" s="62" t="e">
        <f>RRU_Power!Q18</f>
        <v>#N/A</v>
      </c>
      <c r="G52" s="62" t="e">
        <f>RRU_Power!R18</f>
        <v>#N/A</v>
      </c>
      <c r="H52" s="62" t="e">
        <f>RRU_Power!S18</f>
        <v>#N/A</v>
      </c>
      <c r="I52" s="62" t="e">
        <f>RRU_Power!T18</f>
        <v>#N/A</v>
      </c>
      <c r="J52" s="62" t="e">
        <f>RRU_Power!U18</f>
        <v>#N/A</v>
      </c>
      <c r="K52" s="62" t="e">
        <f>RRU_Power!V18</f>
        <v>#N/A</v>
      </c>
      <c r="L52" s="62" t="e">
        <f>RRU_Power!W18</f>
        <v>#N/A</v>
      </c>
      <c r="M52" s="62" t="e">
        <f>RRU_Power!X18</f>
        <v>#N/A</v>
      </c>
      <c r="N52" s="62" t="e">
        <f>RRU_Power!Y18</f>
        <v>#N/A</v>
      </c>
      <c r="O52" s="62" t="e">
        <f>RRU_Power!Z18</f>
        <v>#N/A</v>
      </c>
      <c r="P52" s="62" t="e">
        <f>RRU_Power!AA18</f>
        <v>#N/A</v>
      </c>
      <c r="Q52" s="62" t="e">
        <f>RRU_Power!AB18</f>
        <v>#N/A</v>
      </c>
      <c r="R52" s="56"/>
    </row>
    <row r="53" spans="1:21" ht="15">
      <c r="A53" s="184"/>
      <c r="B53" s="14" t="s">
        <v>34</v>
      </c>
      <c r="C53" s="107"/>
      <c r="D53" s="107"/>
      <c r="E53" s="107"/>
      <c r="F53" s="122"/>
      <c r="G53" s="107"/>
      <c r="H53" s="107"/>
      <c r="I53" s="107"/>
      <c r="J53" s="107"/>
      <c r="K53" s="107"/>
      <c r="L53" s="109"/>
      <c r="M53" s="122"/>
      <c r="N53" s="107"/>
      <c r="O53" s="122"/>
      <c r="P53" s="107"/>
      <c r="Q53" s="122"/>
      <c r="R53" s="64"/>
    </row>
    <row r="54" spans="1:21" s="96" customFormat="1" ht="18.75" thickBot="1">
      <c r="A54" s="184"/>
      <c r="B54" s="15" t="s">
        <v>35</v>
      </c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56"/>
    </row>
    <row r="55" spans="1:21" ht="15">
      <c r="A55" s="184"/>
      <c r="B55" s="14" t="s">
        <v>76</v>
      </c>
      <c r="C55" s="107"/>
      <c r="D55" s="107"/>
      <c r="E55" s="107"/>
      <c r="F55" s="122"/>
      <c r="G55" s="107"/>
      <c r="H55" s="107"/>
      <c r="I55" s="107"/>
      <c r="J55" s="107"/>
      <c r="K55" s="107"/>
      <c r="L55" s="109"/>
      <c r="M55" s="122"/>
      <c r="N55" s="107"/>
      <c r="O55" s="122"/>
      <c r="P55" s="107"/>
      <c r="Q55" s="122"/>
      <c r="R55" s="64"/>
    </row>
    <row r="56" spans="1:21" s="96" customFormat="1" ht="18.75" thickBot="1">
      <c r="A56" s="184"/>
      <c r="B56" s="15" t="s">
        <v>70</v>
      </c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56"/>
    </row>
    <row r="57" spans="1:21" ht="15">
      <c r="A57" s="184"/>
      <c r="B57" s="14" t="s">
        <v>77</v>
      </c>
      <c r="C57" s="108"/>
      <c r="D57" s="108"/>
      <c r="E57" s="108"/>
      <c r="F57" s="123"/>
      <c r="G57" s="108"/>
      <c r="H57" s="108"/>
      <c r="I57" s="108"/>
      <c r="J57" s="108"/>
      <c r="K57" s="108"/>
      <c r="L57" s="129"/>
      <c r="M57" s="123"/>
      <c r="N57" s="108"/>
      <c r="O57" s="123"/>
      <c r="P57" s="108"/>
      <c r="Q57" s="123"/>
      <c r="R57" s="64"/>
    </row>
    <row r="58" spans="1:21" s="96" customFormat="1" ht="18.75" thickBot="1">
      <c r="A58" s="184"/>
      <c r="B58" s="31" t="s">
        <v>71</v>
      </c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56"/>
    </row>
    <row r="59" spans="1:21" ht="15">
      <c r="A59" s="184"/>
      <c r="B59" s="12" t="s">
        <v>718</v>
      </c>
      <c r="C59" s="107"/>
      <c r="D59" s="107"/>
      <c r="E59" s="107"/>
      <c r="F59" s="122"/>
      <c r="G59" s="107"/>
      <c r="H59" s="107"/>
      <c r="I59" s="107"/>
      <c r="J59" s="107"/>
      <c r="K59" s="107"/>
      <c r="L59" s="109"/>
      <c r="M59" s="122"/>
      <c r="N59" s="107"/>
      <c r="O59" s="122"/>
      <c r="P59" s="107"/>
      <c r="Q59" s="122"/>
      <c r="R59" s="64"/>
    </row>
    <row r="60" spans="1:21" s="96" customFormat="1" ht="18.75" thickBot="1">
      <c r="A60" s="184"/>
      <c r="B60" s="31" t="s">
        <v>719</v>
      </c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134"/>
      <c r="R60" s="56"/>
    </row>
    <row r="61" spans="1:21" ht="15.75" thickBot="1">
      <c r="A61" s="166"/>
      <c r="B61" s="45" t="s">
        <v>85</v>
      </c>
      <c r="C61" s="109"/>
      <c r="D61" s="107"/>
      <c r="E61" s="107"/>
      <c r="F61" s="122"/>
      <c r="G61" s="107"/>
      <c r="H61" s="107"/>
      <c r="I61" s="107"/>
      <c r="J61" s="107"/>
      <c r="K61" s="107"/>
      <c r="L61" s="109"/>
      <c r="M61" s="122"/>
      <c r="N61" s="107"/>
      <c r="O61" s="122"/>
      <c r="P61" s="107"/>
      <c r="Q61" s="122"/>
      <c r="R61" s="135"/>
    </row>
    <row r="62" spans="1:21" s="96" customFormat="1" ht="15.75" thickBot="1">
      <c r="A62" s="167"/>
      <c r="B62" s="32" t="s">
        <v>86</v>
      </c>
      <c r="C62" s="62" t="e">
        <f>AntennaPower!C25</f>
        <v>#N/A</v>
      </c>
      <c r="D62" s="62" t="e">
        <f>AntennaPower!D25</f>
        <v>#N/A</v>
      </c>
      <c r="E62" s="62" t="e">
        <f>AntennaPower!E25</f>
        <v>#N/A</v>
      </c>
      <c r="F62" s="62" t="e">
        <f>AntennaPower!F25</f>
        <v>#N/A</v>
      </c>
      <c r="G62" s="62" t="e">
        <f>AntennaPower!G25</f>
        <v>#N/A</v>
      </c>
      <c r="H62" s="62" t="e">
        <f>AntennaPower!H25</f>
        <v>#N/A</v>
      </c>
      <c r="I62" s="62" t="e">
        <f>AntennaPower!I25</f>
        <v>#N/A</v>
      </c>
      <c r="J62" s="62" t="e">
        <f>AntennaPower!J25</f>
        <v>#N/A</v>
      </c>
      <c r="K62" s="62" t="e">
        <f>AntennaPower!K25</f>
        <v>#N/A</v>
      </c>
      <c r="L62" s="62" t="e">
        <f>AntennaPower!L25</f>
        <v>#N/A</v>
      </c>
      <c r="M62" s="62" t="e">
        <f>AntennaPower!M25</f>
        <v>#N/A</v>
      </c>
      <c r="N62" s="62" t="e">
        <f>AntennaPower!N25</f>
        <v>#N/A</v>
      </c>
      <c r="O62" s="62" t="e">
        <f>AntennaPower!O25</f>
        <v>#N/A</v>
      </c>
      <c r="P62" s="62" t="e">
        <f>AntennaPower!P25</f>
        <v>#N/A</v>
      </c>
      <c r="Q62" s="62" t="e">
        <f>AntennaPower!Q25</f>
        <v>#N/A</v>
      </c>
      <c r="R62" s="136"/>
    </row>
    <row r="63" spans="1:21" ht="12.75" customHeight="1">
      <c r="A63" s="189" t="s">
        <v>729</v>
      </c>
      <c r="B63" s="192"/>
      <c r="C63" s="193"/>
      <c r="D63" s="193"/>
      <c r="E63" s="193"/>
      <c r="F63" s="193"/>
      <c r="G63" s="193"/>
      <c r="H63" s="193"/>
      <c r="I63" s="193"/>
      <c r="J63" s="193"/>
      <c r="K63" s="193"/>
      <c r="L63" s="193"/>
      <c r="M63" s="193"/>
      <c r="N63" s="193"/>
      <c r="O63" s="193"/>
      <c r="P63" s="193"/>
      <c r="Q63" s="193"/>
      <c r="R63" s="137"/>
      <c r="S63" s="96"/>
      <c r="T63" s="96"/>
      <c r="U63" s="96"/>
    </row>
    <row r="64" spans="1:21">
      <c r="A64" s="190"/>
      <c r="B64" s="194"/>
      <c r="C64" s="193"/>
      <c r="D64" s="193"/>
      <c r="E64" s="193"/>
      <c r="F64" s="193"/>
      <c r="G64" s="193"/>
      <c r="H64" s="193"/>
      <c r="I64" s="193"/>
      <c r="J64" s="193"/>
      <c r="K64" s="193"/>
      <c r="L64" s="193"/>
      <c r="M64" s="193"/>
      <c r="N64" s="193"/>
      <c r="O64" s="193"/>
      <c r="P64" s="193"/>
      <c r="Q64" s="193"/>
      <c r="R64" s="137"/>
      <c r="S64" s="96"/>
      <c r="T64" s="96"/>
      <c r="U64" s="96"/>
    </row>
    <row r="65" spans="1:21">
      <c r="A65" s="190"/>
      <c r="B65" s="194"/>
      <c r="C65" s="193"/>
      <c r="D65" s="193"/>
      <c r="E65" s="193"/>
      <c r="F65" s="193"/>
      <c r="G65" s="193"/>
      <c r="H65" s="193"/>
      <c r="I65" s="193"/>
      <c r="J65" s="193"/>
      <c r="K65" s="193"/>
      <c r="L65" s="193"/>
      <c r="M65" s="193"/>
      <c r="N65" s="193"/>
      <c r="O65" s="193"/>
      <c r="P65" s="193"/>
      <c r="Q65" s="193"/>
      <c r="R65" s="137"/>
      <c r="S65" s="96"/>
      <c r="T65" s="96"/>
      <c r="U65" s="96"/>
    </row>
    <row r="66" spans="1:21" ht="13.5" thickBot="1">
      <c r="A66" s="191"/>
      <c r="B66" s="195"/>
      <c r="C66" s="196"/>
      <c r="D66" s="196"/>
      <c r="E66" s="196"/>
      <c r="F66" s="196"/>
      <c r="G66" s="196"/>
      <c r="H66" s="196"/>
      <c r="I66" s="196"/>
      <c r="J66" s="196"/>
      <c r="K66" s="196"/>
      <c r="L66" s="196"/>
      <c r="M66" s="196"/>
      <c r="N66" s="196"/>
      <c r="O66" s="196"/>
      <c r="P66" s="196"/>
      <c r="Q66" s="197"/>
      <c r="R66" s="96"/>
      <c r="S66" s="96"/>
      <c r="T66" s="96"/>
      <c r="U66" s="96"/>
    </row>
  </sheetData>
  <mergeCells count="45">
    <mergeCell ref="A53:A60"/>
    <mergeCell ref="C13:G13"/>
    <mergeCell ref="H13:L13"/>
    <mergeCell ref="M13:Q13"/>
    <mergeCell ref="C14:G14"/>
    <mergeCell ref="H14:L14"/>
    <mergeCell ref="M14:Q14"/>
    <mergeCell ref="A33:A52"/>
    <mergeCell ref="H15:L15"/>
    <mergeCell ref="M15:Q15"/>
    <mergeCell ref="C16:G16"/>
    <mergeCell ref="H16:L16"/>
    <mergeCell ref="M16:Q16"/>
    <mergeCell ref="A3:A32"/>
    <mergeCell ref="C2:G2"/>
    <mergeCell ref="H2:L2"/>
    <mergeCell ref="M2:Q2"/>
    <mergeCell ref="M10:Q10"/>
    <mergeCell ref="M7:Q7"/>
    <mergeCell ref="C8:G8"/>
    <mergeCell ref="H8:L8"/>
    <mergeCell ref="M8:Q8"/>
    <mergeCell ref="C9:G9"/>
    <mergeCell ref="H9:L9"/>
    <mergeCell ref="M9:Q9"/>
    <mergeCell ref="C3:Q3"/>
    <mergeCell ref="C4:Q4"/>
    <mergeCell ref="C5:Q5"/>
    <mergeCell ref="C6:Q6"/>
    <mergeCell ref="A1:B1"/>
    <mergeCell ref="C1:Q1"/>
    <mergeCell ref="A61:A62"/>
    <mergeCell ref="A63:A66"/>
    <mergeCell ref="B63:Q66"/>
    <mergeCell ref="M11:Q11"/>
    <mergeCell ref="C12:G12"/>
    <mergeCell ref="H12:L12"/>
    <mergeCell ref="M12:Q12"/>
    <mergeCell ref="C15:G15"/>
    <mergeCell ref="C7:G7"/>
    <mergeCell ref="H7:L7"/>
    <mergeCell ref="C10:G10"/>
    <mergeCell ref="H10:L10"/>
    <mergeCell ref="C11:G11"/>
    <mergeCell ref="H11:L11"/>
  </mergeCells>
  <conditionalFormatting sqref="C20:Q20 C62:Q62 C44:Q44 C48:Q48 C52:Q52">
    <cfRule type="cellIs" dxfId="141" priority="71" operator="greaterThan">
      <formula>0</formula>
    </cfRule>
  </conditionalFormatting>
  <conditionalFormatting sqref="C62:Q62">
    <cfRule type="expression" dxfId="140" priority="70">
      <formula>ISERROR(C62)</formula>
    </cfRule>
  </conditionalFormatting>
  <conditionalFormatting sqref="D62">
    <cfRule type="expression" dxfId="139" priority="69">
      <formula>ISERROR(D62)</formula>
    </cfRule>
  </conditionalFormatting>
  <conditionalFormatting sqref="E62">
    <cfRule type="expression" dxfId="138" priority="68">
      <formula>ISERROR(E62)</formula>
    </cfRule>
  </conditionalFormatting>
  <conditionalFormatting sqref="F62">
    <cfRule type="expression" dxfId="137" priority="67">
      <formula>ISERROR(F62)</formula>
    </cfRule>
  </conditionalFormatting>
  <conditionalFormatting sqref="G62">
    <cfRule type="expression" dxfId="136" priority="66">
      <formula>ISERROR(G62)</formula>
    </cfRule>
  </conditionalFormatting>
  <conditionalFormatting sqref="H62">
    <cfRule type="expression" dxfId="135" priority="65">
      <formula>ISERROR(H62)</formula>
    </cfRule>
  </conditionalFormatting>
  <conditionalFormatting sqref="I62">
    <cfRule type="expression" dxfId="134" priority="64">
      <formula>ISERROR(I62)</formula>
    </cfRule>
  </conditionalFormatting>
  <conditionalFormatting sqref="J62">
    <cfRule type="expression" dxfId="133" priority="63">
      <formula>ISERROR(J62)</formula>
    </cfRule>
  </conditionalFormatting>
  <conditionalFormatting sqref="K62">
    <cfRule type="expression" dxfId="132" priority="62">
      <formula>ISERROR(K62)</formula>
    </cfRule>
  </conditionalFormatting>
  <conditionalFormatting sqref="L62">
    <cfRule type="expression" dxfId="131" priority="61">
      <formula>ISERROR(L62)</formula>
    </cfRule>
  </conditionalFormatting>
  <conditionalFormatting sqref="M62">
    <cfRule type="expression" dxfId="130" priority="60">
      <formula>ISERROR(M62)</formula>
    </cfRule>
  </conditionalFormatting>
  <conditionalFormatting sqref="N62">
    <cfRule type="expression" dxfId="129" priority="59">
      <formula>ISERROR(N62)</formula>
    </cfRule>
  </conditionalFormatting>
  <conditionalFormatting sqref="O62">
    <cfRule type="expression" dxfId="128" priority="58">
      <formula>ISERROR(O62)</formula>
    </cfRule>
  </conditionalFormatting>
  <conditionalFormatting sqref="P62">
    <cfRule type="expression" dxfId="127" priority="57">
      <formula>ISERROR(P62)</formula>
    </cfRule>
  </conditionalFormatting>
  <conditionalFormatting sqref="Q62">
    <cfRule type="expression" dxfId="126" priority="56">
      <formula>ISERROR(Q62)</formula>
    </cfRule>
  </conditionalFormatting>
  <conditionalFormatting sqref="C44:Q44">
    <cfRule type="expression" dxfId="125" priority="55">
      <formula>ISERROR(C44)</formula>
    </cfRule>
  </conditionalFormatting>
  <conditionalFormatting sqref="C48:Q48">
    <cfRule type="expression" dxfId="124" priority="54">
      <formula>ISERROR(C48)</formula>
    </cfRule>
  </conditionalFormatting>
  <conditionalFormatting sqref="C52:Q52">
    <cfRule type="expression" dxfId="123" priority="53">
      <formula>ISERROR(C52)</formula>
    </cfRule>
  </conditionalFormatting>
  <conditionalFormatting sqref="C19:Q19">
    <cfRule type="expression" dxfId="122" priority="52">
      <formula>ISERROR(C19)</formula>
    </cfRule>
  </conditionalFormatting>
  <conditionalFormatting sqref="C19:Q19">
    <cfRule type="cellIs" dxfId="121" priority="51" operator="equal">
      <formula>0</formula>
    </cfRule>
  </conditionalFormatting>
  <conditionalFormatting sqref="C19:Q19">
    <cfRule type="cellIs" dxfId="120" priority="50" operator="greaterThan">
      <formula>0</formula>
    </cfRule>
  </conditionalFormatting>
  <conditionalFormatting sqref="C24">
    <cfRule type="cellIs" dxfId="119" priority="49" operator="notEqual">
      <formula>VALUE(C23)</formula>
    </cfRule>
  </conditionalFormatting>
  <conditionalFormatting sqref="C24">
    <cfRule type="expression" dxfId="118" priority="48">
      <formula>ISBLANK(C24)</formula>
    </cfRule>
  </conditionalFormatting>
  <conditionalFormatting sqref="D24:Q24">
    <cfRule type="cellIs" dxfId="117" priority="47" operator="notEqual">
      <formula>VALUE(D23)</formula>
    </cfRule>
  </conditionalFormatting>
  <conditionalFormatting sqref="D24:Q24">
    <cfRule type="expression" dxfId="116" priority="46">
      <formula>ISBLANK(D24)</formula>
    </cfRule>
  </conditionalFormatting>
  <conditionalFormatting sqref="C26:Q26">
    <cfRule type="cellIs" dxfId="115" priority="45" operator="notEqual">
      <formula>VALUE(C25)</formula>
    </cfRule>
  </conditionalFormatting>
  <conditionalFormatting sqref="C26:Q26">
    <cfRule type="expression" dxfId="114" priority="44">
      <formula>ISBLANK(C26)</formula>
    </cfRule>
  </conditionalFormatting>
  <conditionalFormatting sqref="C28:Q28">
    <cfRule type="cellIs" dxfId="113" priority="43" operator="notEqual">
      <formula>VALUE(C27)</formula>
    </cfRule>
  </conditionalFormatting>
  <conditionalFormatting sqref="C28:Q28">
    <cfRule type="expression" dxfId="112" priority="42">
      <formula>ISBLANK(C28)</formula>
    </cfRule>
  </conditionalFormatting>
  <conditionalFormatting sqref="C30:Q30">
    <cfRule type="cellIs" dxfId="111" priority="41" operator="notEqual">
      <formula>VALUE(C29)</formula>
    </cfRule>
  </conditionalFormatting>
  <conditionalFormatting sqref="C30:Q30">
    <cfRule type="expression" dxfId="110" priority="40">
      <formula>ISBLANK(C30)</formula>
    </cfRule>
  </conditionalFormatting>
  <conditionalFormatting sqref="C32:Q32">
    <cfRule type="cellIs" dxfId="109" priority="39" operator="notEqual">
      <formula>VALUE(C31)</formula>
    </cfRule>
  </conditionalFormatting>
  <conditionalFormatting sqref="C32:Q32">
    <cfRule type="expression" dxfId="108" priority="38">
      <formula>ISBLANK(C32)</formula>
    </cfRule>
  </conditionalFormatting>
  <conditionalFormatting sqref="C34:Q34">
    <cfRule type="cellIs" dxfId="107" priority="37" operator="notEqual">
      <formula>VALUE(C33)</formula>
    </cfRule>
  </conditionalFormatting>
  <conditionalFormatting sqref="C34:Q34">
    <cfRule type="expression" dxfId="106" priority="36">
      <formula>ISBLANK(C34)</formula>
    </cfRule>
  </conditionalFormatting>
  <conditionalFormatting sqref="C36:Q36">
    <cfRule type="cellIs" dxfId="105" priority="35" operator="notEqual">
      <formula>VALUE(C35)</formula>
    </cfRule>
  </conditionalFormatting>
  <conditionalFormatting sqref="C36:Q36">
    <cfRule type="expression" dxfId="104" priority="34">
      <formula>ISBLANK(C36)</formula>
    </cfRule>
  </conditionalFormatting>
  <conditionalFormatting sqref="C38:Q38">
    <cfRule type="cellIs" dxfId="103" priority="33" operator="notEqual">
      <formula>VALUE(C37)</formula>
    </cfRule>
  </conditionalFormatting>
  <conditionalFormatting sqref="C38:Q38">
    <cfRule type="expression" dxfId="102" priority="32">
      <formula>ISBLANK(C38)</formula>
    </cfRule>
  </conditionalFormatting>
  <conditionalFormatting sqref="C40:Q40">
    <cfRule type="cellIs" dxfId="101" priority="31" operator="notEqual">
      <formula>VALUE(C39)</formula>
    </cfRule>
  </conditionalFormatting>
  <conditionalFormatting sqref="C40:Q40">
    <cfRule type="expression" dxfId="100" priority="30">
      <formula>ISBLANK(C40)</formula>
    </cfRule>
  </conditionalFormatting>
  <conditionalFormatting sqref="C54:Q54">
    <cfRule type="cellIs" dxfId="99" priority="29" operator="notEqual">
      <formula>C53</formula>
    </cfRule>
  </conditionalFormatting>
  <conditionalFormatting sqref="C54:Q54">
    <cfRule type="expression" dxfId="98" priority="28">
      <formula>ISBLANK(C54)</formula>
    </cfRule>
  </conditionalFormatting>
  <conditionalFormatting sqref="C60:Q60">
    <cfRule type="cellIs" dxfId="97" priority="27" operator="notEqual">
      <formula>VALUE(C59)</formula>
    </cfRule>
  </conditionalFormatting>
  <conditionalFormatting sqref="C60:Q60">
    <cfRule type="expression" dxfId="96" priority="26">
      <formula>ISBLANK(C60)</formula>
    </cfRule>
  </conditionalFormatting>
  <conditionalFormatting sqref="C4:Q4">
    <cfRule type="cellIs" dxfId="95" priority="25" operator="greaterThan">
      <formula>0</formula>
    </cfRule>
  </conditionalFormatting>
  <conditionalFormatting sqref="C6:Q6">
    <cfRule type="expression" dxfId="94" priority="23">
      <formula>ISBLANK(C6)</formula>
    </cfRule>
    <cfRule type="cellIs" dxfId="93" priority="24" operator="notEqual">
      <formula>C5</formula>
    </cfRule>
  </conditionalFormatting>
  <conditionalFormatting sqref="C8:Q8">
    <cfRule type="cellIs" dxfId="92" priority="22" operator="notEqual">
      <formula>C7</formula>
    </cfRule>
  </conditionalFormatting>
  <conditionalFormatting sqref="C8:Q8">
    <cfRule type="expression" dxfId="91" priority="21">
      <formula>ISBLANK(C8)</formula>
    </cfRule>
  </conditionalFormatting>
  <conditionalFormatting sqref="C10:Q10">
    <cfRule type="cellIs" dxfId="90" priority="20" operator="notEqual">
      <formula>C9</formula>
    </cfRule>
  </conditionalFormatting>
  <conditionalFormatting sqref="C10:Q10">
    <cfRule type="expression" dxfId="89" priority="19">
      <formula>ISBLANK(C10)</formula>
    </cfRule>
  </conditionalFormatting>
  <conditionalFormatting sqref="C12:Q12">
    <cfRule type="cellIs" dxfId="88" priority="18" operator="notEqual">
      <formula>C11</formula>
    </cfRule>
  </conditionalFormatting>
  <conditionalFormatting sqref="C12:Q12">
    <cfRule type="expression" dxfId="87" priority="17">
      <formula>ISBLANK(C12)</formula>
    </cfRule>
  </conditionalFormatting>
  <conditionalFormatting sqref="C14:Q14">
    <cfRule type="cellIs" dxfId="86" priority="16" operator="notEqual">
      <formula>C13</formula>
    </cfRule>
  </conditionalFormatting>
  <conditionalFormatting sqref="C14:Q14">
    <cfRule type="expression" dxfId="85" priority="15">
      <formula>ISBLANK(C14)</formula>
    </cfRule>
  </conditionalFormatting>
  <conditionalFormatting sqref="C16:Q16">
    <cfRule type="cellIs" dxfId="84" priority="14" operator="notEqual">
      <formula>C15</formula>
    </cfRule>
  </conditionalFormatting>
  <conditionalFormatting sqref="C16:Q16">
    <cfRule type="expression" dxfId="83" priority="13">
      <formula>ISBLANK(C16)</formula>
    </cfRule>
  </conditionalFormatting>
  <conditionalFormatting sqref="C22:Q22">
    <cfRule type="cellIs" dxfId="82" priority="12" operator="notEqual">
      <formula>VALUE(C21)</formula>
    </cfRule>
  </conditionalFormatting>
  <conditionalFormatting sqref="C22:Q22">
    <cfRule type="expression" dxfId="81" priority="11">
      <formula>ISBLANK(C22)</formula>
    </cfRule>
  </conditionalFormatting>
  <conditionalFormatting sqref="C42:Q42">
    <cfRule type="cellIs" dxfId="80" priority="10" operator="notEqual">
      <formula>VALUE(C41)</formula>
    </cfRule>
  </conditionalFormatting>
  <conditionalFormatting sqref="C42:Q42">
    <cfRule type="expression" dxfId="79" priority="9">
      <formula>ISBLANK(C42)</formula>
    </cfRule>
  </conditionalFormatting>
  <conditionalFormatting sqref="C46:Q46">
    <cfRule type="cellIs" dxfId="78" priority="8" operator="notEqual">
      <formula>VALUE(C45)</formula>
    </cfRule>
  </conditionalFormatting>
  <conditionalFormatting sqref="C46:Q46">
    <cfRule type="expression" dxfId="77" priority="7">
      <formula>ISBLANK(C46)</formula>
    </cfRule>
  </conditionalFormatting>
  <conditionalFormatting sqref="C50:Q50">
    <cfRule type="cellIs" dxfId="76" priority="6" operator="notEqual">
      <formula>VALUE(C49)</formula>
    </cfRule>
  </conditionalFormatting>
  <conditionalFormatting sqref="C50:Q50">
    <cfRule type="expression" dxfId="75" priority="5">
      <formula>ISBLANK(C50)</formula>
    </cfRule>
  </conditionalFormatting>
  <conditionalFormatting sqref="C56:Q56">
    <cfRule type="cellIs" dxfId="74" priority="4" operator="notEqual">
      <formula>C55</formula>
    </cfRule>
  </conditionalFormatting>
  <conditionalFormatting sqref="C56:Q56">
    <cfRule type="expression" dxfId="73" priority="3">
      <formula>ISBLANK(C56)</formula>
    </cfRule>
  </conditionalFormatting>
  <conditionalFormatting sqref="C58:Q58">
    <cfRule type="cellIs" dxfId="72" priority="2" operator="notEqual">
      <formula>C57</formula>
    </cfRule>
  </conditionalFormatting>
  <conditionalFormatting sqref="C58:Q58">
    <cfRule type="expression" dxfId="71" priority="1">
      <formula>ISBLANK(C58)</formula>
    </cfRule>
  </conditionalFormatting>
  <pageMargins left="0.25" right="0.25" top="0.75" bottom="0.75" header="0.3" footer="0.3"/>
  <pageSetup paperSize="9" scale="53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6"/>
  <sheetViews>
    <sheetView zoomScale="80" zoomScaleNormal="80" workbookViewId="0">
      <selection activeCell="C20" sqref="C20"/>
    </sheetView>
  </sheetViews>
  <sheetFormatPr defaultRowHeight="12.75"/>
  <cols>
    <col min="1" max="1" width="10.28515625" style="10" bestFit="1" customWidth="1"/>
    <col min="2" max="2" width="40.140625" style="13" bestFit="1" customWidth="1"/>
    <col min="3" max="16384" width="9.140625" style="95"/>
  </cols>
  <sheetData>
    <row r="1" spans="1:18" ht="27" thickBot="1">
      <c r="A1" s="202"/>
      <c r="B1" s="203"/>
      <c r="C1" s="204" t="s">
        <v>57</v>
      </c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5"/>
    </row>
    <row r="2" spans="1:18" ht="18.75" thickBot="1">
      <c r="A2" s="159"/>
      <c r="B2" s="27" t="s">
        <v>1</v>
      </c>
      <c r="C2" s="168">
        <v>1</v>
      </c>
      <c r="D2" s="169"/>
      <c r="E2" s="169"/>
      <c r="F2" s="169"/>
      <c r="G2" s="170"/>
      <c r="H2" s="171">
        <v>2</v>
      </c>
      <c r="I2" s="172"/>
      <c r="J2" s="172"/>
      <c r="K2" s="172"/>
      <c r="L2" s="173"/>
      <c r="M2" s="171">
        <v>3</v>
      </c>
      <c r="N2" s="172"/>
      <c r="O2" s="172"/>
      <c r="P2" s="172"/>
      <c r="Q2" s="174"/>
      <c r="R2" s="6"/>
    </row>
    <row r="3" spans="1:18" ht="18">
      <c r="A3" s="184"/>
      <c r="B3" s="25" t="s">
        <v>2</v>
      </c>
      <c r="C3" s="175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7"/>
      <c r="R3" s="6"/>
    </row>
    <row r="4" spans="1:18" s="96" customFormat="1" ht="26.25" thickBot="1">
      <c r="A4" s="184"/>
      <c r="B4" s="17" t="s">
        <v>3</v>
      </c>
      <c r="C4" s="181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3"/>
      <c r="R4" s="28"/>
    </row>
    <row r="5" spans="1:18" ht="25.5">
      <c r="A5" s="184"/>
      <c r="B5" s="26" t="s">
        <v>4</v>
      </c>
      <c r="C5" s="178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80"/>
      <c r="R5" s="6"/>
    </row>
    <row r="6" spans="1:18" s="96" customFormat="1" ht="26.25" thickBot="1">
      <c r="A6" s="184"/>
      <c r="B6" s="138" t="s">
        <v>5</v>
      </c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6"/>
      <c r="R6" s="28"/>
    </row>
    <row r="7" spans="1:18" ht="18">
      <c r="A7" s="184"/>
      <c r="B7" s="16" t="s">
        <v>6</v>
      </c>
      <c r="C7" s="175"/>
      <c r="D7" s="176"/>
      <c r="E7" s="176"/>
      <c r="F7" s="176"/>
      <c r="G7" s="177"/>
      <c r="H7" s="176"/>
      <c r="I7" s="176"/>
      <c r="J7" s="176"/>
      <c r="K7" s="176"/>
      <c r="L7" s="177"/>
      <c r="M7" s="176"/>
      <c r="N7" s="176"/>
      <c r="O7" s="176"/>
      <c r="P7" s="176"/>
      <c r="Q7" s="177"/>
      <c r="R7" s="6"/>
    </row>
    <row r="8" spans="1:18" s="96" customFormat="1" ht="18.75" thickBot="1">
      <c r="A8" s="184"/>
      <c r="B8" s="17" t="s">
        <v>7</v>
      </c>
      <c r="C8" s="199"/>
      <c r="D8" s="200"/>
      <c r="E8" s="200"/>
      <c r="F8" s="200"/>
      <c r="G8" s="201"/>
      <c r="H8" s="199"/>
      <c r="I8" s="200"/>
      <c r="J8" s="200"/>
      <c r="K8" s="200"/>
      <c r="L8" s="201"/>
      <c r="M8" s="199"/>
      <c r="N8" s="200"/>
      <c r="O8" s="200"/>
      <c r="P8" s="200"/>
      <c r="Q8" s="201"/>
      <c r="R8" s="28"/>
    </row>
    <row r="9" spans="1:18" ht="18">
      <c r="A9" s="184"/>
      <c r="B9" s="16" t="s">
        <v>8</v>
      </c>
      <c r="C9" s="198"/>
      <c r="D9" s="187"/>
      <c r="E9" s="187"/>
      <c r="F9" s="187"/>
      <c r="G9" s="188"/>
      <c r="H9" s="187"/>
      <c r="I9" s="187"/>
      <c r="J9" s="187"/>
      <c r="K9" s="187"/>
      <c r="L9" s="188"/>
      <c r="M9" s="187"/>
      <c r="N9" s="187"/>
      <c r="O9" s="187"/>
      <c r="P9" s="187"/>
      <c r="Q9" s="188"/>
      <c r="R9" s="6"/>
    </row>
    <row r="10" spans="1:18" s="96" customFormat="1" ht="18.75" thickBot="1">
      <c r="A10" s="184"/>
      <c r="B10" s="18" t="s">
        <v>9</v>
      </c>
      <c r="C10" s="199"/>
      <c r="D10" s="200"/>
      <c r="E10" s="200"/>
      <c r="F10" s="200"/>
      <c r="G10" s="201"/>
      <c r="H10" s="199"/>
      <c r="I10" s="200"/>
      <c r="J10" s="200"/>
      <c r="K10" s="200"/>
      <c r="L10" s="201"/>
      <c r="M10" s="199"/>
      <c r="N10" s="200"/>
      <c r="O10" s="200"/>
      <c r="P10" s="200"/>
      <c r="Q10" s="201"/>
      <c r="R10" s="28"/>
    </row>
    <row r="11" spans="1:18" ht="18">
      <c r="A11" s="184"/>
      <c r="B11" s="16" t="s">
        <v>10</v>
      </c>
      <c r="C11" s="198"/>
      <c r="D11" s="187"/>
      <c r="E11" s="187"/>
      <c r="F11" s="187"/>
      <c r="G11" s="188"/>
      <c r="H11" s="187"/>
      <c r="I11" s="187"/>
      <c r="J11" s="187"/>
      <c r="K11" s="187"/>
      <c r="L11" s="188"/>
      <c r="M11" s="187"/>
      <c r="N11" s="187"/>
      <c r="O11" s="187"/>
      <c r="P11" s="187"/>
      <c r="Q11" s="188"/>
      <c r="R11" s="6"/>
    </row>
    <row r="12" spans="1:18" s="96" customFormat="1" ht="18.75" thickBot="1">
      <c r="A12" s="184"/>
      <c r="B12" s="18" t="s">
        <v>11</v>
      </c>
      <c r="C12" s="212"/>
      <c r="D12" s="213"/>
      <c r="E12" s="213"/>
      <c r="F12" s="213"/>
      <c r="G12" s="214"/>
      <c r="H12" s="212"/>
      <c r="I12" s="213"/>
      <c r="J12" s="213"/>
      <c r="K12" s="213"/>
      <c r="L12" s="214"/>
      <c r="M12" s="212"/>
      <c r="N12" s="213"/>
      <c r="O12" s="213"/>
      <c r="P12" s="213"/>
      <c r="Q12" s="214"/>
      <c r="R12" s="28"/>
    </row>
    <row r="13" spans="1:18" ht="18">
      <c r="A13" s="184"/>
      <c r="B13" s="16" t="s">
        <v>12</v>
      </c>
      <c r="C13" s="198"/>
      <c r="D13" s="187"/>
      <c r="E13" s="187"/>
      <c r="F13" s="187"/>
      <c r="G13" s="188"/>
      <c r="H13" s="187"/>
      <c r="I13" s="187"/>
      <c r="J13" s="187"/>
      <c r="K13" s="187"/>
      <c r="L13" s="188"/>
      <c r="M13" s="187"/>
      <c r="N13" s="187"/>
      <c r="O13" s="187"/>
      <c r="P13" s="187"/>
      <c r="Q13" s="188"/>
      <c r="R13" s="6"/>
    </row>
    <row r="14" spans="1:18" s="96" customFormat="1" ht="18.75" thickBot="1">
      <c r="A14" s="184"/>
      <c r="B14" s="18" t="s">
        <v>13</v>
      </c>
      <c r="C14" s="209"/>
      <c r="D14" s="210"/>
      <c r="E14" s="210"/>
      <c r="F14" s="210"/>
      <c r="G14" s="211"/>
      <c r="H14" s="209"/>
      <c r="I14" s="210"/>
      <c r="J14" s="210"/>
      <c r="K14" s="210"/>
      <c r="L14" s="211"/>
      <c r="M14" s="209"/>
      <c r="N14" s="210"/>
      <c r="O14" s="210"/>
      <c r="P14" s="210"/>
      <c r="Q14" s="211"/>
      <c r="R14" s="28"/>
    </row>
    <row r="15" spans="1:18" ht="18">
      <c r="A15" s="184"/>
      <c r="B15" s="16" t="s">
        <v>14</v>
      </c>
      <c r="C15" s="198"/>
      <c r="D15" s="187"/>
      <c r="E15" s="187"/>
      <c r="F15" s="187"/>
      <c r="G15" s="188"/>
      <c r="H15" s="187"/>
      <c r="I15" s="187"/>
      <c r="J15" s="187"/>
      <c r="K15" s="187"/>
      <c r="L15" s="188"/>
      <c r="M15" s="187"/>
      <c r="N15" s="187"/>
      <c r="O15" s="187"/>
      <c r="P15" s="187"/>
      <c r="Q15" s="188"/>
      <c r="R15" s="8"/>
    </row>
    <row r="16" spans="1:18" s="96" customFormat="1" ht="18.75" thickBot="1">
      <c r="A16" s="184"/>
      <c r="B16" s="18" t="s">
        <v>15</v>
      </c>
      <c r="C16" s="206"/>
      <c r="D16" s="207"/>
      <c r="E16" s="207"/>
      <c r="F16" s="207"/>
      <c r="G16" s="208"/>
      <c r="H16" s="206"/>
      <c r="I16" s="207"/>
      <c r="J16" s="207"/>
      <c r="K16" s="207"/>
      <c r="L16" s="208"/>
      <c r="M16" s="206"/>
      <c r="N16" s="207"/>
      <c r="O16" s="207"/>
      <c r="P16" s="207"/>
      <c r="Q16" s="208"/>
      <c r="R16" s="28"/>
    </row>
    <row r="17" spans="1:23" ht="18.75" thickBot="1">
      <c r="A17" s="184"/>
      <c r="B17" s="19" t="s">
        <v>16</v>
      </c>
      <c r="C17" s="20" t="s">
        <v>17</v>
      </c>
      <c r="D17" s="21" t="s">
        <v>18</v>
      </c>
      <c r="E17" s="21" t="s">
        <v>19</v>
      </c>
      <c r="F17" s="21" t="s">
        <v>20</v>
      </c>
      <c r="G17" s="22" t="s">
        <v>21</v>
      </c>
      <c r="H17" s="23" t="s">
        <v>17</v>
      </c>
      <c r="I17" s="21" t="s">
        <v>18</v>
      </c>
      <c r="J17" s="21" t="s">
        <v>19</v>
      </c>
      <c r="K17" s="21" t="s">
        <v>20</v>
      </c>
      <c r="L17" s="22" t="s">
        <v>21</v>
      </c>
      <c r="M17" s="23" t="s">
        <v>17</v>
      </c>
      <c r="N17" s="21" t="s">
        <v>18</v>
      </c>
      <c r="O17" s="21" t="s">
        <v>19</v>
      </c>
      <c r="P17" s="21" t="s">
        <v>20</v>
      </c>
      <c r="Q17" s="22" t="s">
        <v>21</v>
      </c>
      <c r="R17" s="6"/>
    </row>
    <row r="18" spans="1:23" ht="18">
      <c r="A18" s="184"/>
      <c r="B18" s="113" t="s">
        <v>716</v>
      </c>
      <c r="C18" s="100"/>
      <c r="D18" s="110"/>
      <c r="E18" s="110"/>
      <c r="F18" s="118"/>
      <c r="G18" s="110"/>
      <c r="H18" s="100"/>
      <c r="I18" s="110"/>
      <c r="J18" s="110"/>
      <c r="K18" s="110"/>
      <c r="L18" s="125"/>
      <c r="M18" s="118"/>
      <c r="N18" s="110"/>
      <c r="O18" s="118"/>
      <c r="P18" s="110"/>
      <c r="Q18" s="125"/>
      <c r="R18" s="6"/>
    </row>
    <row r="19" spans="1:23" ht="18.75" thickBot="1">
      <c r="A19" s="184"/>
      <c r="B19" s="84" t="s">
        <v>717</v>
      </c>
      <c r="C19" s="101"/>
      <c r="D19" s="111"/>
      <c r="E19" s="111"/>
      <c r="F19" s="63"/>
      <c r="G19" s="111"/>
      <c r="H19" s="111"/>
      <c r="I19" s="111"/>
      <c r="J19" s="111"/>
      <c r="K19" s="111"/>
      <c r="L19" s="63"/>
      <c r="M19" s="131"/>
      <c r="N19" s="111"/>
      <c r="O19" s="63"/>
      <c r="P19" s="111"/>
      <c r="Q19" s="101"/>
      <c r="R19" s="64"/>
    </row>
    <row r="20" spans="1:23" s="96" customFormat="1" ht="18.75" thickBot="1">
      <c r="A20" s="184"/>
      <c r="B20" s="114" t="s">
        <v>697</v>
      </c>
      <c r="C20" s="102"/>
      <c r="D20" s="112"/>
      <c r="E20" s="112"/>
      <c r="F20" s="59"/>
      <c r="G20" s="112"/>
      <c r="H20" s="112"/>
      <c r="I20" s="112"/>
      <c r="J20" s="112"/>
      <c r="K20" s="112"/>
      <c r="L20" s="61"/>
      <c r="M20" s="60"/>
      <c r="N20" s="112"/>
      <c r="O20" s="59"/>
      <c r="P20" s="112"/>
      <c r="Q20" s="133"/>
      <c r="R20" s="28"/>
    </row>
    <row r="21" spans="1:23" ht="18">
      <c r="A21" s="184"/>
      <c r="B21" s="24" t="s">
        <v>22</v>
      </c>
      <c r="C21" s="103"/>
      <c r="D21" s="103"/>
      <c r="E21" s="103"/>
      <c r="F21" s="119"/>
      <c r="G21" s="103"/>
      <c r="H21" s="103"/>
      <c r="I21" s="103"/>
      <c r="J21" s="103"/>
      <c r="K21" s="103"/>
      <c r="L21" s="126"/>
      <c r="M21" s="119"/>
      <c r="N21" s="103"/>
      <c r="O21" s="119"/>
      <c r="P21" s="103"/>
      <c r="Q21" s="126"/>
      <c r="R21" s="6"/>
    </row>
    <row r="22" spans="1:23" s="96" customFormat="1" ht="18.75" thickBot="1">
      <c r="A22" s="184"/>
      <c r="B22" s="115" t="s">
        <v>23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144"/>
      <c r="R22" s="28"/>
    </row>
    <row r="23" spans="1:23" ht="18">
      <c r="A23" s="184"/>
      <c r="B23" s="113" t="s">
        <v>24</v>
      </c>
      <c r="C23" s="104"/>
      <c r="D23" s="104"/>
      <c r="E23" s="104"/>
      <c r="F23" s="120"/>
      <c r="G23" s="104"/>
      <c r="H23" s="104"/>
      <c r="I23" s="104"/>
      <c r="J23" s="104"/>
      <c r="K23" s="104"/>
      <c r="L23" s="127"/>
      <c r="M23" s="120"/>
      <c r="N23" s="104"/>
      <c r="O23" s="120"/>
      <c r="P23" s="104"/>
      <c r="Q23" s="127"/>
      <c r="R23" s="6"/>
    </row>
    <row r="24" spans="1:23" s="96" customFormat="1" ht="18.75" thickBot="1">
      <c r="A24" s="184"/>
      <c r="B24" s="116" t="s">
        <v>25</v>
      </c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28"/>
    </row>
    <row r="25" spans="1:23" ht="18">
      <c r="A25" s="184"/>
      <c r="B25" s="24" t="s">
        <v>26</v>
      </c>
      <c r="C25" s="104"/>
      <c r="D25" s="104"/>
      <c r="E25" s="104"/>
      <c r="F25" s="120"/>
      <c r="G25" s="104"/>
      <c r="H25" s="104"/>
      <c r="I25" s="104"/>
      <c r="J25" s="104"/>
      <c r="K25" s="104"/>
      <c r="L25" s="127"/>
      <c r="M25" s="120"/>
      <c r="N25" s="104"/>
      <c r="O25" s="120"/>
      <c r="P25" s="104"/>
      <c r="Q25" s="120"/>
      <c r="R25" s="64"/>
    </row>
    <row r="26" spans="1:23" s="96" customFormat="1" ht="18.75" thickBot="1">
      <c r="A26" s="184"/>
      <c r="B26" s="117" t="s">
        <v>27</v>
      </c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134"/>
      <c r="R26" s="56"/>
    </row>
    <row r="27" spans="1:23" ht="18">
      <c r="A27" s="184"/>
      <c r="B27" s="113" t="s">
        <v>722</v>
      </c>
      <c r="C27" s="104"/>
      <c r="D27" s="104"/>
      <c r="E27" s="104"/>
      <c r="F27" s="120"/>
      <c r="G27" s="104"/>
      <c r="H27" s="104"/>
      <c r="I27" s="104"/>
      <c r="J27" s="104"/>
      <c r="K27" s="104"/>
      <c r="L27" s="127"/>
      <c r="M27" s="120"/>
      <c r="N27" s="104"/>
      <c r="O27" s="120"/>
      <c r="P27" s="104"/>
      <c r="Q27" s="120"/>
      <c r="R27" s="64"/>
    </row>
    <row r="28" spans="1:23" s="96" customFormat="1" ht="18.75" thickBot="1">
      <c r="A28" s="184"/>
      <c r="B28" s="116" t="s">
        <v>723</v>
      </c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6"/>
      <c r="R28" s="56"/>
    </row>
    <row r="29" spans="1:23" ht="18">
      <c r="A29" s="184"/>
      <c r="B29" s="24" t="s">
        <v>724</v>
      </c>
      <c r="C29" s="103"/>
      <c r="D29" s="103"/>
      <c r="E29" s="103"/>
      <c r="F29" s="119"/>
      <c r="G29" s="103"/>
      <c r="H29" s="103"/>
      <c r="I29" s="103"/>
      <c r="J29" s="103"/>
      <c r="K29" s="103"/>
      <c r="L29" s="126"/>
      <c r="M29" s="119"/>
      <c r="N29" s="103"/>
      <c r="O29" s="119"/>
      <c r="P29" s="103"/>
      <c r="Q29" s="119"/>
      <c r="R29" s="64"/>
    </row>
    <row r="30" spans="1:23" s="96" customFormat="1" ht="18.75" thickBot="1">
      <c r="A30" s="184"/>
      <c r="B30" s="116" t="s">
        <v>725</v>
      </c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134"/>
      <c r="R30" s="56"/>
    </row>
    <row r="31" spans="1:23" ht="18">
      <c r="A31" s="184"/>
      <c r="B31" s="24" t="s">
        <v>28</v>
      </c>
      <c r="C31" s="103"/>
      <c r="D31" s="103"/>
      <c r="E31" s="103"/>
      <c r="F31" s="119"/>
      <c r="G31" s="103"/>
      <c r="H31" s="103"/>
      <c r="I31" s="103"/>
      <c r="J31" s="103"/>
      <c r="K31" s="103"/>
      <c r="L31" s="126"/>
      <c r="M31" s="119"/>
      <c r="N31" s="103"/>
      <c r="O31" s="119"/>
      <c r="P31" s="103"/>
      <c r="Q31" s="119"/>
      <c r="R31" s="64"/>
    </row>
    <row r="32" spans="1:23" s="96" customFormat="1" ht="18.75" thickBot="1">
      <c r="A32" s="184"/>
      <c r="B32" s="114" t="s">
        <v>29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134"/>
      <c r="R32" s="56"/>
      <c r="W32" s="95"/>
    </row>
    <row r="33" spans="1:23" ht="15">
      <c r="A33" s="184"/>
      <c r="B33" s="11" t="s">
        <v>72</v>
      </c>
      <c r="C33" s="106"/>
      <c r="D33" s="106"/>
      <c r="E33" s="106"/>
      <c r="F33" s="121"/>
      <c r="G33" s="106"/>
      <c r="H33" s="106"/>
      <c r="I33" s="106"/>
      <c r="J33" s="106"/>
      <c r="K33" s="106"/>
      <c r="L33" s="128"/>
      <c r="M33" s="121"/>
      <c r="N33" s="106"/>
      <c r="O33" s="121"/>
      <c r="P33" s="106"/>
      <c r="Q33" s="121"/>
      <c r="R33" s="64"/>
      <c r="W33" s="96"/>
    </row>
    <row r="34" spans="1:23" s="96" customFormat="1" ht="18.75" thickBot="1">
      <c r="A34" s="184"/>
      <c r="B34" s="15" t="s">
        <v>66</v>
      </c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134"/>
      <c r="R34" s="56"/>
      <c r="W34" s="95"/>
    </row>
    <row r="35" spans="1:23" ht="15">
      <c r="A35" s="184"/>
      <c r="B35" s="11" t="s">
        <v>720</v>
      </c>
      <c r="C35" s="107"/>
      <c r="D35" s="107"/>
      <c r="E35" s="107"/>
      <c r="F35" s="122"/>
      <c r="G35" s="107"/>
      <c r="H35" s="107"/>
      <c r="I35" s="107"/>
      <c r="J35" s="107"/>
      <c r="K35" s="107"/>
      <c r="L35" s="109"/>
      <c r="M35" s="122"/>
      <c r="N35" s="107"/>
      <c r="O35" s="122"/>
      <c r="P35" s="107"/>
      <c r="Q35" s="122"/>
      <c r="R35" s="64"/>
      <c r="W35" s="96"/>
    </row>
    <row r="36" spans="1:23" s="96" customFormat="1" ht="18.75" thickBot="1">
      <c r="A36" s="184"/>
      <c r="B36" s="15" t="s">
        <v>721</v>
      </c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134"/>
      <c r="R36" s="56"/>
    </row>
    <row r="37" spans="1:23" ht="15">
      <c r="A37" s="184"/>
      <c r="B37" s="14" t="s">
        <v>30</v>
      </c>
      <c r="C37" s="107"/>
      <c r="D37" s="107"/>
      <c r="E37" s="107"/>
      <c r="F37" s="122"/>
      <c r="G37" s="107"/>
      <c r="H37" s="107"/>
      <c r="I37" s="107"/>
      <c r="J37" s="107"/>
      <c r="K37" s="107"/>
      <c r="L37" s="109"/>
      <c r="M37" s="122"/>
      <c r="N37" s="107"/>
      <c r="O37" s="122"/>
      <c r="P37" s="107"/>
      <c r="Q37" s="122"/>
      <c r="R37" s="64"/>
    </row>
    <row r="38" spans="1:23" s="96" customFormat="1" ht="18.75" thickBot="1">
      <c r="A38" s="184"/>
      <c r="B38" s="15" t="s">
        <v>31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134"/>
      <c r="R38" s="56"/>
    </row>
    <row r="39" spans="1:23" ht="15">
      <c r="A39" s="184"/>
      <c r="B39" s="14" t="s">
        <v>32</v>
      </c>
      <c r="C39" s="107"/>
      <c r="D39" s="107"/>
      <c r="E39" s="107"/>
      <c r="F39" s="122"/>
      <c r="G39" s="107"/>
      <c r="H39" s="107"/>
      <c r="I39" s="107"/>
      <c r="J39" s="107"/>
      <c r="K39" s="107"/>
      <c r="L39" s="109"/>
      <c r="M39" s="122"/>
      <c r="N39" s="107"/>
      <c r="O39" s="122"/>
      <c r="P39" s="107"/>
      <c r="Q39" s="122"/>
      <c r="R39" s="64"/>
    </row>
    <row r="40" spans="1:23" ht="18.75" thickBot="1">
      <c r="A40" s="184"/>
      <c r="B40" s="15" t="s">
        <v>33</v>
      </c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134"/>
      <c r="R40" s="64"/>
    </row>
    <row r="41" spans="1:23" ht="15">
      <c r="A41" s="184"/>
      <c r="B41" s="11" t="s">
        <v>73</v>
      </c>
      <c r="C41" s="106"/>
      <c r="D41" s="106"/>
      <c r="E41" s="106"/>
      <c r="F41" s="121"/>
      <c r="G41" s="106"/>
      <c r="H41" s="106"/>
      <c r="I41" s="106"/>
      <c r="J41" s="106"/>
      <c r="K41" s="106"/>
      <c r="L41" s="128"/>
      <c r="M41" s="121"/>
      <c r="N41" s="106"/>
      <c r="O41" s="121"/>
      <c r="P41" s="106"/>
      <c r="Q41" s="121"/>
      <c r="R41" s="64"/>
    </row>
    <row r="42" spans="1:23" s="96" customFormat="1" ht="18.75" thickBot="1">
      <c r="A42" s="184"/>
      <c r="B42" s="15" t="s">
        <v>67</v>
      </c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56"/>
    </row>
    <row r="43" spans="1:23" ht="15">
      <c r="A43" s="184"/>
      <c r="B43" s="14" t="s">
        <v>79</v>
      </c>
      <c r="C43" s="107"/>
      <c r="D43" s="107"/>
      <c r="E43" s="107"/>
      <c r="F43" s="122"/>
      <c r="G43" s="107"/>
      <c r="H43" s="107"/>
      <c r="I43" s="107"/>
      <c r="J43" s="107"/>
      <c r="K43" s="107"/>
      <c r="L43" s="122"/>
      <c r="M43" s="132"/>
      <c r="N43" s="107"/>
      <c r="O43" s="122"/>
      <c r="P43" s="107"/>
      <c r="Q43" s="122"/>
      <c r="R43" s="64"/>
    </row>
    <row r="44" spans="1:23" s="96" customFormat="1" ht="15.75" thickBot="1">
      <c r="A44" s="184"/>
      <c r="B44" s="30" t="s">
        <v>80</v>
      </c>
      <c r="C44" s="139" t="e">
        <f>RRU_Power!N22</f>
        <v>#N/A</v>
      </c>
      <c r="D44" s="139" t="e">
        <f>RRU_Power!O22</f>
        <v>#N/A</v>
      </c>
      <c r="E44" s="139" t="e">
        <f>RRU_Power!P22</f>
        <v>#N/A</v>
      </c>
      <c r="F44" s="139" t="e">
        <f>RRU_Power!Q22</f>
        <v>#N/A</v>
      </c>
      <c r="G44" s="139" t="e">
        <f>RRU_Power!R22</f>
        <v>#N/A</v>
      </c>
      <c r="H44" s="139" t="e">
        <f>RRU_Power!S22</f>
        <v>#N/A</v>
      </c>
      <c r="I44" s="139" t="e">
        <f>RRU_Power!T22</f>
        <v>#N/A</v>
      </c>
      <c r="J44" s="139" t="e">
        <f>RRU_Power!U22</f>
        <v>#N/A</v>
      </c>
      <c r="K44" s="139" t="e">
        <f>RRU_Power!V22</f>
        <v>#N/A</v>
      </c>
      <c r="L44" s="139" t="e">
        <f>RRU_Power!W22</f>
        <v>#N/A</v>
      </c>
      <c r="M44" s="139" t="e">
        <f>RRU_Power!X22</f>
        <v>#N/A</v>
      </c>
      <c r="N44" s="139" t="e">
        <f>RRU_Power!Y22</f>
        <v>#N/A</v>
      </c>
      <c r="O44" s="139" t="e">
        <f>RRU_Power!Z22</f>
        <v>#N/A</v>
      </c>
      <c r="P44" s="139" t="e">
        <f>RRU_Power!AA22</f>
        <v>#N/A</v>
      </c>
      <c r="Q44" s="139" t="e">
        <f>RRU_Power!AB22</f>
        <v>#N/A</v>
      </c>
      <c r="R44" s="56"/>
    </row>
    <row r="45" spans="1:23" ht="15">
      <c r="A45" s="184"/>
      <c r="B45" s="11" t="s">
        <v>74</v>
      </c>
      <c r="C45" s="106"/>
      <c r="D45" s="106"/>
      <c r="E45" s="106"/>
      <c r="F45" s="121"/>
      <c r="G45" s="106"/>
      <c r="H45" s="106"/>
      <c r="I45" s="106"/>
      <c r="J45" s="106"/>
      <c r="K45" s="106"/>
      <c r="L45" s="128"/>
      <c r="M45" s="121"/>
      <c r="N45" s="106"/>
      <c r="O45" s="121"/>
      <c r="P45" s="106"/>
      <c r="Q45" s="121"/>
      <c r="R45" s="64"/>
    </row>
    <row r="46" spans="1:23" s="96" customFormat="1" ht="18.75" thickBot="1">
      <c r="A46" s="184"/>
      <c r="B46" s="15" t="s">
        <v>68</v>
      </c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56"/>
    </row>
    <row r="47" spans="1:23" ht="15">
      <c r="A47" s="184"/>
      <c r="B47" s="14" t="s">
        <v>81</v>
      </c>
      <c r="C47" s="107"/>
      <c r="D47" s="107"/>
      <c r="E47" s="107"/>
      <c r="F47" s="122"/>
      <c r="G47" s="107"/>
      <c r="H47" s="107"/>
      <c r="I47" s="107"/>
      <c r="J47" s="107"/>
      <c r="K47" s="107"/>
      <c r="L47" s="109"/>
      <c r="M47" s="122"/>
      <c r="N47" s="107"/>
      <c r="O47" s="122"/>
      <c r="P47" s="107"/>
      <c r="Q47" s="122"/>
      <c r="R47" s="64"/>
    </row>
    <row r="48" spans="1:23" s="96" customFormat="1" ht="15.75" thickBot="1">
      <c r="A48" s="184"/>
      <c r="B48" s="30" t="s">
        <v>82</v>
      </c>
      <c r="C48" s="139" t="e">
        <f>RRU_Power!N23</f>
        <v>#N/A</v>
      </c>
      <c r="D48" s="139" t="e">
        <f>RRU_Power!O23</f>
        <v>#N/A</v>
      </c>
      <c r="E48" s="139" t="e">
        <f>RRU_Power!P23</f>
        <v>#N/A</v>
      </c>
      <c r="F48" s="139" t="e">
        <f>RRU_Power!Q23</f>
        <v>#N/A</v>
      </c>
      <c r="G48" s="139" t="e">
        <f>RRU_Power!R23</f>
        <v>#N/A</v>
      </c>
      <c r="H48" s="139" t="e">
        <f>RRU_Power!S23</f>
        <v>#N/A</v>
      </c>
      <c r="I48" s="139" t="e">
        <f>RRU_Power!T23</f>
        <v>#N/A</v>
      </c>
      <c r="J48" s="139" t="e">
        <f>RRU_Power!U23</f>
        <v>#N/A</v>
      </c>
      <c r="K48" s="139" t="e">
        <f>RRU_Power!V23</f>
        <v>#N/A</v>
      </c>
      <c r="L48" s="139" t="e">
        <f>RRU_Power!W23</f>
        <v>#N/A</v>
      </c>
      <c r="M48" s="139" t="e">
        <f>RRU_Power!X23</f>
        <v>#N/A</v>
      </c>
      <c r="N48" s="139" t="e">
        <f>RRU_Power!Y23</f>
        <v>#N/A</v>
      </c>
      <c r="O48" s="139" t="e">
        <f>RRU_Power!Z23</f>
        <v>#N/A</v>
      </c>
      <c r="P48" s="139" t="e">
        <f>RRU_Power!AA23</f>
        <v>#N/A</v>
      </c>
      <c r="Q48" s="139" t="e">
        <f>RRU_Power!AB23</f>
        <v>#N/A</v>
      </c>
      <c r="R48" s="56"/>
    </row>
    <row r="49" spans="1:21" ht="15">
      <c r="A49" s="184"/>
      <c r="B49" s="11" t="s">
        <v>75</v>
      </c>
      <c r="C49" s="106"/>
      <c r="D49" s="106"/>
      <c r="E49" s="106"/>
      <c r="F49" s="121"/>
      <c r="G49" s="106"/>
      <c r="H49" s="106"/>
      <c r="I49" s="106"/>
      <c r="J49" s="106"/>
      <c r="K49" s="106"/>
      <c r="L49" s="128"/>
      <c r="M49" s="121"/>
      <c r="N49" s="106"/>
      <c r="O49" s="121"/>
      <c r="P49" s="106"/>
      <c r="Q49" s="121"/>
      <c r="R49" s="64"/>
    </row>
    <row r="50" spans="1:21" s="96" customFormat="1" ht="18.75" thickBot="1">
      <c r="A50" s="184"/>
      <c r="B50" s="15" t="s">
        <v>69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56"/>
    </row>
    <row r="51" spans="1:21" ht="15">
      <c r="A51" s="184"/>
      <c r="B51" s="14" t="s">
        <v>83</v>
      </c>
      <c r="C51" s="107"/>
      <c r="D51" s="107"/>
      <c r="E51" s="107"/>
      <c r="F51" s="122"/>
      <c r="G51" s="107"/>
      <c r="H51" s="107"/>
      <c r="I51" s="107"/>
      <c r="J51" s="107"/>
      <c r="K51" s="107"/>
      <c r="L51" s="122"/>
      <c r="M51" s="132"/>
      <c r="N51" s="107"/>
      <c r="O51" s="122"/>
      <c r="P51" s="107"/>
      <c r="Q51" s="122"/>
      <c r="R51" s="64"/>
    </row>
    <row r="52" spans="1:21" s="96" customFormat="1" ht="15.75" thickBot="1">
      <c r="A52" s="184"/>
      <c r="B52" s="15" t="s">
        <v>84</v>
      </c>
      <c r="C52" s="62" t="e">
        <f>RRU_Power!N24</f>
        <v>#N/A</v>
      </c>
      <c r="D52" s="62" t="e">
        <f>RRU_Power!O24</f>
        <v>#N/A</v>
      </c>
      <c r="E52" s="62" t="e">
        <f>RRU_Power!P24</f>
        <v>#N/A</v>
      </c>
      <c r="F52" s="62" t="e">
        <f>RRU_Power!Q24</f>
        <v>#N/A</v>
      </c>
      <c r="G52" s="62" t="e">
        <f>RRU_Power!R24</f>
        <v>#N/A</v>
      </c>
      <c r="H52" s="62" t="e">
        <f>RRU_Power!S24</f>
        <v>#N/A</v>
      </c>
      <c r="I52" s="62" t="e">
        <f>RRU_Power!T24</f>
        <v>#N/A</v>
      </c>
      <c r="J52" s="62" t="e">
        <f>RRU_Power!U24</f>
        <v>#N/A</v>
      </c>
      <c r="K52" s="62" t="e">
        <f>RRU_Power!V24</f>
        <v>#N/A</v>
      </c>
      <c r="L52" s="62" t="e">
        <f>RRU_Power!W24</f>
        <v>#N/A</v>
      </c>
      <c r="M52" s="62" t="e">
        <f>RRU_Power!X24</f>
        <v>#N/A</v>
      </c>
      <c r="N52" s="62" t="e">
        <f>RRU_Power!Y24</f>
        <v>#N/A</v>
      </c>
      <c r="O52" s="62" t="e">
        <f>RRU_Power!Z24</f>
        <v>#N/A</v>
      </c>
      <c r="P52" s="62" t="e">
        <f>RRU_Power!AA24</f>
        <v>#N/A</v>
      </c>
      <c r="Q52" s="62" t="e">
        <f>RRU_Power!AB24</f>
        <v>#N/A</v>
      </c>
      <c r="R52" s="56"/>
    </row>
    <row r="53" spans="1:21" ht="15">
      <c r="A53" s="184"/>
      <c r="B53" s="14" t="s">
        <v>34</v>
      </c>
      <c r="C53" s="107"/>
      <c r="D53" s="107"/>
      <c r="E53" s="107"/>
      <c r="F53" s="122"/>
      <c r="G53" s="107"/>
      <c r="H53" s="107"/>
      <c r="I53" s="107"/>
      <c r="J53" s="107"/>
      <c r="K53" s="107"/>
      <c r="L53" s="109"/>
      <c r="M53" s="122"/>
      <c r="N53" s="107"/>
      <c r="O53" s="122"/>
      <c r="P53" s="107"/>
      <c r="Q53" s="122"/>
      <c r="R53" s="64"/>
    </row>
    <row r="54" spans="1:21" s="96" customFormat="1" ht="18.75" thickBot="1">
      <c r="A54" s="184"/>
      <c r="B54" s="15" t="s">
        <v>35</v>
      </c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56"/>
    </row>
    <row r="55" spans="1:21" ht="15">
      <c r="A55" s="184"/>
      <c r="B55" s="14" t="s">
        <v>76</v>
      </c>
      <c r="C55" s="107"/>
      <c r="D55" s="107"/>
      <c r="E55" s="107"/>
      <c r="F55" s="122"/>
      <c r="G55" s="107"/>
      <c r="H55" s="107"/>
      <c r="I55" s="107"/>
      <c r="J55" s="107"/>
      <c r="K55" s="107"/>
      <c r="L55" s="109"/>
      <c r="M55" s="122"/>
      <c r="N55" s="107"/>
      <c r="O55" s="122"/>
      <c r="P55" s="107"/>
      <c r="Q55" s="122"/>
      <c r="R55" s="64"/>
    </row>
    <row r="56" spans="1:21" s="96" customFormat="1" ht="18.75" thickBot="1">
      <c r="A56" s="184"/>
      <c r="B56" s="15" t="s">
        <v>70</v>
      </c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56"/>
    </row>
    <row r="57" spans="1:21" ht="15">
      <c r="A57" s="184"/>
      <c r="B57" s="14" t="s">
        <v>77</v>
      </c>
      <c r="C57" s="108"/>
      <c r="D57" s="108"/>
      <c r="E57" s="108"/>
      <c r="F57" s="123"/>
      <c r="G57" s="108"/>
      <c r="H57" s="108"/>
      <c r="I57" s="108"/>
      <c r="J57" s="108"/>
      <c r="K57" s="108"/>
      <c r="L57" s="129"/>
      <c r="M57" s="123"/>
      <c r="N57" s="108"/>
      <c r="O57" s="123"/>
      <c r="P57" s="108"/>
      <c r="Q57" s="123"/>
      <c r="R57" s="64"/>
    </row>
    <row r="58" spans="1:21" s="96" customFormat="1" ht="18.75" thickBot="1">
      <c r="A58" s="184"/>
      <c r="B58" s="31" t="s">
        <v>71</v>
      </c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56"/>
    </row>
    <row r="59" spans="1:21" ht="15">
      <c r="A59" s="184"/>
      <c r="B59" s="12" t="s">
        <v>718</v>
      </c>
      <c r="C59" s="107"/>
      <c r="D59" s="107"/>
      <c r="E59" s="107"/>
      <c r="F59" s="122"/>
      <c r="G59" s="107"/>
      <c r="H59" s="107"/>
      <c r="I59" s="107"/>
      <c r="J59" s="107"/>
      <c r="K59" s="107"/>
      <c r="L59" s="109"/>
      <c r="M59" s="122"/>
      <c r="N59" s="107"/>
      <c r="O59" s="122"/>
      <c r="P59" s="107"/>
      <c r="Q59" s="122"/>
      <c r="R59" s="64"/>
    </row>
    <row r="60" spans="1:21" s="96" customFormat="1" ht="18.75" thickBot="1">
      <c r="A60" s="184"/>
      <c r="B60" s="31" t="s">
        <v>719</v>
      </c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134"/>
      <c r="R60" s="56"/>
    </row>
    <row r="61" spans="1:21" ht="15.75" thickBot="1">
      <c r="A61" s="166"/>
      <c r="B61" s="45" t="s">
        <v>85</v>
      </c>
      <c r="C61" s="109"/>
      <c r="D61" s="107"/>
      <c r="E61" s="107"/>
      <c r="F61" s="122"/>
      <c r="G61" s="107"/>
      <c r="H61" s="107"/>
      <c r="I61" s="107"/>
      <c r="J61" s="107"/>
      <c r="K61" s="107"/>
      <c r="L61" s="109"/>
      <c r="M61" s="122"/>
      <c r="N61" s="107"/>
      <c r="O61" s="122"/>
      <c r="P61" s="107"/>
      <c r="Q61" s="122"/>
      <c r="R61" s="135"/>
    </row>
    <row r="62" spans="1:21" s="96" customFormat="1" ht="15.75" thickBot="1">
      <c r="A62" s="167"/>
      <c r="B62" s="32" t="s">
        <v>86</v>
      </c>
      <c r="C62" s="62" t="e">
        <f>AntennaPower!C34</f>
        <v>#N/A</v>
      </c>
      <c r="D62" s="62" t="e">
        <f>AntennaPower!D34</f>
        <v>#N/A</v>
      </c>
      <c r="E62" s="62" t="e">
        <f>AntennaPower!E34</f>
        <v>#N/A</v>
      </c>
      <c r="F62" s="62" t="e">
        <f>AntennaPower!F34</f>
        <v>#N/A</v>
      </c>
      <c r="G62" s="62" t="e">
        <f>AntennaPower!G34</f>
        <v>#N/A</v>
      </c>
      <c r="H62" s="62" t="e">
        <f>AntennaPower!H34</f>
        <v>#N/A</v>
      </c>
      <c r="I62" s="62" t="e">
        <f>AntennaPower!I34</f>
        <v>#N/A</v>
      </c>
      <c r="J62" s="62" t="e">
        <f>AntennaPower!J34</f>
        <v>#N/A</v>
      </c>
      <c r="K62" s="62" t="e">
        <f>AntennaPower!K34</f>
        <v>#N/A</v>
      </c>
      <c r="L62" s="62" t="e">
        <f>AntennaPower!L34</f>
        <v>#N/A</v>
      </c>
      <c r="M62" s="62" t="e">
        <f>AntennaPower!M34</f>
        <v>#N/A</v>
      </c>
      <c r="N62" s="62" t="e">
        <f>AntennaPower!N34</f>
        <v>#N/A</v>
      </c>
      <c r="O62" s="62" t="e">
        <f>AntennaPower!O34</f>
        <v>#N/A</v>
      </c>
      <c r="P62" s="62" t="e">
        <f>AntennaPower!P34</f>
        <v>#N/A</v>
      </c>
      <c r="Q62" s="62" t="e">
        <f>AntennaPower!Q34</f>
        <v>#N/A</v>
      </c>
      <c r="R62" s="136"/>
    </row>
    <row r="63" spans="1:21" ht="12.75" customHeight="1">
      <c r="A63" s="189" t="s">
        <v>729</v>
      </c>
      <c r="B63" s="192"/>
      <c r="C63" s="193"/>
      <c r="D63" s="193"/>
      <c r="E63" s="193"/>
      <c r="F63" s="193"/>
      <c r="G63" s="193"/>
      <c r="H63" s="193"/>
      <c r="I63" s="193"/>
      <c r="J63" s="193"/>
      <c r="K63" s="193"/>
      <c r="L63" s="193"/>
      <c r="M63" s="193"/>
      <c r="N63" s="193"/>
      <c r="O63" s="193"/>
      <c r="P63" s="193"/>
      <c r="Q63" s="193"/>
      <c r="R63" s="137"/>
      <c r="S63" s="96"/>
      <c r="T63" s="96"/>
      <c r="U63" s="96"/>
    </row>
    <row r="64" spans="1:21">
      <c r="A64" s="190"/>
      <c r="B64" s="194"/>
      <c r="C64" s="193"/>
      <c r="D64" s="193"/>
      <c r="E64" s="193"/>
      <c r="F64" s="193"/>
      <c r="G64" s="193"/>
      <c r="H64" s="193"/>
      <c r="I64" s="193"/>
      <c r="J64" s="193"/>
      <c r="K64" s="193"/>
      <c r="L64" s="193"/>
      <c r="M64" s="193"/>
      <c r="N64" s="193"/>
      <c r="O64" s="193"/>
      <c r="P64" s="193"/>
      <c r="Q64" s="193"/>
      <c r="R64" s="137"/>
      <c r="S64" s="96"/>
      <c r="T64" s="96"/>
      <c r="U64" s="96"/>
    </row>
    <row r="65" spans="1:21">
      <c r="A65" s="190"/>
      <c r="B65" s="194"/>
      <c r="C65" s="193"/>
      <c r="D65" s="193"/>
      <c r="E65" s="193"/>
      <c r="F65" s="193"/>
      <c r="G65" s="193"/>
      <c r="H65" s="193"/>
      <c r="I65" s="193"/>
      <c r="J65" s="193"/>
      <c r="K65" s="193"/>
      <c r="L65" s="193"/>
      <c r="M65" s="193"/>
      <c r="N65" s="193"/>
      <c r="O65" s="193"/>
      <c r="P65" s="193"/>
      <c r="Q65" s="193"/>
      <c r="R65" s="137"/>
      <c r="S65" s="96"/>
      <c r="T65" s="96"/>
      <c r="U65" s="96"/>
    </row>
    <row r="66" spans="1:21" ht="13.5" thickBot="1">
      <c r="A66" s="191"/>
      <c r="B66" s="195"/>
      <c r="C66" s="196"/>
      <c r="D66" s="196"/>
      <c r="E66" s="196"/>
      <c r="F66" s="196"/>
      <c r="G66" s="196"/>
      <c r="H66" s="196"/>
      <c r="I66" s="196"/>
      <c r="J66" s="196"/>
      <c r="K66" s="196"/>
      <c r="L66" s="196"/>
      <c r="M66" s="196"/>
      <c r="N66" s="196"/>
      <c r="O66" s="196"/>
      <c r="P66" s="196"/>
      <c r="Q66" s="197"/>
      <c r="R66" s="96"/>
      <c r="S66" s="96"/>
      <c r="T66" s="96"/>
      <c r="U66" s="96"/>
    </row>
  </sheetData>
  <mergeCells count="45">
    <mergeCell ref="A53:A60"/>
    <mergeCell ref="C13:G13"/>
    <mergeCell ref="H13:L13"/>
    <mergeCell ref="M13:Q13"/>
    <mergeCell ref="C14:G14"/>
    <mergeCell ref="H14:L14"/>
    <mergeCell ref="M14:Q14"/>
    <mergeCell ref="A33:A52"/>
    <mergeCell ref="H15:L15"/>
    <mergeCell ref="M15:Q15"/>
    <mergeCell ref="C16:G16"/>
    <mergeCell ref="H16:L16"/>
    <mergeCell ref="M16:Q16"/>
    <mergeCell ref="A3:A32"/>
    <mergeCell ref="C2:G2"/>
    <mergeCell ref="H2:L2"/>
    <mergeCell ref="M2:Q2"/>
    <mergeCell ref="M10:Q10"/>
    <mergeCell ref="M7:Q7"/>
    <mergeCell ref="C8:G8"/>
    <mergeCell ref="H8:L8"/>
    <mergeCell ref="M8:Q8"/>
    <mergeCell ref="C9:G9"/>
    <mergeCell ref="H9:L9"/>
    <mergeCell ref="M9:Q9"/>
    <mergeCell ref="C3:Q3"/>
    <mergeCell ref="C4:Q4"/>
    <mergeCell ref="C5:Q5"/>
    <mergeCell ref="C6:Q6"/>
    <mergeCell ref="A1:B1"/>
    <mergeCell ref="C1:Q1"/>
    <mergeCell ref="A61:A62"/>
    <mergeCell ref="A63:A66"/>
    <mergeCell ref="B63:Q66"/>
    <mergeCell ref="M11:Q11"/>
    <mergeCell ref="C12:G12"/>
    <mergeCell ref="H12:L12"/>
    <mergeCell ref="M12:Q12"/>
    <mergeCell ref="C15:G15"/>
    <mergeCell ref="C7:G7"/>
    <mergeCell ref="H7:L7"/>
    <mergeCell ref="C10:G10"/>
    <mergeCell ref="H10:L10"/>
    <mergeCell ref="C11:G11"/>
    <mergeCell ref="H11:L11"/>
  </mergeCells>
  <conditionalFormatting sqref="C20:Q20 C62:Q62 C44:Q44 C48:Q48 C52:Q52">
    <cfRule type="cellIs" dxfId="70" priority="71" operator="greaterThan">
      <formula>0</formula>
    </cfRule>
  </conditionalFormatting>
  <conditionalFormatting sqref="C62:Q62">
    <cfRule type="expression" dxfId="69" priority="70">
      <formula>ISERROR(C62)</formula>
    </cfRule>
  </conditionalFormatting>
  <conditionalFormatting sqref="D62">
    <cfRule type="expression" dxfId="68" priority="69">
      <formula>ISERROR(D62)</formula>
    </cfRule>
  </conditionalFormatting>
  <conditionalFormatting sqref="E62">
    <cfRule type="expression" dxfId="67" priority="68">
      <formula>ISERROR(E62)</formula>
    </cfRule>
  </conditionalFormatting>
  <conditionalFormatting sqref="F62">
    <cfRule type="expression" dxfId="66" priority="67">
      <formula>ISERROR(F62)</formula>
    </cfRule>
  </conditionalFormatting>
  <conditionalFormatting sqref="G62">
    <cfRule type="expression" dxfId="65" priority="66">
      <formula>ISERROR(G62)</formula>
    </cfRule>
  </conditionalFormatting>
  <conditionalFormatting sqref="H62">
    <cfRule type="expression" dxfId="64" priority="65">
      <formula>ISERROR(H62)</formula>
    </cfRule>
  </conditionalFormatting>
  <conditionalFormatting sqref="I62">
    <cfRule type="expression" dxfId="63" priority="64">
      <formula>ISERROR(I62)</formula>
    </cfRule>
  </conditionalFormatting>
  <conditionalFormatting sqref="J62">
    <cfRule type="expression" dxfId="62" priority="63">
      <formula>ISERROR(J62)</formula>
    </cfRule>
  </conditionalFormatting>
  <conditionalFormatting sqref="K62">
    <cfRule type="expression" dxfId="61" priority="62">
      <formula>ISERROR(K62)</formula>
    </cfRule>
  </conditionalFormatting>
  <conditionalFormatting sqref="L62">
    <cfRule type="expression" dxfId="60" priority="61">
      <formula>ISERROR(L62)</formula>
    </cfRule>
  </conditionalFormatting>
  <conditionalFormatting sqref="M62">
    <cfRule type="expression" dxfId="59" priority="60">
      <formula>ISERROR(M62)</formula>
    </cfRule>
  </conditionalFormatting>
  <conditionalFormatting sqref="N62">
    <cfRule type="expression" dxfId="58" priority="59">
      <formula>ISERROR(N62)</formula>
    </cfRule>
  </conditionalFormatting>
  <conditionalFormatting sqref="O62">
    <cfRule type="expression" dxfId="57" priority="58">
      <formula>ISERROR(O62)</formula>
    </cfRule>
  </conditionalFormatting>
  <conditionalFormatting sqref="P62">
    <cfRule type="expression" dxfId="56" priority="57">
      <formula>ISERROR(P62)</formula>
    </cfRule>
  </conditionalFormatting>
  <conditionalFormatting sqref="Q62">
    <cfRule type="expression" dxfId="55" priority="56">
      <formula>ISERROR(Q62)</formula>
    </cfRule>
  </conditionalFormatting>
  <conditionalFormatting sqref="C44:Q44">
    <cfRule type="expression" dxfId="54" priority="55">
      <formula>ISERROR(C44)</formula>
    </cfRule>
  </conditionalFormatting>
  <conditionalFormatting sqref="C48:Q48">
    <cfRule type="expression" dxfId="53" priority="54">
      <formula>ISERROR(C48)</formula>
    </cfRule>
  </conditionalFormatting>
  <conditionalFormatting sqref="C52:Q52">
    <cfRule type="expression" dxfId="52" priority="53">
      <formula>ISERROR(C52)</formula>
    </cfRule>
  </conditionalFormatting>
  <conditionalFormatting sqref="C19:Q19">
    <cfRule type="expression" dxfId="51" priority="52">
      <formula>ISERROR(C19)</formula>
    </cfRule>
  </conditionalFormatting>
  <conditionalFormatting sqref="C19:Q19">
    <cfRule type="cellIs" dxfId="50" priority="51" operator="equal">
      <formula>0</formula>
    </cfRule>
  </conditionalFormatting>
  <conditionalFormatting sqref="C19:Q19">
    <cfRule type="cellIs" dxfId="49" priority="50" operator="greaterThan">
      <formula>0</formula>
    </cfRule>
  </conditionalFormatting>
  <conditionalFormatting sqref="C24">
    <cfRule type="cellIs" dxfId="48" priority="49" operator="notEqual">
      <formula>VALUE(C23)</formula>
    </cfRule>
  </conditionalFormatting>
  <conditionalFormatting sqref="C24">
    <cfRule type="expression" dxfId="47" priority="48">
      <formula>ISBLANK(C24)</formula>
    </cfRule>
  </conditionalFormatting>
  <conditionalFormatting sqref="D24:Q24">
    <cfRule type="cellIs" dxfId="46" priority="47" operator="notEqual">
      <formula>VALUE(D23)</formula>
    </cfRule>
  </conditionalFormatting>
  <conditionalFormatting sqref="D24:Q24">
    <cfRule type="expression" dxfId="45" priority="46">
      <formula>ISBLANK(D24)</formula>
    </cfRule>
  </conditionalFormatting>
  <conditionalFormatting sqref="C26:Q26">
    <cfRule type="cellIs" dxfId="44" priority="45" operator="notEqual">
      <formula>VALUE(C25)</formula>
    </cfRule>
  </conditionalFormatting>
  <conditionalFormatting sqref="C26:Q26">
    <cfRule type="expression" dxfId="43" priority="44">
      <formula>ISBLANK(C26)</formula>
    </cfRule>
  </conditionalFormatting>
  <conditionalFormatting sqref="C28:Q28">
    <cfRule type="cellIs" dxfId="42" priority="43" operator="notEqual">
      <formula>VALUE(C27)</formula>
    </cfRule>
  </conditionalFormatting>
  <conditionalFormatting sqref="C28:Q28">
    <cfRule type="expression" dxfId="41" priority="42">
      <formula>ISBLANK(C28)</formula>
    </cfRule>
  </conditionalFormatting>
  <conditionalFormatting sqref="C30:Q30">
    <cfRule type="cellIs" dxfId="40" priority="41" operator="notEqual">
      <formula>VALUE(C29)</formula>
    </cfRule>
  </conditionalFormatting>
  <conditionalFormatting sqref="C30:Q30">
    <cfRule type="expression" dxfId="39" priority="40">
      <formula>ISBLANK(C30)</formula>
    </cfRule>
  </conditionalFormatting>
  <conditionalFormatting sqref="C32:Q32">
    <cfRule type="cellIs" dxfId="38" priority="39" operator="notEqual">
      <formula>VALUE(C31)</formula>
    </cfRule>
  </conditionalFormatting>
  <conditionalFormatting sqref="C32:Q32">
    <cfRule type="expression" dxfId="37" priority="38">
      <formula>ISBLANK(C32)</formula>
    </cfRule>
  </conditionalFormatting>
  <conditionalFormatting sqref="C34:Q34">
    <cfRule type="cellIs" dxfId="36" priority="37" operator="notEqual">
      <formula>VALUE(C33)</formula>
    </cfRule>
  </conditionalFormatting>
  <conditionalFormatting sqref="C34:Q34">
    <cfRule type="expression" dxfId="35" priority="36">
      <formula>ISBLANK(C34)</formula>
    </cfRule>
  </conditionalFormatting>
  <conditionalFormatting sqref="C36:Q36">
    <cfRule type="cellIs" dxfId="34" priority="35" operator="notEqual">
      <formula>VALUE(C35)</formula>
    </cfRule>
  </conditionalFormatting>
  <conditionalFormatting sqref="C36:Q36">
    <cfRule type="expression" dxfId="33" priority="34">
      <formula>ISBLANK(C36)</formula>
    </cfRule>
  </conditionalFormatting>
  <conditionalFormatting sqref="C38:Q38">
    <cfRule type="cellIs" dxfId="32" priority="33" operator="notEqual">
      <formula>VALUE(C37)</formula>
    </cfRule>
  </conditionalFormatting>
  <conditionalFormatting sqref="C38:Q38">
    <cfRule type="expression" dxfId="31" priority="32">
      <formula>ISBLANK(C38)</formula>
    </cfRule>
  </conditionalFormatting>
  <conditionalFormatting sqref="C40:Q40">
    <cfRule type="cellIs" dxfId="30" priority="31" operator="notEqual">
      <formula>VALUE(C39)</formula>
    </cfRule>
  </conditionalFormatting>
  <conditionalFormatting sqref="C40:Q40">
    <cfRule type="expression" dxfId="29" priority="30">
      <formula>ISBLANK(C40)</formula>
    </cfRule>
  </conditionalFormatting>
  <conditionalFormatting sqref="C54:Q54">
    <cfRule type="cellIs" dxfId="28" priority="29" operator="notEqual">
      <formula>C53</formula>
    </cfRule>
  </conditionalFormatting>
  <conditionalFormatting sqref="C54:Q54">
    <cfRule type="expression" dxfId="27" priority="28">
      <formula>ISBLANK(C54)</formula>
    </cfRule>
  </conditionalFormatting>
  <conditionalFormatting sqref="C60:Q60">
    <cfRule type="cellIs" dxfId="26" priority="27" operator="notEqual">
      <formula>VALUE(C59)</formula>
    </cfRule>
  </conditionalFormatting>
  <conditionalFormatting sqref="C60:Q60">
    <cfRule type="expression" dxfId="25" priority="26">
      <formula>ISBLANK(C60)</formula>
    </cfRule>
  </conditionalFormatting>
  <conditionalFormatting sqref="C4:Q4">
    <cfRule type="cellIs" dxfId="24" priority="25" operator="greaterThan">
      <formula>0</formula>
    </cfRule>
  </conditionalFormatting>
  <conditionalFormatting sqref="C6:Q6">
    <cfRule type="expression" dxfId="23" priority="23">
      <formula>ISBLANK(C6)</formula>
    </cfRule>
    <cfRule type="cellIs" dxfId="22" priority="24" operator="notEqual">
      <formula>C5</formula>
    </cfRule>
  </conditionalFormatting>
  <conditionalFormatting sqref="C8:Q8">
    <cfRule type="cellIs" dxfId="21" priority="22" operator="notEqual">
      <formula>C7</formula>
    </cfRule>
  </conditionalFormatting>
  <conditionalFormatting sqref="C8:Q8">
    <cfRule type="expression" dxfId="20" priority="21">
      <formula>ISBLANK(C8)</formula>
    </cfRule>
  </conditionalFormatting>
  <conditionalFormatting sqref="C10:Q10">
    <cfRule type="cellIs" dxfId="19" priority="20" operator="notEqual">
      <formula>C9</formula>
    </cfRule>
  </conditionalFormatting>
  <conditionalFormatting sqref="C10:Q10">
    <cfRule type="expression" dxfId="18" priority="19">
      <formula>ISBLANK(C10)</formula>
    </cfRule>
  </conditionalFormatting>
  <conditionalFormatting sqref="C12:Q12">
    <cfRule type="cellIs" dxfId="17" priority="18" operator="notEqual">
      <formula>C11</formula>
    </cfRule>
  </conditionalFormatting>
  <conditionalFormatting sqref="C12:Q12">
    <cfRule type="expression" dxfId="16" priority="17">
      <formula>ISBLANK(C12)</formula>
    </cfRule>
  </conditionalFormatting>
  <conditionalFormatting sqref="C14:Q14">
    <cfRule type="cellIs" dxfId="15" priority="16" operator="notEqual">
      <formula>C13</formula>
    </cfRule>
  </conditionalFormatting>
  <conditionalFormatting sqref="C14:Q14">
    <cfRule type="expression" dxfId="14" priority="15">
      <formula>ISBLANK(C14)</formula>
    </cfRule>
  </conditionalFormatting>
  <conditionalFormatting sqref="C16:Q16">
    <cfRule type="cellIs" dxfId="13" priority="14" operator="notEqual">
      <formula>C15</formula>
    </cfRule>
  </conditionalFormatting>
  <conditionalFormatting sqref="C16:Q16">
    <cfRule type="expression" dxfId="12" priority="13">
      <formula>ISBLANK(C16)</formula>
    </cfRule>
  </conditionalFormatting>
  <conditionalFormatting sqref="C22:Q22">
    <cfRule type="cellIs" dxfId="11" priority="12" operator="notEqual">
      <formula>VALUE(C21)</formula>
    </cfRule>
  </conditionalFormatting>
  <conditionalFormatting sqref="C22:Q22">
    <cfRule type="expression" dxfId="10" priority="11">
      <formula>ISBLANK(C22)</formula>
    </cfRule>
  </conditionalFormatting>
  <conditionalFormatting sqref="C42:Q42">
    <cfRule type="cellIs" dxfId="9" priority="10" operator="notEqual">
      <formula>VALUE(C41)</formula>
    </cfRule>
  </conditionalFormatting>
  <conditionalFormatting sqref="C42:Q42">
    <cfRule type="expression" dxfId="8" priority="9">
      <formula>ISBLANK(C42)</formula>
    </cfRule>
  </conditionalFormatting>
  <conditionalFormatting sqref="C46:Q46">
    <cfRule type="cellIs" dxfId="7" priority="8" operator="notEqual">
      <formula>VALUE(C45)</formula>
    </cfRule>
  </conditionalFormatting>
  <conditionalFormatting sqref="C46:Q46">
    <cfRule type="expression" dxfId="6" priority="7">
      <formula>ISBLANK(C46)</formula>
    </cfRule>
  </conditionalFormatting>
  <conditionalFormatting sqref="C50:Q50">
    <cfRule type="cellIs" dxfId="5" priority="6" operator="notEqual">
      <formula>VALUE(C49)</formula>
    </cfRule>
  </conditionalFormatting>
  <conditionalFormatting sqref="C50:Q50">
    <cfRule type="expression" dxfId="4" priority="5">
      <formula>ISBLANK(C50)</formula>
    </cfRule>
  </conditionalFormatting>
  <conditionalFormatting sqref="C56:Q56">
    <cfRule type="cellIs" dxfId="3" priority="4" operator="notEqual">
      <formula>C55</formula>
    </cfRule>
  </conditionalFormatting>
  <conditionalFormatting sqref="C56:Q56">
    <cfRule type="expression" dxfId="2" priority="3">
      <formula>ISBLANK(C56)</formula>
    </cfRule>
  </conditionalFormatting>
  <conditionalFormatting sqref="C58:Q58">
    <cfRule type="cellIs" dxfId="1" priority="2" operator="notEqual">
      <formula>C57</formula>
    </cfRule>
  </conditionalFormatting>
  <conditionalFormatting sqref="C58:Q58">
    <cfRule type="expression" dxfId="0" priority="1">
      <formula>ISBLANK(C58)</formula>
    </cfRule>
  </conditionalFormatting>
  <pageMargins left="0.25" right="0.25" top="0.75" bottom="0.75" header="0.3" footer="0.3"/>
  <pageSetup paperSize="9" scale="53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5"/>
  <sheetViews>
    <sheetView workbookViewId="0">
      <selection activeCell="E18" sqref="E18"/>
    </sheetView>
  </sheetViews>
  <sheetFormatPr defaultRowHeight="12.75"/>
  <cols>
    <col min="1" max="1" width="15" customWidth="1"/>
  </cols>
  <sheetData>
    <row r="2" spans="1:2">
      <c r="A2" s="98" t="s">
        <v>730</v>
      </c>
    </row>
    <row r="3" spans="1:2" ht="14.25">
      <c r="A3" s="99" t="s">
        <v>731</v>
      </c>
    </row>
    <row r="4" spans="1:2" ht="14.25">
      <c r="A4" s="99" t="s">
        <v>732</v>
      </c>
    </row>
    <row r="5" spans="1:2" ht="14.25">
      <c r="A5" s="99" t="s">
        <v>733</v>
      </c>
    </row>
    <row r="6" spans="1:2" ht="14.25">
      <c r="A6" s="99" t="s">
        <v>734</v>
      </c>
    </row>
    <row r="7" spans="1:2" ht="14.25">
      <c r="A7" s="99" t="s">
        <v>735</v>
      </c>
    </row>
    <row r="8" spans="1:2" ht="14.25">
      <c r="A8" s="99" t="s">
        <v>736</v>
      </c>
    </row>
    <row r="12" spans="1:2">
      <c r="A12" s="98" t="s">
        <v>52</v>
      </c>
    </row>
    <row r="13" spans="1:2">
      <c r="A13" s="95" t="s">
        <v>737</v>
      </c>
      <c r="B13" s="158"/>
    </row>
    <row r="14" spans="1:2" ht="12.75" customHeight="1">
      <c r="A14" s="95" t="s">
        <v>738</v>
      </c>
      <c r="B14" s="158"/>
    </row>
    <row r="15" spans="1:2" ht="12.75" customHeight="1">
      <c r="A15" s="95" t="s">
        <v>739</v>
      </c>
      <c r="B15" s="15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80"/>
  <sheetViews>
    <sheetView zoomScaleNormal="100" workbookViewId="0">
      <selection activeCell="AB23" sqref="AB23"/>
    </sheetView>
  </sheetViews>
  <sheetFormatPr defaultRowHeight="12.75"/>
  <cols>
    <col min="1" max="2" width="9.140625" style="2"/>
    <col min="3" max="3" width="10.28515625" style="2" bestFit="1" customWidth="1"/>
    <col min="4" max="5" width="9.140625" style="2"/>
    <col min="6" max="6" width="5" style="2" bestFit="1" customWidth="1"/>
    <col min="7" max="7" width="13.28515625" style="2" bestFit="1" customWidth="1"/>
    <col min="8" max="10" width="9.140625" style="2"/>
    <col min="11" max="11" width="18" style="2" bestFit="1" customWidth="1"/>
    <col min="12" max="13" width="9.140625" style="2"/>
    <col min="14" max="14" width="9.7109375" style="2" bestFit="1" customWidth="1"/>
    <col min="15" max="16384" width="9.140625" style="2"/>
  </cols>
  <sheetData>
    <row r="1" spans="1:26" ht="18">
      <c r="A1" s="2" t="s">
        <v>87</v>
      </c>
      <c r="B1" s="2" t="s">
        <v>88</v>
      </c>
      <c r="C1" s="2" t="s">
        <v>89</v>
      </c>
      <c r="D1" s="2" t="s">
        <v>90</v>
      </c>
      <c r="G1" s="2" t="s">
        <v>91</v>
      </c>
      <c r="H1" s="2" t="s">
        <v>90</v>
      </c>
      <c r="K1" s="215" t="s">
        <v>36</v>
      </c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</row>
    <row r="2" spans="1:26" ht="18">
      <c r="A2" s="2" t="s">
        <v>92</v>
      </c>
      <c r="B2" s="2" t="s">
        <v>93</v>
      </c>
      <c r="C2" s="2" t="s">
        <v>94</v>
      </c>
      <c r="D2" s="2" t="s">
        <v>95</v>
      </c>
      <c r="E2" s="2">
        <f>MIN(FIND({0,1,2,3,4,5,6,7,8,9},A2&amp;"0123456789"))</f>
        <v>4</v>
      </c>
      <c r="F2" s="2" t="str">
        <f t="shared" ref="F2:F65" si="0">RIGHT(A2,LEN(A2)-E2+1)</f>
        <v>900</v>
      </c>
      <c r="G2" s="2" t="str">
        <f t="shared" ref="G2:G65" si="1">CONCATENATE(F2," ",C2," ",B2)</f>
        <v>900 Jumper 1</v>
      </c>
      <c r="H2" s="2">
        <v>0.2</v>
      </c>
      <c r="K2" s="35" t="s">
        <v>96</v>
      </c>
      <c r="L2" s="36" t="s">
        <v>17</v>
      </c>
      <c r="M2" s="37" t="s">
        <v>18</v>
      </c>
      <c r="N2" s="37" t="s">
        <v>19</v>
      </c>
      <c r="O2" s="37" t="s">
        <v>20</v>
      </c>
      <c r="P2" s="37" t="s">
        <v>21</v>
      </c>
      <c r="Q2" s="36" t="s">
        <v>17</v>
      </c>
      <c r="R2" s="37" t="s">
        <v>18</v>
      </c>
      <c r="S2" s="37" t="s">
        <v>19</v>
      </c>
      <c r="T2" s="37" t="s">
        <v>20</v>
      </c>
      <c r="U2" s="37" t="s">
        <v>21</v>
      </c>
      <c r="V2" s="36" t="s">
        <v>17</v>
      </c>
      <c r="W2" s="37" t="s">
        <v>18</v>
      </c>
      <c r="X2" s="37" t="s">
        <v>19</v>
      </c>
      <c r="Y2" s="37" t="s">
        <v>20</v>
      </c>
      <c r="Z2" s="37" t="s">
        <v>21</v>
      </c>
    </row>
    <row r="3" spans="1:26">
      <c r="A3" s="2" t="s">
        <v>92</v>
      </c>
      <c r="B3" s="2" t="s">
        <v>97</v>
      </c>
      <c r="C3" s="2" t="s">
        <v>94</v>
      </c>
      <c r="D3" s="2" t="s">
        <v>98</v>
      </c>
      <c r="E3" s="2">
        <f>MIN(FIND({0,1,2,3,4,5,6,7,8,9},A3&amp;"0123456789"))</f>
        <v>4</v>
      </c>
      <c r="F3" s="2" t="str">
        <f t="shared" si="0"/>
        <v>900</v>
      </c>
      <c r="G3" s="2" t="str">
        <f t="shared" si="1"/>
        <v>900 Jumper 2</v>
      </c>
      <c r="H3" s="2">
        <v>0.3</v>
      </c>
      <c r="K3" s="35" t="s">
        <v>64</v>
      </c>
      <c r="L3" s="38">
        <f>'First Sector View '!C28</f>
        <v>0</v>
      </c>
      <c r="M3" s="38">
        <f>'First Sector View '!D28</f>
        <v>0</v>
      </c>
      <c r="N3" s="38">
        <f>'First Sector View '!E28</f>
        <v>0</v>
      </c>
      <c r="O3" s="38">
        <f>'First Sector View '!F28</f>
        <v>0</v>
      </c>
      <c r="P3" s="38">
        <f>'First Sector View '!G28</f>
        <v>0</v>
      </c>
      <c r="Q3" s="38">
        <f>'First Sector View '!H28</f>
        <v>0</v>
      </c>
      <c r="R3" s="38">
        <f>'First Sector View '!I28</f>
        <v>0</v>
      </c>
      <c r="S3" s="38">
        <f>'First Sector View '!J28</f>
        <v>0</v>
      </c>
      <c r="T3" s="38">
        <f>'First Sector View '!K28</f>
        <v>0</v>
      </c>
      <c r="U3" s="38">
        <f>'First Sector View '!L28</f>
        <v>0</v>
      </c>
      <c r="V3" s="38">
        <f>'First Sector View '!M28</f>
        <v>0</v>
      </c>
      <c r="W3" s="38">
        <f>'First Sector View '!N28</f>
        <v>0</v>
      </c>
      <c r="X3" s="38">
        <f>'First Sector View '!O28</f>
        <v>0</v>
      </c>
      <c r="Y3" s="38">
        <f>'First Sector View '!P28</f>
        <v>0</v>
      </c>
      <c r="Z3" s="38">
        <f>'First Sector View '!Q28</f>
        <v>0</v>
      </c>
    </row>
    <row r="4" spans="1:26">
      <c r="A4" s="2" t="s">
        <v>92</v>
      </c>
      <c r="B4" s="2" t="s">
        <v>99</v>
      </c>
      <c r="C4" s="2" t="s">
        <v>94</v>
      </c>
      <c r="D4" s="2" t="s">
        <v>100</v>
      </c>
      <c r="E4" s="2">
        <f>MIN(FIND({0,1,2,3,4,5,6,7,8,9},A4&amp;"0123456789"))</f>
        <v>4</v>
      </c>
      <c r="F4" s="2" t="str">
        <f t="shared" si="0"/>
        <v>900</v>
      </c>
      <c r="G4" s="2" t="str">
        <f t="shared" si="1"/>
        <v>900 Jumper 3</v>
      </c>
      <c r="H4" s="2">
        <v>0.4</v>
      </c>
      <c r="K4" s="35" t="s">
        <v>65</v>
      </c>
      <c r="L4" s="1">
        <f>'First Sector View '!C30</f>
        <v>0</v>
      </c>
      <c r="M4" s="1">
        <f>'First Sector View '!D30</f>
        <v>0</v>
      </c>
      <c r="N4" s="1">
        <f>'First Sector View '!E30</f>
        <v>0</v>
      </c>
      <c r="O4" s="1">
        <f>'First Sector View '!F30</f>
        <v>0</v>
      </c>
      <c r="P4" s="1">
        <f>'First Sector View '!G30</f>
        <v>0</v>
      </c>
      <c r="Q4" s="1">
        <f>'First Sector View '!H30</f>
        <v>0</v>
      </c>
      <c r="R4" s="1">
        <f>'First Sector View '!I30</f>
        <v>0</v>
      </c>
      <c r="S4" s="1">
        <f>'First Sector View '!J30</f>
        <v>0</v>
      </c>
      <c r="T4" s="1">
        <f>'First Sector View '!K30</f>
        <v>0</v>
      </c>
      <c r="U4" s="1">
        <f>'First Sector View '!L30</f>
        <v>0</v>
      </c>
      <c r="V4" s="1">
        <f>'First Sector View '!M30</f>
        <v>0</v>
      </c>
      <c r="W4" s="1">
        <f>'First Sector View '!N30</f>
        <v>0</v>
      </c>
      <c r="X4" s="1">
        <f>'First Sector View '!O30</f>
        <v>0</v>
      </c>
      <c r="Y4" s="1">
        <f>'First Sector View '!P30</f>
        <v>0</v>
      </c>
      <c r="Z4" s="1"/>
    </row>
    <row r="5" spans="1:26">
      <c r="A5" s="2" t="s">
        <v>92</v>
      </c>
      <c r="B5" s="2" t="s">
        <v>101</v>
      </c>
      <c r="C5" s="2" t="s">
        <v>94</v>
      </c>
      <c r="D5" s="2" t="s">
        <v>102</v>
      </c>
      <c r="E5" s="2">
        <f>MIN(FIND({0,1,2,3,4,5,6,7,8,9},A5&amp;"0123456789"))</f>
        <v>4</v>
      </c>
      <c r="F5" s="2" t="str">
        <f t="shared" si="0"/>
        <v>900</v>
      </c>
      <c r="G5" s="2" t="str">
        <f t="shared" si="1"/>
        <v>900 Jumper 4</v>
      </c>
      <c r="H5" s="2">
        <v>0.6</v>
      </c>
      <c r="K5" s="35" t="s">
        <v>103</v>
      </c>
      <c r="L5" s="1" t="e">
        <f>TRIM(SUBSTITUTE((LEFT(L3, SEARCH(" ",L3,1))),"'",""))</f>
        <v>#VALUE!</v>
      </c>
      <c r="M5" s="1" t="e">
        <f t="shared" ref="M5:Z5" si="2">TRIM(SUBSTITUTE((LEFT(M3, SEARCH(" ",M3,1))),"'",""))</f>
        <v>#VALUE!</v>
      </c>
      <c r="N5" s="1" t="e">
        <f t="shared" si="2"/>
        <v>#VALUE!</v>
      </c>
      <c r="O5" s="1" t="e">
        <f t="shared" si="2"/>
        <v>#VALUE!</v>
      </c>
      <c r="P5" s="1" t="e">
        <f t="shared" si="2"/>
        <v>#VALUE!</v>
      </c>
      <c r="Q5" s="1" t="e">
        <f t="shared" si="2"/>
        <v>#VALUE!</v>
      </c>
      <c r="R5" s="1" t="e">
        <f t="shared" si="2"/>
        <v>#VALUE!</v>
      </c>
      <c r="S5" s="1" t="e">
        <f t="shared" si="2"/>
        <v>#VALUE!</v>
      </c>
      <c r="T5" s="1" t="e">
        <f t="shared" si="2"/>
        <v>#VALUE!</v>
      </c>
      <c r="U5" s="1" t="e">
        <f t="shared" si="2"/>
        <v>#VALUE!</v>
      </c>
      <c r="V5" s="1" t="e">
        <f t="shared" si="2"/>
        <v>#VALUE!</v>
      </c>
      <c r="W5" s="1" t="e">
        <f t="shared" si="2"/>
        <v>#VALUE!</v>
      </c>
      <c r="X5" s="1" t="e">
        <f t="shared" si="2"/>
        <v>#VALUE!</v>
      </c>
      <c r="Y5" s="1" t="e">
        <f t="shared" si="2"/>
        <v>#VALUE!</v>
      </c>
      <c r="Z5" s="1" t="e">
        <f t="shared" si="2"/>
        <v>#VALUE!</v>
      </c>
    </row>
    <row r="6" spans="1:26">
      <c r="A6" s="2" t="s">
        <v>92</v>
      </c>
      <c r="B6" s="2" t="s">
        <v>104</v>
      </c>
      <c r="C6" s="2" t="s">
        <v>94</v>
      </c>
      <c r="D6" s="2" t="s">
        <v>105</v>
      </c>
      <c r="E6" s="2">
        <f>MIN(FIND({0,1,2,3,4,5,6,7,8,9},A6&amp;"0123456789"))</f>
        <v>4</v>
      </c>
      <c r="F6" s="2" t="str">
        <f t="shared" si="0"/>
        <v>900</v>
      </c>
      <c r="G6" s="2" t="str">
        <f t="shared" si="1"/>
        <v>900 Jumper 5</v>
      </c>
      <c r="H6" s="2">
        <v>0.7</v>
      </c>
      <c r="K6" s="35" t="s">
        <v>106</v>
      </c>
      <c r="L6" s="218">
        <f>'First Sector View '!C20</f>
        <v>0</v>
      </c>
      <c r="M6" s="218">
        <f>'First Sector View '!D20</f>
        <v>0</v>
      </c>
      <c r="N6" s="218">
        <f>'First Sector View '!E20</f>
        <v>0</v>
      </c>
      <c r="O6" s="218">
        <f>'First Sector View '!F20</f>
        <v>0</v>
      </c>
      <c r="P6" s="218">
        <f>'First Sector View '!G20</f>
        <v>0</v>
      </c>
      <c r="Q6" s="218">
        <f>'First Sector View '!H20</f>
        <v>0</v>
      </c>
      <c r="R6" s="218">
        <f>'First Sector View '!I20</f>
        <v>0</v>
      </c>
      <c r="S6" s="218">
        <f>'First Sector View '!J20</f>
        <v>0</v>
      </c>
      <c r="T6" s="218">
        <f>'First Sector View '!K20</f>
        <v>0</v>
      </c>
      <c r="U6" s="218">
        <f>'First Sector View '!L20</f>
        <v>0</v>
      </c>
      <c r="V6" s="218">
        <f>'First Sector View '!M20</f>
        <v>0</v>
      </c>
      <c r="W6" s="218">
        <f>'First Sector View '!N20</f>
        <v>0</v>
      </c>
      <c r="X6" s="218">
        <f>'First Sector View '!O20</f>
        <v>0</v>
      </c>
      <c r="Y6" s="218">
        <f>'First Sector View '!P20</f>
        <v>0</v>
      </c>
      <c r="Z6" s="218">
        <f>'First Sector View '!Q20</f>
        <v>0</v>
      </c>
    </row>
    <row r="7" spans="1:26">
      <c r="A7" s="2" t="s">
        <v>92</v>
      </c>
      <c r="B7" s="2" t="s">
        <v>107</v>
      </c>
      <c r="C7" s="2" t="s">
        <v>94</v>
      </c>
      <c r="D7" s="2" t="s">
        <v>108</v>
      </c>
      <c r="E7" s="2">
        <f>MIN(FIND({0,1,2,3,4,5,6,7,8,9},A7&amp;"0123456789"))</f>
        <v>4</v>
      </c>
      <c r="F7" s="2" t="str">
        <f t="shared" si="0"/>
        <v>900</v>
      </c>
      <c r="G7" s="2" t="str">
        <f t="shared" si="1"/>
        <v>900 Jumper 6</v>
      </c>
      <c r="H7" s="2">
        <v>0.8</v>
      </c>
      <c r="K7" s="35" t="s">
        <v>91</v>
      </c>
      <c r="L7" s="1" t="e">
        <f>CONCATENATE(L6," ",L5," ",L4)</f>
        <v>#VALUE!</v>
      </c>
      <c r="M7" s="1" t="e">
        <f t="shared" ref="M7:Z7" si="3">CONCATENATE(M6," ",M5," ",M4)</f>
        <v>#VALUE!</v>
      </c>
      <c r="N7" s="1" t="e">
        <f t="shared" si="3"/>
        <v>#VALUE!</v>
      </c>
      <c r="O7" s="1" t="e">
        <f t="shared" si="3"/>
        <v>#VALUE!</v>
      </c>
      <c r="P7" s="1" t="e">
        <f t="shared" si="3"/>
        <v>#VALUE!</v>
      </c>
      <c r="Q7" s="1" t="e">
        <f t="shared" si="3"/>
        <v>#VALUE!</v>
      </c>
      <c r="R7" s="1" t="e">
        <f t="shared" si="3"/>
        <v>#VALUE!</v>
      </c>
      <c r="S7" s="1" t="e">
        <f t="shared" si="3"/>
        <v>#VALUE!</v>
      </c>
      <c r="T7" s="1" t="e">
        <f t="shared" si="3"/>
        <v>#VALUE!</v>
      </c>
      <c r="U7" s="1" t="e">
        <f t="shared" si="3"/>
        <v>#VALUE!</v>
      </c>
      <c r="V7" s="1" t="e">
        <f t="shared" si="3"/>
        <v>#VALUE!</v>
      </c>
      <c r="W7" s="1" t="e">
        <f t="shared" si="3"/>
        <v>#VALUE!</v>
      </c>
      <c r="X7" s="1" t="e">
        <f t="shared" si="3"/>
        <v>#VALUE!</v>
      </c>
      <c r="Y7" s="1" t="e">
        <f t="shared" si="3"/>
        <v>#VALUE!</v>
      </c>
      <c r="Z7" s="1" t="e">
        <f t="shared" si="3"/>
        <v>#VALUE!</v>
      </c>
    </row>
    <row r="8" spans="1:26">
      <c r="A8" s="2" t="s">
        <v>109</v>
      </c>
      <c r="B8" s="2" t="s">
        <v>93</v>
      </c>
      <c r="C8" s="2" t="s">
        <v>94</v>
      </c>
      <c r="D8" s="2" t="s">
        <v>95</v>
      </c>
      <c r="E8" s="2">
        <f>MIN(FIND({0,1,2,3,4,5,6,7,8,9},A8&amp;"0123456789"))</f>
        <v>5</v>
      </c>
      <c r="F8" s="2" t="str">
        <f t="shared" si="0"/>
        <v>900</v>
      </c>
      <c r="G8" s="2" t="str">
        <f t="shared" si="1"/>
        <v>900 Jumper 1</v>
      </c>
      <c r="H8" s="2">
        <v>0.2</v>
      </c>
      <c r="K8" s="35" t="s">
        <v>90</v>
      </c>
      <c r="L8" s="1" t="e">
        <f>VLOOKUP(L7,$G:$H,2,FALSE)</f>
        <v>#VALUE!</v>
      </c>
      <c r="M8" s="1" t="e">
        <f t="shared" ref="M8:Z8" si="4">VLOOKUP(M7,$G:$H,2,FALSE)</f>
        <v>#VALUE!</v>
      </c>
      <c r="N8" s="1" t="e">
        <f t="shared" si="4"/>
        <v>#VALUE!</v>
      </c>
      <c r="O8" s="1" t="e">
        <f t="shared" si="4"/>
        <v>#VALUE!</v>
      </c>
      <c r="P8" s="1" t="e">
        <f t="shared" si="4"/>
        <v>#VALUE!</v>
      </c>
      <c r="Q8" s="1" t="e">
        <f t="shared" si="4"/>
        <v>#VALUE!</v>
      </c>
      <c r="R8" s="1" t="e">
        <f t="shared" si="4"/>
        <v>#VALUE!</v>
      </c>
      <c r="S8" s="1" t="e">
        <f t="shared" si="4"/>
        <v>#VALUE!</v>
      </c>
      <c r="T8" s="1" t="e">
        <f t="shared" si="4"/>
        <v>#VALUE!</v>
      </c>
      <c r="U8" s="1" t="e">
        <f t="shared" si="4"/>
        <v>#VALUE!</v>
      </c>
      <c r="V8" s="1" t="e">
        <f t="shared" si="4"/>
        <v>#VALUE!</v>
      </c>
      <c r="W8" s="1" t="e">
        <f t="shared" si="4"/>
        <v>#VALUE!</v>
      </c>
      <c r="X8" s="1" t="e">
        <f t="shared" si="4"/>
        <v>#VALUE!</v>
      </c>
      <c r="Y8" s="1" t="e">
        <f t="shared" si="4"/>
        <v>#VALUE!</v>
      </c>
      <c r="Z8" s="1" t="e">
        <f t="shared" si="4"/>
        <v>#VALUE!</v>
      </c>
    </row>
    <row r="9" spans="1:26">
      <c r="A9" s="2" t="s">
        <v>109</v>
      </c>
      <c r="B9" s="2" t="s">
        <v>97</v>
      </c>
      <c r="C9" s="2" t="s">
        <v>94</v>
      </c>
      <c r="D9" s="2" t="s">
        <v>98</v>
      </c>
      <c r="E9" s="2">
        <f>MIN(FIND({0,1,2,3,4,5,6,7,8,9},A9&amp;"0123456789"))</f>
        <v>5</v>
      </c>
      <c r="F9" s="2" t="str">
        <f t="shared" si="0"/>
        <v>900</v>
      </c>
      <c r="G9" s="2" t="str">
        <f t="shared" si="1"/>
        <v>900 Jumper 2</v>
      </c>
      <c r="H9" s="2">
        <v>0.3</v>
      </c>
    </row>
    <row r="10" spans="1:26">
      <c r="A10" s="2" t="s">
        <v>109</v>
      </c>
      <c r="B10" s="2" t="s">
        <v>99</v>
      </c>
      <c r="C10" s="2" t="s">
        <v>94</v>
      </c>
      <c r="D10" s="2" t="s">
        <v>100</v>
      </c>
      <c r="E10" s="2">
        <f>MIN(FIND({0,1,2,3,4,5,6,7,8,9},A10&amp;"0123456789"))</f>
        <v>5</v>
      </c>
      <c r="F10" s="2" t="str">
        <f t="shared" si="0"/>
        <v>900</v>
      </c>
      <c r="G10" s="2" t="str">
        <f t="shared" si="1"/>
        <v>900 Jumper 3</v>
      </c>
      <c r="H10" s="2">
        <v>0.4</v>
      </c>
    </row>
    <row r="11" spans="1:26" ht="18">
      <c r="A11" s="2" t="s">
        <v>109</v>
      </c>
      <c r="B11" s="2" t="s">
        <v>101</v>
      </c>
      <c r="C11" s="2" t="s">
        <v>94</v>
      </c>
      <c r="D11" s="2" t="s">
        <v>102</v>
      </c>
      <c r="E11" s="2">
        <f>MIN(FIND({0,1,2,3,4,5,6,7,8,9},A11&amp;"0123456789"))</f>
        <v>5</v>
      </c>
      <c r="F11" s="2" t="str">
        <f t="shared" si="0"/>
        <v>900</v>
      </c>
      <c r="G11" s="2" t="str">
        <f t="shared" si="1"/>
        <v>900 Jumper 4</v>
      </c>
      <c r="H11" s="2">
        <v>0.6</v>
      </c>
      <c r="K11" s="215" t="s">
        <v>37</v>
      </c>
      <c r="L11" s="215"/>
      <c r="M11" s="215"/>
      <c r="N11" s="215"/>
      <c r="O11" s="215"/>
      <c r="P11" s="215"/>
      <c r="Q11" s="215"/>
      <c r="R11" s="215"/>
      <c r="S11" s="215"/>
      <c r="T11" s="215"/>
      <c r="U11" s="215"/>
      <c r="V11" s="215"/>
      <c r="W11" s="215"/>
      <c r="X11" s="215"/>
      <c r="Y11" s="215"/>
      <c r="Z11" s="215"/>
    </row>
    <row r="12" spans="1:26" ht="18">
      <c r="A12" s="2" t="s">
        <v>109</v>
      </c>
      <c r="B12" s="2" t="s">
        <v>104</v>
      </c>
      <c r="C12" s="2" t="s">
        <v>94</v>
      </c>
      <c r="D12" s="2" t="s">
        <v>105</v>
      </c>
      <c r="E12" s="2">
        <f>MIN(FIND({0,1,2,3,4,5,6,7,8,9},A12&amp;"0123456789"))</f>
        <v>5</v>
      </c>
      <c r="F12" s="2" t="str">
        <f t="shared" si="0"/>
        <v>900</v>
      </c>
      <c r="G12" s="2" t="str">
        <f t="shared" si="1"/>
        <v>900 Jumper 5</v>
      </c>
      <c r="H12" s="2">
        <v>0.7</v>
      </c>
      <c r="K12" s="35" t="s">
        <v>96</v>
      </c>
      <c r="L12" s="36" t="s">
        <v>17</v>
      </c>
      <c r="M12" s="37" t="s">
        <v>18</v>
      </c>
      <c r="N12" s="37" t="s">
        <v>19</v>
      </c>
      <c r="O12" s="37" t="s">
        <v>20</v>
      </c>
      <c r="P12" s="37" t="s">
        <v>21</v>
      </c>
      <c r="Q12" s="36" t="s">
        <v>17</v>
      </c>
      <c r="R12" s="37" t="s">
        <v>18</v>
      </c>
      <c r="S12" s="37" t="s">
        <v>19</v>
      </c>
      <c r="T12" s="37" t="s">
        <v>20</v>
      </c>
      <c r="U12" s="37" t="s">
        <v>21</v>
      </c>
      <c r="V12" s="36" t="s">
        <v>17</v>
      </c>
      <c r="W12" s="37" t="s">
        <v>18</v>
      </c>
      <c r="X12" s="37" t="s">
        <v>19</v>
      </c>
      <c r="Y12" s="37" t="s">
        <v>20</v>
      </c>
      <c r="Z12" s="37" t="s">
        <v>21</v>
      </c>
    </row>
    <row r="13" spans="1:26">
      <c r="A13" s="2" t="s">
        <v>109</v>
      </c>
      <c r="B13" s="2" t="s">
        <v>107</v>
      </c>
      <c r="C13" s="2" t="s">
        <v>94</v>
      </c>
      <c r="D13" s="2" t="s">
        <v>108</v>
      </c>
      <c r="E13" s="2">
        <f>MIN(FIND({0,1,2,3,4,5,6,7,8,9},A13&amp;"0123456789"))</f>
        <v>5</v>
      </c>
      <c r="F13" s="2" t="str">
        <f t="shared" si="0"/>
        <v>900</v>
      </c>
      <c r="G13" s="2" t="str">
        <f t="shared" si="1"/>
        <v>900 Jumper 6</v>
      </c>
      <c r="H13" s="2">
        <v>0.8</v>
      </c>
      <c r="K13" s="35" t="s">
        <v>64</v>
      </c>
      <c r="L13" s="38">
        <f>'Second  Sector View'!C28</f>
        <v>0</v>
      </c>
      <c r="M13" s="38">
        <f>'Second  Sector View'!D28</f>
        <v>0</v>
      </c>
      <c r="N13" s="38">
        <f>'Second  Sector View'!E28</f>
        <v>0</v>
      </c>
      <c r="O13" s="38">
        <f>'Second  Sector View'!F28</f>
        <v>0</v>
      </c>
      <c r="P13" s="38">
        <f>'Second  Sector View'!G28</f>
        <v>0</v>
      </c>
      <c r="Q13" s="38">
        <f>'Second  Sector View'!H28</f>
        <v>0</v>
      </c>
      <c r="R13" s="38">
        <f>'Second  Sector View'!I28</f>
        <v>0</v>
      </c>
      <c r="S13" s="38">
        <f>'Second  Sector View'!J28</f>
        <v>0</v>
      </c>
      <c r="T13" s="38">
        <f>'Second  Sector View'!K28</f>
        <v>0</v>
      </c>
      <c r="U13" s="38">
        <f>'Second  Sector View'!L28</f>
        <v>0</v>
      </c>
      <c r="V13" s="38">
        <f>'Second  Sector View'!M28</f>
        <v>0</v>
      </c>
      <c r="W13" s="38">
        <f>'Second  Sector View'!N28</f>
        <v>0</v>
      </c>
      <c r="X13" s="38">
        <f>'Second  Sector View'!O28</f>
        <v>0</v>
      </c>
      <c r="Y13" s="38">
        <f>'Second  Sector View'!P28</f>
        <v>0</v>
      </c>
      <c r="Z13" s="38">
        <f>'Second  Sector View'!Q28</f>
        <v>0</v>
      </c>
    </row>
    <row r="14" spans="1:26">
      <c r="A14" s="2" t="s">
        <v>92</v>
      </c>
      <c r="B14" s="2" t="s">
        <v>93</v>
      </c>
      <c r="C14" s="2" t="s">
        <v>110</v>
      </c>
      <c r="D14" s="2" t="s">
        <v>111</v>
      </c>
      <c r="E14" s="2">
        <f>MIN(FIND({0,1,2,3,4,5,6,7,8,9},A14&amp;"0123456789"))</f>
        <v>4</v>
      </c>
      <c r="F14" s="2" t="str">
        <f t="shared" si="0"/>
        <v>900</v>
      </c>
      <c r="G14" s="2" t="str">
        <f t="shared" si="1"/>
        <v>900 1/2 1</v>
      </c>
      <c r="H14" s="2">
        <v>0.27</v>
      </c>
      <c r="K14" s="35" t="s">
        <v>65</v>
      </c>
      <c r="L14" s="1">
        <f>'Second  Sector View'!C30</f>
        <v>0</v>
      </c>
      <c r="M14" s="1">
        <f>'Second  Sector View'!D30</f>
        <v>0</v>
      </c>
      <c r="N14" s="1">
        <f>'Second  Sector View'!E30</f>
        <v>0</v>
      </c>
      <c r="O14" s="1">
        <f>'Second  Sector View'!F30</f>
        <v>0</v>
      </c>
      <c r="P14" s="1">
        <f>'Second  Sector View'!G30</f>
        <v>0</v>
      </c>
      <c r="Q14" s="1">
        <f>'Second  Sector View'!H30</f>
        <v>0</v>
      </c>
      <c r="R14" s="1">
        <f>'Second  Sector View'!I30</f>
        <v>0</v>
      </c>
      <c r="S14" s="1">
        <f>'Second  Sector View'!J30</f>
        <v>0</v>
      </c>
      <c r="T14" s="1">
        <f>'Second  Sector View'!K30</f>
        <v>0</v>
      </c>
      <c r="U14" s="1">
        <f>'Second  Sector View'!L30</f>
        <v>0</v>
      </c>
      <c r="V14" s="1">
        <f>'Second  Sector View'!M30</f>
        <v>0</v>
      </c>
      <c r="W14" s="1">
        <f>'Second  Sector View'!N30</f>
        <v>0</v>
      </c>
      <c r="X14" s="1">
        <f>'Second  Sector View'!O30</f>
        <v>0</v>
      </c>
      <c r="Y14" s="1">
        <f>'Second  Sector View'!P30</f>
        <v>0</v>
      </c>
      <c r="Z14" s="1">
        <f>'Second  Sector View'!Q30</f>
        <v>0</v>
      </c>
    </row>
    <row r="15" spans="1:26">
      <c r="A15" s="2" t="s">
        <v>92</v>
      </c>
      <c r="B15" s="2" t="s">
        <v>97</v>
      </c>
      <c r="C15" s="2" t="s">
        <v>110</v>
      </c>
      <c r="D15" s="2" t="s">
        <v>112</v>
      </c>
      <c r="E15" s="2">
        <f>MIN(FIND({0,1,2,3,4,5,6,7,8,9},A15&amp;"0123456789"))</f>
        <v>4</v>
      </c>
      <c r="F15" s="2" t="str">
        <f t="shared" si="0"/>
        <v>900</v>
      </c>
      <c r="G15" s="2" t="str">
        <f t="shared" si="1"/>
        <v>900 1/2 2</v>
      </c>
      <c r="H15" s="2">
        <v>0.34</v>
      </c>
      <c r="K15" s="35" t="s">
        <v>103</v>
      </c>
      <c r="L15" s="1" t="e">
        <f>TRIM(SUBSTITUTE((LEFT(L13, SEARCH(" ",L13,1))),"'",""))</f>
        <v>#VALUE!</v>
      </c>
      <c r="M15" s="1" t="e">
        <f t="shared" ref="M15:Z15" si="5">TRIM(SUBSTITUTE((LEFT(M13, SEARCH(" ",M13,1))),"'",""))</f>
        <v>#VALUE!</v>
      </c>
      <c r="N15" s="1" t="e">
        <f t="shared" si="5"/>
        <v>#VALUE!</v>
      </c>
      <c r="O15" s="1" t="e">
        <f t="shared" si="5"/>
        <v>#VALUE!</v>
      </c>
      <c r="P15" s="1" t="e">
        <f t="shared" si="5"/>
        <v>#VALUE!</v>
      </c>
      <c r="Q15" s="1" t="e">
        <f t="shared" si="5"/>
        <v>#VALUE!</v>
      </c>
      <c r="R15" s="1" t="e">
        <f t="shared" si="5"/>
        <v>#VALUE!</v>
      </c>
      <c r="S15" s="1" t="e">
        <f t="shared" si="5"/>
        <v>#VALUE!</v>
      </c>
      <c r="T15" s="1" t="e">
        <f t="shared" si="5"/>
        <v>#VALUE!</v>
      </c>
      <c r="U15" s="1" t="e">
        <f t="shared" si="5"/>
        <v>#VALUE!</v>
      </c>
      <c r="V15" s="1" t="e">
        <f t="shared" si="5"/>
        <v>#VALUE!</v>
      </c>
      <c r="W15" s="1" t="e">
        <f t="shared" si="5"/>
        <v>#VALUE!</v>
      </c>
      <c r="X15" s="1" t="e">
        <f t="shared" si="5"/>
        <v>#VALUE!</v>
      </c>
      <c r="Y15" s="1" t="e">
        <f t="shared" si="5"/>
        <v>#VALUE!</v>
      </c>
      <c r="Z15" s="1" t="e">
        <f t="shared" si="5"/>
        <v>#VALUE!</v>
      </c>
    </row>
    <row r="16" spans="1:26">
      <c r="A16" s="2" t="s">
        <v>92</v>
      </c>
      <c r="B16" s="2" t="s">
        <v>99</v>
      </c>
      <c r="C16" s="2" t="s">
        <v>110</v>
      </c>
      <c r="D16" s="2" t="s">
        <v>113</v>
      </c>
      <c r="E16" s="2">
        <f>MIN(FIND({0,1,2,3,4,5,6,7,8,9},A16&amp;"0123456789"))</f>
        <v>4</v>
      </c>
      <c r="F16" s="2" t="str">
        <f t="shared" si="0"/>
        <v>900</v>
      </c>
      <c r="G16" s="2" t="str">
        <f t="shared" si="1"/>
        <v>900 1/2 3</v>
      </c>
      <c r="H16" s="2">
        <v>0.41</v>
      </c>
      <c r="K16" s="35" t="s">
        <v>106</v>
      </c>
      <c r="L16" s="218">
        <f>'Second  Sector View'!C20</f>
        <v>0</v>
      </c>
      <c r="M16" s="218">
        <f>'Second  Sector View'!D20</f>
        <v>0</v>
      </c>
      <c r="N16" s="218">
        <f>'Second  Sector View'!E20</f>
        <v>0</v>
      </c>
      <c r="O16" s="218">
        <f>'Second  Sector View'!F20</f>
        <v>0</v>
      </c>
      <c r="P16" s="218">
        <f>'Second  Sector View'!G20</f>
        <v>0</v>
      </c>
      <c r="Q16" s="218">
        <f>'Second  Sector View'!H20</f>
        <v>0</v>
      </c>
      <c r="R16" s="218">
        <f>'Second  Sector View'!I20</f>
        <v>0</v>
      </c>
      <c r="S16" s="218">
        <f>'Second  Sector View'!J20</f>
        <v>0</v>
      </c>
      <c r="T16" s="218">
        <f>'Second  Sector View'!K20</f>
        <v>0</v>
      </c>
      <c r="U16" s="218">
        <f>'Second  Sector View'!L20</f>
        <v>0</v>
      </c>
      <c r="V16" s="218">
        <f>'Second  Sector View'!M20</f>
        <v>0</v>
      </c>
      <c r="W16" s="218">
        <f>'Second  Sector View'!N20</f>
        <v>0</v>
      </c>
      <c r="X16" s="218">
        <f>'Second  Sector View'!O20</f>
        <v>0</v>
      </c>
      <c r="Y16" s="218">
        <f>'Second  Sector View'!P20</f>
        <v>0</v>
      </c>
      <c r="Z16" s="218">
        <f>'Second  Sector View'!Q20</f>
        <v>0</v>
      </c>
    </row>
    <row r="17" spans="1:26">
      <c r="A17" s="2" t="s">
        <v>92</v>
      </c>
      <c r="B17" s="2" t="s">
        <v>101</v>
      </c>
      <c r="C17" s="2" t="s">
        <v>110</v>
      </c>
      <c r="D17" s="2" t="s">
        <v>114</v>
      </c>
      <c r="E17" s="2">
        <f>MIN(FIND({0,1,2,3,4,5,6,7,8,9},A17&amp;"0123456789"))</f>
        <v>4</v>
      </c>
      <c r="F17" s="2" t="str">
        <f t="shared" si="0"/>
        <v>900</v>
      </c>
      <c r="G17" s="2" t="str">
        <f t="shared" si="1"/>
        <v>900 1/2 4</v>
      </c>
      <c r="H17" s="2">
        <v>0.48</v>
      </c>
      <c r="K17" s="35" t="s">
        <v>91</v>
      </c>
      <c r="L17" s="1" t="e">
        <f>CONCATENATE(L16," ",L15," ",L14)</f>
        <v>#VALUE!</v>
      </c>
      <c r="M17" s="1" t="e">
        <f t="shared" ref="M17:Z17" si="6">CONCATENATE(M16," ",M15," ",M14)</f>
        <v>#VALUE!</v>
      </c>
      <c r="N17" s="1" t="e">
        <f t="shared" si="6"/>
        <v>#VALUE!</v>
      </c>
      <c r="O17" s="1" t="e">
        <f t="shared" si="6"/>
        <v>#VALUE!</v>
      </c>
      <c r="P17" s="1" t="e">
        <f t="shared" si="6"/>
        <v>#VALUE!</v>
      </c>
      <c r="Q17" s="1" t="e">
        <f t="shared" si="6"/>
        <v>#VALUE!</v>
      </c>
      <c r="R17" s="1" t="e">
        <f t="shared" si="6"/>
        <v>#VALUE!</v>
      </c>
      <c r="S17" s="1" t="e">
        <f t="shared" si="6"/>
        <v>#VALUE!</v>
      </c>
      <c r="T17" s="1" t="e">
        <f t="shared" si="6"/>
        <v>#VALUE!</v>
      </c>
      <c r="U17" s="1" t="e">
        <f t="shared" si="6"/>
        <v>#VALUE!</v>
      </c>
      <c r="V17" s="1" t="e">
        <f t="shared" si="6"/>
        <v>#VALUE!</v>
      </c>
      <c r="W17" s="1" t="e">
        <f t="shared" si="6"/>
        <v>#VALUE!</v>
      </c>
      <c r="X17" s="1" t="e">
        <f t="shared" si="6"/>
        <v>#VALUE!</v>
      </c>
      <c r="Y17" s="1" t="e">
        <f t="shared" si="6"/>
        <v>#VALUE!</v>
      </c>
      <c r="Z17" s="1" t="e">
        <f t="shared" si="6"/>
        <v>#VALUE!</v>
      </c>
    </row>
    <row r="18" spans="1:26">
      <c r="A18" s="2" t="s">
        <v>92</v>
      </c>
      <c r="B18" s="2" t="s">
        <v>104</v>
      </c>
      <c r="C18" s="2" t="s">
        <v>110</v>
      </c>
      <c r="D18" s="2" t="s">
        <v>115</v>
      </c>
      <c r="E18" s="2">
        <f>MIN(FIND({0,1,2,3,4,5,6,7,8,9},A18&amp;"0123456789"))</f>
        <v>4</v>
      </c>
      <c r="F18" s="2" t="str">
        <f t="shared" si="0"/>
        <v>900</v>
      </c>
      <c r="G18" s="2" t="str">
        <f t="shared" si="1"/>
        <v>900 1/2 5</v>
      </c>
      <c r="H18" s="2">
        <v>0.56000000000000005</v>
      </c>
      <c r="K18" s="35" t="s">
        <v>90</v>
      </c>
      <c r="L18" s="1" t="e">
        <f t="shared" ref="L18:Z18" si="7">VLOOKUP(L17,$G:$H,2,FALSE)</f>
        <v>#VALUE!</v>
      </c>
      <c r="M18" s="1" t="e">
        <f t="shared" si="7"/>
        <v>#VALUE!</v>
      </c>
      <c r="N18" s="1" t="e">
        <f t="shared" si="7"/>
        <v>#VALUE!</v>
      </c>
      <c r="O18" s="1" t="e">
        <f t="shared" si="7"/>
        <v>#VALUE!</v>
      </c>
      <c r="P18" s="1" t="e">
        <f t="shared" si="7"/>
        <v>#VALUE!</v>
      </c>
      <c r="Q18" s="1" t="e">
        <f t="shared" si="7"/>
        <v>#VALUE!</v>
      </c>
      <c r="R18" s="1" t="e">
        <f t="shared" si="7"/>
        <v>#VALUE!</v>
      </c>
      <c r="S18" s="1" t="e">
        <f t="shared" si="7"/>
        <v>#VALUE!</v>
      </c>
      <c r="T18" s="1" t="e">
        <f t="shared" si="7"/>
        <v>#VALUE!</v>
      </c>
      <c r="U18" s="1" t="e">
        <f t="shared" si="7"/>
        <v>#VALUE!</v>
      </c>
      <c r="V18" s="1" t="e">
        <f t="shared" si="7"/>
        <v>#VALUE!</v>
      </c>
      <c r="W18" s="1" t="e">
        <f t="shared" si="7"/>
        <v>#VALUE!</v>
      </c>
      <c r="X18" s="1" t="e">
        <f t="shared" si="7"/>
        <v>#VALUE!</v>
      </c>
      <c r="Y18" s="1" t="e">
        <f t="shared" si="7"/>
        <v>#VALUE!</v>
      </c>
      <c r="Z18" s="1" t="e">
        <f t="shared" si="7"/>
        <v>#VALUE!</v>
      </c>
    </row>
    <row r="19" spans="1:26">
      <c r="A19" s="2" t="s">
        <v>92</v>
      </c>
      <c r="B19" s="2" t="s">
        <v>107</v>
      </c>
      <c r="C19" s="2" t="s">
        <v>110</v>
      </c>
      <c r="D19" s="2" t="s">
        <v>116</v>
      </c>
      <c r="E19" s="2">
        <f>MIN(FIND({0,1,2,3,4,5,6,7,8,9},A19&amp;"0123456789"))</f>
        <v>4</v>
      </c>
      <c r="F19" s="2" t="str">
        <f t="shared" si="0"/>
        <v>900</v>
      </c>
      <c r="G19" s="2" t="str">
        <f t="shared" si="1"/>
        <v>900 1/2 6</v>
      </c>
      <c r="H19" s="2">
        <v>0.63</v>
      </c>
    </row>
    <row r="20" spans="1:26">
      <c r="A20" s="2" t="s">
        <v>92</v>
      </c>
      <c r="B20" s="2" t="s">
        <v>117</v>
      </c>
      <c r="C20" s="2" t="s">
        <v>110</v>
      </c>
      <c r="D20" s="2" t="s">
        <v>118</v>
      </c>
      <c r="E20" s="2">
        <f>MIN(FIND({0,1,2,3,4,5,6,7,8,9},A20&amp;"0123456789"))</f>
        <v>4</v>
      </c>
      <c r="F20" s="2" t="str">
        <f t="shared" si="0"/>
        <v>900</v>
      </c>
      <c r="G20" s="2" t="str">
        <f t="shared" si="1"/>
        <v>900 1/2 7</v>
      </c>
      <c r="H20" s="2">
        <v>0.7</v>
      </c>
    </row>
    <row r="21" spans="1:26" ht="18">
      <c r="A21" s="2" t="s">
        <v>92</v>
      </c>
      <c r="B21" s="2" t="s">
        <v>119</v>
      </c>
      <c r="C21" s="2" t="s">
        <v>110</v>
      </c>
      <c r="D21" s="2" t="s">
        <v>120</v>
      </c>
      <c r="E21" s="2">
        <f>MIN(FIND({0,1,2,3,4,5,6,7,8,9},A21&amp;"0123456789"))</f>
        <v>4</v>
      </c>
      <c r="F21" s="2" t="str">
        <f t="shared" si="0"/>
        <v>900</v>
      </c>
      <c r="G21" s="2" t="str">
        <f t="shared" si="1"/>
        <v>900 1/2 8</v>
      </c>
      <c r="H21" s="2">
        <v>0.77</v>
      </c>
      <c r="K21" s="215" t="s">
        <v>0</v>
      </c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</row>
    <row r="22" spans="1:26" ht="18">
      <c r="A22" s="2" t="s">
        <v>92</v>
      </c>
      <c r="B22" s="2" t="s">
        <v>121</v>
      </c>
      <c r="C22" s="2" t="s">
        <v>110</v>
      </c>
      <c r="D22" s="2" t="s">
        <v>122</v>
      </c>
      <c r="E22" s="2">
        <f>MIN(FIND({0,1,2,3,4,5,6,7,8,9},A22&amp;"0123456789"))</f>
        <v>4</v>
      </c>
      <c r="F22" s="2" t="str">
        <f t="shared" si="0"/>
        <v>900</v>
      </c>
      <c r="G22" s="2" t="str">
        <f t="shared" si="1"/>
        <v>900 1/2 9</v>
      </c>
      <c r="H22" s="2">
        <v>0.84</v>
      </c>
      <c r="K22" s="35" t="s">
        <v>96</v>
      </c>
      <c r="L22" s="36" t="s">
        <v>17</v>
      </c>
      <c r="M22" s="37" t="s">
        <v>18</v>
      </c>
      <c r="N22" s="37" t="s">
        <v>19</v>
      </c>
      <c r="O22" s="37" t="s">
        <v>20</v>
      </c>
      <c r="P22" s="37" t="s">
        <v>21</v>
      </c>
      <c r="Q22" s="36" t="s">
        <v>17</v>
      </c>
      <c r="R22" s="37" t="s">
        <v>18</v>
      </c>
      <c r="S22" s="37" t="s">
        <v>19</v>
      </c>
      <c r="T22" s="37" t="s">
        <v>20</v>
      </c>
      <c r="U22" s="37" t="s">
        <v>21</v>
      </c>
      <c r="V22" s="36" t="s">
        <v>17</v>
      </c>
      <c r="W22" s="37" t="s">
        <v>18</v>
      </c>
      <c r="X22" s="37" t="s">
        <v>19</v>
      </c>
      <c r="Y22" s="37" t="s">
        <v>20</v>
      </c>
      <c r="Z22" s="37" t="s">
        <v>21</v>
      </c>
    </row>
    <row r="23" spans="1:26">
      <c r="A23" s="2" t="s">
        <v>92</v>
      </c>
      <c r="B23" s="2" t="s">
        <v>123</v>
      </c>
      <c r="C23" s="2" t="s">
        <v>110</v>
      </c>
      <c r="D23" s="2" t="s">
        <v>124</v>
      </c>
      <c r="E23" s="2">
        <f>MIN(FIND({0,1,2,3,4,5,6,7,8,9},A23&amp;"0123456789"))</f>
        <v>4</v>
      </c>
      <c r="F23" s="2" t="str">
        <f t="shared" si="0"/>
        <v>900</v>
      </c>
      <c r="G23" s="2" t="str">
        <f t="shared" si="1"/>
        <v>900 1/2 10</v>
      </c>
      <c r="H23" s="2">
        <v>0.91</v>
      </c>
      <c r="K23" s="35" t="s">
        <v>64</v>
      </c>
      <c r="L23" s="38">
        <f>'Third Sector View '!C28</f>
        <v>0</v>
      </c>
      <c r="M23" s="38">
        <f>'Third Sector View '!D28</f>
        <v>0</v>
      </c>
      <c r="N23" s="38">
        <f>'Third Sector View '!E28</f>
        <v>0</v>
      </c>
      <c r="O23" s="38">
        <f>'Third Sector View '!F28</f>
        <v>0</v>
      </c>
      <c r="P23" s="38">
        <f>'Third Sector View '!G28</f>
        <v>0</v>
      </c>
      <c r="Q23" s="38">
        <f>'Third Sector View '!H28</f>
        <v>0</v>
      </c>
      <c r="R23" s="38">
        <f>'Third Sector View '!I28</f>
        <v>0</v>
      </c>
      <c r="S23" s="38">
        <f>'Third Sector View '!J28</f>
        <v>0</v>
      </c>
      <c r="T23" s="38">
        <f>'Third Sector View '!K28</f>
        <v>0</v>
      </c>
      <c r="U23" s="38">
        <f>'Third Sector View '!L28</f>
        <v>0</v>
      </c>
      <c r="V23" s="38">
        <f>'Third Sector View '!M28</f>
        <v>0</v>
      </c>
      <c r="W23" s="38">
        <f>'Third Sector View '!N28</f>
        <v>0</v>
      </c>
      <c r="X23" s="38">
        <f>'Third Sector View '!O28</f>
        <v>0</v>
      </c>
      <c r="Y23" s="38">
        <f>'Third Sector View '!P28</f>
        <v>0</v>
      </c>
      <c r="Z23" s="38">
        <f>'Third Sector View '!Q28</f>
        <v>0</v>
      </c>
    </row>
    <row r="24" spans="1:26">
      <c r="A24" s="2" t="s">
        <v>92</v>
      </c>
      <c r="B24" s="2" t="s">
        <v>125</v>
      </c>
      <c r="C24" s="2" t="s">
        <v>110</v>
      </c>
      <c r="D24" s="2" t="s">
        <v>126</v>
      </c>
      <c r="E24" s="2">
        <f>MIN(FIND({0,1,2,3,4,5,6,7,8,9},A24&amp;"0123456789"))</f>
        <v>4</v>
      </c>
      <c r="F24" s="2" t="str">
        <f t="shared" si="0"/>
        <v>900</v>
      </c>
      <c r="G24" s="2" t="str">
        <f t="shared" si="1"/>
        <v>900 1/2 11</v>
      </c>
      <c r="H24" s="2">
        <v>0.98</v>
      </c>
      <c r="K24" s="35" t="s">
        <v>65</v>
      </c>
      <c r="L24" s="1">
        <f>'Third Sector View '!C30</f>
        <v>0</v>
      </c>
      <c r="M24" s="1">
        <f>'Third Sector View '!D30</f>
        <v>0</v>
      </c>
      <c r="N24" s="1">
        <f>'Third Sector View '!E30</f>
        <v>0</v>
      </c>
      <c r="O24" s="1">
        <f>'Third Sector View '!F30</f>
        <v>0</v>
      </c>
      <c r="P24" s="1">
        <f>'Third Sector View '!G30</f>
        <v>0</v>
      </c>
      <c r="Q24" s="1">
        <f>'Third Sector View '!H30</f>
        <v>0</v>
      </c>
      <c r="R24" s="1">
        <f>'Third Sector View '!I30</f>
        <v>0</v>
      </c>
      <c r="S24" s="1">
        <f>'Third Sector View '!J30</f>
        <v>0</v>
      </c>
      <c r="T24" s="1">
        <f>'Third Sector View '!K30</f>
        <v>0</v>
      </c>
      <c r="U24" s="1">
        <f>'Third Sector View '!L30</f>
        <v>0</v>
      </c>
      <c r="V24" s="1">
        <f>'Third Sector View '!M30</f>
        <v>0</v>
      </c>
      <c r="W24" s="1">
        <f>'Third Sector View '!N30</f>
        <v>0</v>
      </c>
      <c r="X24" s="1">
        <f>'Third Sector View '!O30</f>
        <v>0</v>
      </c>
      <c r="Y24" s="1">
        <f>'Third Sector View '!P30</f>
        <v>0</v>
      </c>
      <c r="Z24" s="1">
        <f>'Third Sector View '!Q30</f>
        <v>0</v>
      </c>
    </row>
    <row r="25" spans="1:26">
      <c r="A25" s="2" t="s">
        <v>92</v>
      </c>
      <c r="B25" s="2" t="s">
        <v>127</v>
      </c>
      <c r="C25" s="2" t="s">
        <v>110</v>
      </c>
      <c r="D25" s="2" t="s">
        <v>128</v>
      </c>
      <c r="E25" s="2">
        <f>MIN(FIND({0,1,2,3,4,5,6,7,8,9},A25&amp;"0123456789"))</f>
        <v>4</v>
      </c>
      <c r="F25" s="2" t="str">
        <f t="shared" si="0"/>
        <v>900</v>
      </c>
      <c r="G25" s="2" t="str">
        <f t="shared" si="1"/>
        <v>900 1/2 12</v>
      </c>
      <c r="H25" s="2">
        <v>1.05</v>
      </c>
      <c r="K25" s="35" t="s">
        <v>103</v>
      </c>
      <c r="L25" s="1" t="e">
        <f>TRIM(SUBSTITUTE((LEFT(L23, SEARCH(" ",L23,1))),"'",""))</f>
        <v>#VALUE!</v>
      </c>
      <c r="M25" s="1" t="e">
        <f t="shared" ref="M25:Z25" si="8">TRIM(SUBSTITUTE((LEFT(M23, SEARCH(" ",M23,1))),"'",""))</f>
        <v>#VALUE!</v>
      </c>
      <c r="N25" s="1" t="e">
        <f t="shared" si="8"/>
        <v>#VALUE!</v>
      </c>
      <c r="O25" s="1" t="e">
        <f t="shared" si="8"/>
        <v>#VALUE!</v>
      </c>
      <c r="P25" s="1" t="e">
        <f t="shared" si="8"/>
        <v>#VALUE!</v>
      </c>
      <c r="Q25" s="1" t="e">
        <f t="shared" si="8"/>
        <v>#VALUE!</v>
      </c>
      <c r="R25" s="1" t="e">
        <f t="shared" si="8"/>
        <v>#VALUE!</v>
      </c>
      <c r="S25" s="1" t="e">
        <f t="shared" si="8"/>
        <v>#VALUE!</v>
      </c>
      <c r="T25" s="1" t="e">
        <f t="shared" si="8"/>
        <v>#VALUE!</v>
      </c>
      <c r="U25" s="1" t="e">
        <f t="shared" si="8"/>
        <v>#VALUE!</v>
      </c>
      <c r="V25" s="1" t="e">
        <f t="shared" si="8"/>
        <v>#VALUE!</v>
      </c>
      <c r="W25" s="1" t="e">
        <f t="shared" si="8"/>
        <v>#VALUE!</v>
      </c>
      <c r="X25" s="1" t="e">
        <f t="shared" si="8"/>
        <v>#VALUE!</v>
      </c>
      <c r="Y25" s="1" t="e">
        <f t="shared" si="8"/>
        <v>#VALUE!</v>
      </c>
      <c r="Z25" s="1" t="e">
        <f t="shared" si="8"/>
        <v>#VALUE!</v>
      </c>
    </row>
    <row r="26" spans="1:26">
      <c r="A26" s="2" t="s">
        <v>92</v>
      </c>
      <c r="B26" s="2" t="s">
        <v>129</v>
      </c>
      <c r="C26" s="2" t="s">
        <v>110</v>
      </c>
      <c r="D26" s="2" t="s">
        <v>130</v>
      </c>
      <c r="E26" s="2">
        <f>MIN(FIND({0,1,2,3,4,5,6,7,8,9},A26&amp;"0123456789"))</f>
        <v>4</v>
      </c>
      <c r="F26" s="2" t="str">
        <f t="shared" si="0"/>
        <v>900</v>
      </c>
      <c r="G26" s="2" t="str">
        <f t="shared" si="1"/>
        <v>900 1/2 13</v>
      </c>
      <c r="H26" s="2">
        <v>1.1299999999999999</v>
      </c>
      <c r="K26" s="35" t="s">
        <v>106</v>
      </c>
      <c r="L26" s="218">
        <f>'Third Sector View '!C20</f>
        <v>0</v>
      </c>
      <c r="M26" s="218">
        <f>'Third Sector View '!D20</f>
        <v>0</v>
      </c>
      <c r="N26" s="218">
        <f>'Third Sector View '!E20</f>
        <v>0</v>
      </c>
      <c r="O26" s="218">
        <f>'Third Sector View '!F20</f>
        <v>0</v>
      </c>
      <c r="P26" s="218">
        <f>'Third Sector View '!G20</f>
        <v>0</v>
      </c>
      <c r="Q26" s="218">
        <f>'Third Sector View '!H20</f>
        <v>0</v>
      </c>
      <c r="R26" s="218">
        <f>'Third Sector View '!I20</f>
        <v>0</v>
      </c>
      <c r="S26" s="218">
        <f>'Third Sector View '!J20</f>
        <v>0</v>
      </c>
      <c r="T26" s="218">
        <f>'Third Sector View '!K20</f>
        <v>0</v>
      </c>
      <c r="U26" s="218">
        <f>'Third Sector View '!L20</f>
        <v>0</v>
      </c>
      <c r="V26" s="218">
        <f>'Third Sector View '!M20</f>
        <v>0</v>
      </c>
      <c r="W26" s="218">
        <f>'Third Sector View '!N20</f>
        <v>0</v>
      </c>
      <c r="X26" s="218">
        <f>'Third Sector View '!O20</f>
        <v>0</v>
      </c>
      <c r="Y26" s="218">
        <f>'Third Sector View '!P20</f>
        <v>0</v>
      </c>
      <c r="Z26" s="218">
        <f>'Third Sector View '!Q20</f>
        <v>0</v>
      </c>
    </row>
    <row r="27" spans="1:26">
      <c r="A27" s="2" t="s">
        <v>92</v>
      </c>
      <c r="B27" s="2" t="s">
        <v>131</v>
      </c>
      <c r="C27" s="2" t="s">
        <v>110</v>
      </c>
      <c r="D27" s="2" t="s">
        <v>132</v>
      </c>
      <c r="E27" s="2">
        <f>MIN(FIND({0,1,2,3,4,5,6,7,8,9},A27&amp;"0123456789"))</f>
        <v>4</v>
      </c>
      <c r="F27" s="2" t="str">
        <f t="shared" si="0"/>
        <v>900</v>
      </c>
      <c r="G27" s="2" t="str">
        <f t="shared" si="1"/>
        <v>900 1/2 14</v>
      </c>
      <c r="H27" s="2">
        <v>1.2</v>
      </c>
      <c r="K27" s="35" t="s">
        <v>91</v>
      </c>
      <c r="L27" s="1" t="e">
        <f>CONCATENATE(L26," ",L25," ",L24)</f>
        <v>#VALUE!</v>
      </c>
      <c r="M27" s="1" t="e">
        <f t="shared" ref="M27:Z27" si="9">CONCATENATE(M26," ",M25," ",M24)</f>
        <v>#VALUE!</v>
      </c>
      <c r="N27" s="1" t="e">
        <f t="shared" si="9"/>
        <v>#VALUE!</v>
      </c>
      <c r="O27" s="1" t="e">
        <f t="shared" si="9"/>
        <v>#VALUE!</v>
      </c>
      <c r="P27" s="1" t="e">
        <f t="shared" si="9"/>
        <v>#VALUE!</v>
      </c>
      <c r="Q27" s="1" t="e">
        <f t="shared" si="9"/>
        <v>#VALUE!</v>
      </c>
      <c r="R27" s="1" t="e">
        <f t="shared" si="9"/>
        <v>#VALUE!</v>
      </c>
      <c r="S27" s="1" t="e">
        <f t="shared" si="9"/>
        <v>#VALUE!</v>
      </c>
      <c r="T27" s="1" t="e">
        <f t="shared" si="9"/>
        <v>#VALUE!</v>
      </c>
      <c r="U27" s="1" t="e">
        <f t="shared" si="9"/>
        <v>#VALUE!</v>
      </c>
      <c r="V27" s="1" t="e">
        <f t="shared" si="9"/>
        <v>#VALUE!</v>
      </c>
      <c r="W27" s="1" t="e">
        <f t="shared" si="9"/>
        <v>#VALUE!</v>
      </c>
      <c r="X27" s="1" t="e">
        <f t="shared" si="9"/>
        <v>#VALUE!</v>
      </c>
      <c r="Y27" s="1" t="e">
        <f t="shared" si="9"/>
        <v>#VALUE!</v>
      </c>
      <c r="Z27" s="1" t="e">
        <f t="shared" si="9"/>
        <v>#VALUE!</v>
      </c>
    </row>
    <row r="28" spans="1:26">
      <c r="A28" s="2" t="s">
        <v>92</v>
      </c>
      <c r="B28" s="2" t="s">
        <v>133</v>
      </c>
      <c r="C28" s="2" t="s">
        <v>110</v>
      </c>
      <c r="D28" s="2" t="s">
        <v>134</v>
      </c>
      <c r="E28" s="2">
        <f>MIN(FIND({0,1,2,3,4,5,6,7,8,9},A28&amp;"0123456789"))</f>
        <v>4</v>
      </c>
      <c r="F28" s="2" t="str">
        <f t="shared" si="0"/>
        <v>900</v>
      </c>
      <c r="G28" s="2" t="str">
        <f t="shared" si="1"/>
        <v>900 1/2 15</v>
      </c>
      <c r="H28" s="2">
        <v>1.27</v>
      </c>
      <c r="K28" s="35" t="s">
        <v>90</v>
      </c>
      <c r="L28" s="1" t="e">
        <f t="shared" ref="L28:Z28" si="10">VLOOKUP(L27,$G:$H,2,FALSE)</f>
        <v>#VALUE!</v>
      </c>
      <c r="M28" s="1" t="e">
        <f t="shared" si="10"/>
        <v>#VALUE!</v>
      </c>
      <c r="N28" s="1" t="e">
        <f t="shared" si="10"/>
        <v>#VALUE!</v>
      </c>
      <c r="O28" s="1" t="e">
        <f t="shared" si="10"/>
        <v>#VALUE!</v>
      </c>
      <c r="P28" s="1" t="e">
        <f t="shared" si="10"/>
        <v>#VALUE!</v>
      </c>
      <c r="Q28" s="1" t="e">
        <f t="shared" si="10"/>
        <v>#VALUE!</v>
      </c>
      <c r="R28" s="1" t="e">
        <f t="shared" si="10"/>
        <v>#VALUE!</v>
      </c>
      <c r="S28" s="1" t="e">
        <f t="shared" si="10"/>
        <v>#VALUE!</v>
      </c>
      <c r="T28" s="1" t="e">
        <f t="shared" si="10"/>
        <v>#VALUE!</v>
      </c>
      <c r="U28" s="1" t="e">
        <f t="shared" si="10"/>
        <v>#VALUE!</v>
      </c>
      <c r="V28" s="1" t="e">
        <f t="shared" si="10"/>
        <v>#VALUE!</v>
      </c>
      <c r="W28" s="1" t="e">
        <f t="shared" si="10"/>
        <v>#VALUE!</v>
      </c>
      <c r="X28" s="1" t="e">
        <f t="shared" si="10"/>
        <v>#VALUE!</v>
      </c>
      <c r="Y28" s="1" t="e">
        <f t="shared" si="10"/>
        <v>#VALUE!</v>
      </c>
      <c r="Z28" s="1" t="e">
        <f t="shared" si="10"/>
        <v>#VALUE!</v>
      </c>
    </row>
    <row r="29" spans="1:26">
      <c r="A29" s="2" t="s">
        <v>92</v>
      </c>
      <c r="B29" s="2" t="s">
        <v>135</v>
      </c>
      <c r="C29" s="2" t="s">
        <v>110</v>
      </c>
      <c r="D29" s="2" t="s">
        <v>136</v>
      </c>
      <c r="E29" s="2">
        <f>MIN(FIND({0,1,2,3,4,5,6,7,8,9},A29&amp;"0123456789"))</f>
        <v>4</v>
      </c>
      <c r="F29" s="2" t="str">
        <f t="shared" si="0"/>
        <v>900</v>
      </c>
      <c r="G29" s="2" t="str">
        <f t="shared" si="1"/>
        <v>900 1/2 16</v>
      </c>
      <c r="H29" s="2">
        <v>1.34</v>
      </c>
    </row>
    <row r="30" spans="1:26">
      <c r="A30" s="2" t="s">
        <v>92</v>
      </c>
      <c r="B30" s="2" t="s">
        <v>137</v>
      </c>
      <c r="C30" s="2" t="s">
        <v>110</v>
      </c>
      <c r="D30" s="2" t="s">
        <v>138</v>
      </c>
      <c r="E30" s="2">
        <f>MIN(FIND({0,1,2,3,4,5,6,7,8,9},A30&amp;"0123456789"))</f>
        <v>4</v>
      </c>
      <c r="F30" s="2" t="str">
        <f t="shared" si="0"/>
        <v>900</v>
      </c>
      <c r="G30" s="2" t="str">
        <f t="shared" si="1"/>
        <v>900 1/2 17</v>
      </c>
      <c r="H30" s="2">
        <v>1.41</v>
      </c>
    </row>
    <row r="31" spans="1:26" ht="18">
      <c r="A31" s="2" t="s">
        <v>92</v>
      </c>
      <c r="B31" s="2" t="s">
        <v>139</v>
      </c>
      <c r="C31" s="2" t="s">
        <v>110</v>
      </c>
      <c r="D31" s="2" t="s">
        <v>140</v>
      </c>
      <c r="E31" s="2">
        <f>MIN(FIND({0,1,2,3,4,5,6,7,8,9},A31&amp;"0123456789"))</f>
        <v>4</v>
      </c>
      <c r="F31" s="2" t="str">
        <f t="shared" si="0"/>
        <v>900</v>
      </c>
      <c r="G31" s="2" t="str">
        <f t="shared" si="1"/>
        <v>900 1/2 18</v>
      </c>
      <c r="H31" s="2">
        <v>1.48</v>
      </c>
      <c r="K31" s="215" t="s">
        <v>57</v>
      </c>
      <c r="L31" s="215"/>
      <c r="M31" s="215"/>
      <c r="N31" s="215"/>
      <c r="O31" s="215"/>
      <c r="P31" s="215"/>
      <c r="Q31" s="215"/>
      <c r="R31" s="215"/>
      <c r="S31" s="215"/>
      <c r="T31" s="215"/>
      <c r="U31" s="215"/>
      <c r="V31" s="215"/>
      <c r="W31" s="215"/>
      <c r="X31" s="215"/>
      <c r="Y31" s="215"/>
      <c r="Z31" s="215"/>
    </row>
    <row r="32" spans="1:26" ht="18">
      <c r="A32" s="2" t="s">
        <v>92</v>
      </c>
      <c r="B32" s="2" t="s">
        <v>141</v>
      </c>
      <c r="C32" s="2" t="s">
        <v>110</v>
      </c>
      <c r="D32" s="2" t="s">
        <v>142</v>
      </c>
      <c r="E32" s="2">
        <f>MIN(FIND({0,1,2,3,4,5,6,7,8,9},A32&amp;"0123456789"))</f>
        <v>4</v>
      </c>
      <c r="F32" s="2" t="str">
        <f t="shared" si="0"/>
        <v>900</v>
      </c>
      <c r="G32" s="2" t="str">
        <f t="shared" si="1"/>
        <v>900 1/2 19</v>
      </c>
      <c r="H32" s="2">
        <v>1.55</v>
      </c>
      <c r="K32" s="35" t="s">
        <v>96</v>
      </c>
      <c r="L32" s="36" t="s">
        <v>17</v>
      </c>
      <c r="M32" s="37" t="s">
        <v>18</v>
      </c>
      <c r="N32" s="37" t="s">
        <v>19</v>
      </c>
      <c r="O32" s="37" t="s">
        <v>20</v>
      </c>
      <c r="P32" s="37" t="s">
        <v>21</v>
      </c>
      <c r="Q32" s="36" t="s">
        <v>17</v>
      </c>
      <c r="R32" s="37" t="s">
        <v>18</v>
      </c>
      <c r="S32" s="37" t="s">
        <v>19</v>
      </c>
      <c r="T32" s="37" t="s">
        <v>20</v>
      </c>
      <c r="U32" s="37" t="s">
        <v>21</v>
      </c>
      <c r="V32" s="36" t="s">
        <v>17</v>
      </c>
      <c r="W32" s="37" t="s">
        <v>18</v>
      </c>
      <c r="X32" s="37" t="s">
        <v>19</v>
      </c>
      <c r="Y32" s="37" t="s">
        <v>20</v>
      </c>
      <c r="Z32" s="37" t="s">
        <v>21</v>
      </c>
    </row>
    <row r="33" spans="1:26">
      <c r="A33" s="2" t="s">
        <v>92</v>
      </c>
      <c r="B33" s="2" t="s">
        <v>143</v>
      </c>
      <c r="C33" s="2" t="s">
        <v>110</v>
      </c>
      <c r="D33" s="2" t="s">
        <v>144</v>
      </c>
      <c r="E33" s="2">
        <f>MIN(FIND({0,1,2,3,4,5,6,7,8,9},A33&amp;"0123456789"))</f>
        <v>4</v>
      </c>
      <c r="F33" s="2" t="str">
        <f t="shared" si="0"/>
        <v>900</v>
      </c>
      <c r="G33" s="2" t="str">
        <f t="shared" si="1"/>
        <v>900 1/2 20</v>
      </c>
      <c r="H33" s="2">
        <v>1.62</v>
      </c>
      <c r="K33" s="35" t="s">
        <v>64</v>
      </c>
      <c r="L33" s="38">
        <f>'Fourth Sector View'!C28</f>
        <v>0</v>
      </c>
      <c r="M33" s="38">
        <f>'Fourth Sector View'!D28</f>
        <v>0</v>
      </c>
      <c r="N33" s="38">
        <f>'Fourth Sector View'!E28</f>
        <v>0</v>
      </c>
      <c r="O33" s="38">
        <f>'Fourth Sector View'!F28</f>
        <v>0</v>
      </c>
      <c r="P33" s="38">
        <f>'Fourth Sector View'!G28</f>
        <v>0</v>
      </c>
      <c r="Q33" s="38">
        <f>'Fourth Sector View'!H28</f>
        <v>0</v>
      </c>
      <c r="R33" s="38">
        <f>'Fourth Sector View'!I28</f>
        <v>0</v>
      </c>
      <c r="S33" s="38">
        <f>'Fourth Sector View'!J28</f>
        <v>0</v>
      </c>
      <c r="T33" s="38">
        <f>'Fourth Sector View'!K28</f>
        <v>0</v>
      </c>
      <c r="U33" s="38">
        <f>'Fourth Sector View'!L28</f>
        <v>0</v>
      </c>
      <c r="V33" s="38">
        <f>'Fourth Sector View'!M28</f>
        <v>0</v>
      </c>
      <c r="W33" s="38">
        <f>'Fourth Sector View'!N28</f>
        <v>0</v>
      </c>
      <c r="X33" s="38">
        <f>'Fourth Sector View'!O28</f>
        <v>0</v>
      </c>
      <c r="Y33" s="38">
        <f>'Fourth Sector View'!P28</f>
        <v>0</v>
      </c>
      <c r="Z33" s="38">
        <f>'Fourth Sector View'!Q28</f>
        <v>0</v>
      </c>
    </row>
    <row r="34" spans="1:26">
      <c r="A34" s="2" t="s">
        <v>92</v>
      </c>
      <c r="B34" s="2" t="s">
        <v>145</v>
      </c>
      <c r="C34" s="2" t="s">
        <v>110</v>
      </c>
      <c r="D34" s="2" t="s">
        <v>146</v>
      </c>
      <c r="E34" s="2">
        <f>MIN(FIND({0,1,2,3,4,5,6,7,8,9},A34&amp;"0123456789"))</f>
        <v>4</v>
      </c>
      <c r="F34" s="2" t="str">
        <f t="shared" si="0"/>
        <v>900</v>
      </c>
      <c r="G34" s="2" t="str">
        <f t="shared" si="1"/>
        <v>900 1/2 21</v>
      </c>
      <c r="H34" s="2">
        <v>1.7</v>
      </c>
      <c r="K34" s="35" t="s">
        <v>65</v>
      </c>
      <c r="L34" s="1">
        <f>'Fourth Sector View'!C30</f>
        <v>0</v>
      </c>
      <c r="M34" s="1">
        <f>'Fourth Sector View'!D30</f>
        <v>0</v>
      </c>
      <c r="N34" s="1">
        <f>'Fourth Sector View'!E30</f>
        <v>0</v>
      </c>
      <c r="O34" s="1">
        <f>'Fourth Sector View'!F30</f>
        <v>0</v>
      </c>
      <c r="P34" s="1">
        <f>'Fourth Sector View'!G30</f>
        <v>0</v>
      </c>
      <c r="Q34" s="1">
        <f>'Fourth Sector View'!H30</f>
        <v>0</v>
      </c>
      <c r="R34" s="1">
        <f>'Fourth Sector View'!I30</f>
        <v>0</v>
      </c>
      <c r="S34" s="1">
        <f>'Fourth Sector View'!J30</f>
        <v>0</v>
      </c>
      <c r="T34" s="1">
        <f>'Fourth Sector View'!K30</f>
        <v>0</v>
      </c>
      <c r="U34" s="1">
        <f>'Fourth Sector View'!L30</f>
        <v>0</v>
      </c>
      <c r="V34" s="1">
        <f>'Fourth Sector View'!M30</f>
        <v>0</v>
      </c>
      <c r="W34" s="1">
        <f>'Fourth Sector View'!N30</f>
        <v>0</v>
      </c>
      <c r="X34" s="1">
        <f>'Fourth Sector View'!O30</f>
        <v>0</v>
      </c>
      <c r="Y34" s="1">
        <f>'Fourth Sector View'!P30</f>
        <v>0</v>
      </c>
      <c r="Z34" s="1">
        <f>'Fourth Sector View'!Q30</f>
        <v>0</v>
      </c>
    </row>
    <row r="35" spans="1:26">
      <c r="A35" s="2" t="s">
        <v>92</v>
      </c>
      <c r="B35" s="2" t="s">
        <v>147</v>
      </c>
      <c r="C35" s="2" t="s">
        <v>110</v>
      </c>
      <c r="D35" s="2" t="s">
        <v>148</v>
      </c>
      <c r="E35" s="2">
        <f>MIN(FIND({0,1,2,3,4,5,6,7,8,9},A35&amp;"0123456789"))</f>
        <v>4</v>
      </c>
      <c r="F35" s="2" t="str">
        <f t="shared" si="0"/>
        <v>900</v>
      </c>
      <c r="G35" s="2" t="str">
        <f t="shared" si="1"/>
        <v>900 1/2 22</v>
      </c>
      <c r="H35" s="2">
        <v>1.77</v>
      </c>
      <c r="K35" s="35" t="s">
        <v>103</v>
      </c>
      <c r="L35" s="1" t="e">
        <f>TRIM(SUBSTITUTE((LEFT(L33, SEARCH(" ",L33,1))),"'",""))</f>
        <v>#VALUE!</v>
      </c>
      <c r="M35" s="1" t="e">
        <f t="shared" ref="M35:Z35" si="11">TRIM(SUBSTITUTE((LEFT(M33, SEARCH(" ",M33,1))),"'",""))</f>
        <v>#VALUE!</v>
      </c>
      <c r="N35" s="1" t="e">
        <f t="shared" si="11"/>
        <v>#VALUE!</v>
      </c>
      <c r="O35" s="1" t="e">
        <f t="shared" si="11"/>
        <v>#VALUE!</v>
      </c>
      <c r="P35" s="1" t="e">
        <f t="shared" si="11"/>
        <v>#VALUE!</v>
      </c>
      <c r="Q35" s="1" t="e">
        <f t="shared" si="11"/>
        <v>#VALUE!</v>
      </c>
      <c r="R35" s="1" t="e">
        <f t="shared" si="11"/>
        <v>#VALUE!</v>
      </c>
      <c r="S35" s="1" t="e">
        <f t="shared" si="11"/>
        <v>#VALUE!</v>
      </c>
      <c r="T35" s="1" t="e">
        <f t="shared" si="11"/>
        <v>#VALUE!</v>
      </c>
      <c r="U35" s="1" t="e">
        <f t="shared" si="11"/>
        <v>#VALUE!</v>
      </c>
      <c r="V35" s="1" t="e">
        <f t="shared" si="11"/>
        <v>#VALUE!</v>
      </c>
      <c r="W35" s="1" t="e">
        <f t="shared" si="11"/>
        <v>#VALUE!</v>
      </c>
      <c r="X35" s="1" t="e">
        <f t="shared" si="11"/>
        <v>#VALUE!</v>
      </c>
      <c r="Y35" s="1" t="e">
        <f t="shared" si="11"/>
        <v>#VALUE!</v>
      </c>
      <c r="Z35" s="1" t="e">
        <f t="shared" si="11"/>
        <v>#VALUE!</v>
      </c>
    </row>
    <row r="36" spans="1:26">
      <c r="A36" s="2" t="s">
        <v>92</v>
      </c>
      <c r="B36" s="2" t="s">
        <v>149</v>
      </c>
      <c r="C36" s="2" t="s">
        <v>110</v>
      </c>
      <c r="D36" s="2" t="s">
        <v>150</v>
      </c>
      <c r="E36" s="2">
        <f>MIN(FIND({0,1,2,3,4,5,6,7,8,9},A36&amp;"0123456789"))</f>
        <v>4</v>
      </c>
      <c r="F36" s="2" t="str">
        <f t="shared" si="0"/>
        <v>900</v>
      </c>
      <c r="G36" s="2" t="str">
        <f t="shared" si="1"/>
        <v>900 1/2 23</v>
      </c>
      <c r="H36" s="2">
        <v>1.84</v>
      </c>
      <c r="K36" s="35" t="s">
        <v>106</v>
      </c>
      <c r="L36" s="218">
        <f>'Fourth Sector View'!C20</f>
        <v>0</v>
      </c>
      <c r="M36" s="218">
        <f>'Fourth Sector View'!D20</f>
        <v>0</v>
      </c>
      <c r="N36" s="218">
        <f>'Fourth Sector View'!E20</f>
        <v>0</v>
      </c>
      <c r="O36" s="218">
        <f>'Fourth Sector View'!F20</f>
        <v>0</v>
      </c>
      <c r="P36" s="218">
        <f>'Fourth Sector View'!G20</f>
        <v>0</v>
      </c>
      <c r="Q36" s="218">
        <f>'Fourth Sector View'!H20</f>
        <v>0</v>
      </c>
      <c r="R36" s="218">
        <f>'Fourth Sector View'!I20</f>
        <v>0</v>
      </c>
      <c r="S36" s="218">
        <f>'Fourth Sector View'!J20</f>
        <v>0</v>
      </c>
      <c r="T36" s="218">
        <f>'Fourth Sector View'!K20</f>
        <v>0</v>
      </c>
      <c r="U36" s="218">
        <f>'Fourth Sector View'!L20</f>
        <v>0</v>
      </c>
      <c r="V36" s="218">
        <f>'Fourth Sector View'!M20</f>
        <v>0</v>
      </c>
      <c r="W36" s="218">
        <f>'Fourth Sector View'!N20</f>
        <v>0</v>
      </c>
      <c r="X36" s="218">
        <f>'Fourth Sector View'!O20</f>
        <v>0</v>
      </c>
      <c r="Y36" s="218">
        <f>'Fourth Sector View'!P20</f>
        <v>0</v>
      </c>
      <c r="Z36" s="218">
        <f>'Fourth Sector View'!Q20</f>
        <v>0</v>
      </c>
    </row>
    <row r="37" spans="1:26">
      <c r="A37" s="2" t="s">
        <v>92</v>
      </c>
      <c r="B37" s="2" t="s">
        <v>151</v>
      </c>
      <c r="C37" s="2" t="s">
        <v>110</v>
      </c>
      <c r="D37" s="2" t="s">
        <v>152</v>
      </c>
      <c r="E37" s="2">
        <f>MIN(FIND({0,1,2,3,4,5,6,7,8,9},A37&amp;"0123456789"))</f>
        <v>4</v>
      </c>
      <c r="F37" s="2" t="str">
        <f t="shared" si="0"/>
        <v>900</v>
      </c>
      <c r="G37" s="2" t="str">
        <f t="shared" si="1"/>
        <v>900 1/2 24</v>
      </c>
      <c r="H37" s="2">
        <v>1.91</v>
      </c>
      <c r="K37" s="35" t="s">
        <v>91</v>
      </c>
      <c r="L37" s="1" t="e">
        <f>CONCATENATE(L36," ",L35," ",L34)</f>
        <v>#VALUE!</v>
      </c>
      <c r="M37" s="1" t="e">
        <f t="shared" ref="M37:Z37" si="12">CONCATENATE(M36," ",M35," ",M34)</f>
        <v>#VALUE!</v>
      </c>
      <c r="N37" s="1" t="e">
        <f t="shared" si="12"/>
        <v>#VALUE!</v>
      </c>
      <c r="O37" s="1" t="e">
        <f t="shared" si="12"/>
        <v>#VALUE!</v>
      </c>
      <c r="P37" s="1" t="e">
        <f t="shared" si="12"/>
        <v>#VALUE!</v>
      </c>
      <c r="Q37" s="1" t="e">
        <f t="shared" si="12"/>
        <v>#VALUE!</v>
      </c>
      <c r="R37" s="1" t="e">
        <f t="shared" si="12"/>
        <v>#VALUE!</v>
      </c>
      <c r="S37" s="1" t="e">
        <f t="shared" si="12"/>
        <v>#VALUE!</v>
      </c>
      <c r="T37" s="1" t="e">
        <f t="shared" si="12"/>
        <v>#VALUE!</v>
      </c>
      <c r="U37" s="1" t="e">
        <f t="shared" si="12"/>
        <v>#VALUE!</v>
      </c>
      <c r="V37" s="1" t="e">
        <f t="shared" si="12"/>
        <v>#VALUE!</v>
      </c>
      <c r="W37" s="1" t="e">
        <f t="shared" si="12"/>
        <v>#VALUE!</v>
      </c>
      <c r="X37" s="1" t="e">
        <f t="shared" si="12"/>
        <v>#VALUE!</v>
      </c>
      <c r="Y37" s="1" t="e">
        <f t="shared" si="12"/>
        <v>#VALUE!</v>
      </c>
      <c r="Z37" s="1" t="e">
        <f t="shared" si="12"/>
        <v>#VALUE!</v>
      </c>
    </row>
    <row r="38" spans="1:26">
      <c r="A38" s="2" t="s">
        <v>92</v>
      </c>
      <c r="B38" s="2" t="s">
        <v>153</v>
      </c>
      <c r="C38" s="2" t="s">
        <v>110</v>
      </c>
      <c r="D38" s="2" t="s">
        <v>154</v>
      </c>
      <c r="E38" s="2">
        <f>MIN(FIND({0,1,2,3,4,5,6,7,8,9},A38&amp;"0123456789"))</f>
        <v>4</v>
      </c>
      <c r="F38" s="2" t="str">
        <f t="shared" si="0"/>
        <v>900</v>
      </c>
      <c r="G38" s="2" t="str">
        <f t="shared" si="1"/>
        <v>900 1/2 25</v>
      </c>
      <c r="H38" s="2">
        <v>1.98</v>
      </c>
      <c r="K38" s="35" t="s">
        <v>90</v>
      </c>
      <c r="L38" s="1" t="e">
        <f t="shared" ref="L38:Z38" si="13">VLOOKUP(L37,$G:$H,2,FALSE)</f>
        <v>#VALUE!</v>
      </c>
      <c r="M38" s="1" t="e">
        <f t="shared" si="13"/>
        <v>#VALUE!</v>
      </c>
      <c r="N38" s="1" t="e">
        <f t="shared" si="13"/>
        <v>#VALUE!</v>
      </c>
      <c r="O38" s="1" t="e">
        <f t="shared" si="13"/>
        <v>#VALUE!</v>
      </c>
      <c r="P38" s="1" t="e">
        <f t="shared" si="13"/>
        <v>#VALUE!</v>
      </c>
      <c r="Q38" s="1" t="e">
        <f t="shared" si="13"/>
        <v>#VALUE!</v>
      </c>
      <c r="R38" s="1" t="e">
        <f t="shared" si="13"/>
        <v>#VALUE!</v>
      </c>
      <c r="S38" s="1" t="e">
        <f t="shared" si="13"/>
        <v>#VALUE!</v>
      </c>
      <c r="T38" s="1" t="e">
        <f t="shared" si="13"/>
        <v>#VALUE!</v>
      </c>
      <c r="U38" s="1" t="e">
        <f t="shared" si="13"/>
        <v>#VALUE!</v>
      </c>
      <c r="V38" s="1" t="e">
        <f t="shared" si="13"/>
        <v>#VALUE!</v>
      </c>
      <c r="W38" s="1" t="e">
        <f t="shared" si="13"/>
        <v>#VALUE!</v>
      </c>
      <c r="X38" s="1" t="e">
        <f t="shared" si="13"/>
        <v>#VALUE!</v>
      </c>
      <c r="Y38" s="1" t="e">
        <f t="shared" si="13"/>
        <v>#VALUE!</v>
      </c>
      <c r="Z38" s="1" t="e">
        <f t="shared" si="13"/>
        <v>#VALUE!</v>
      </c>
    </row>
    <row r="39" spans="1:26">
      <c r="A39" s="2" t="s">
        <v>92</v>
      </c>
      <c r="B39" s="2" t="s">
        <v>155</v>
      </c>
      <c r="C39" s="2" t="s">
        <v>110</v>
      </c>
      <c r="D39" s="2" t="s">
        <v>156</v>
      </c>
      <c r="E39" s="2">
        <f>MIN(FIND({0,1,2,3,4,5,6,7,8,9},A39&amp;"0123456789"))</f>
        <v>4</v>
      </c>
      <c r="F39" s="2" t="str">
        <f t="shared" si="0"/>
        <v>900</v>
      </c>
      <c r="G39" s="2" t="str">
        <f t="shared" si="1"/>
        <v>900 1/2 26</v>
      </c>
      <c r="H39" s="2">
        <v>2.0499999999999998</v>
      </c>
    </row>
    <row r="40" spans="1:26">
      <c r="A40" s="2" t="s">
        <v>92</v>
      </c>
      <c r="B40" s="2" t="s">
        <v>157</v>
      </c>
      <c r="C40" s="2" t="s">
        <v>110</v>
      </c>
      <c r="D40" s="2" t="s">
        <v>158</v>
      </c>
      <c r="E40" s="2">
        <f>MIN(FIND({0,1,2,3,4,5,6,7,8,9},A40&amp;"0123456789"))</f>
        <v>4</v>
      </c>
      <c r="F40" s="2" t="str">
        <f t="shared" si="0"/>
        <v>900</v>
      </c>
      <c r="G40" s="2" t="str">
        <f t="shared" si="1"/>
        <v>900 1/2 27</v>
      </c>
      <c r="H40" s="2">
        <v>2.12</v>
      </c>
    </row>
    <row r="41" spans="1:26">
      <c r="A41" s="2" t="s">
        <v>92</v>
      </c>
      <c r="B41" s="2" t="s">
        <v>159</v>
      </c>
      <c r="C41" s="2" t="s">
        <v>110</v>
      </c>
      <c r="D41" s="2" t="s">
        <v>160</v>
      </c>
      <c r="E41" s="2">
        <f>MIN(FIND({0,1,2,3,4,5,6,7,8,9},A41&amp;"0123456789"))</f>
        <v>4</v>
      </c>
      <c r="F41" s="2" t="str">
        <f t="shared" si="0"/>
        <v>900</v>
      </c>
      <c r="G41" s="2" t="str">
        <f t="shared" si="1"/>
        <v>900 1/2 28</v>
      </c>
      <c r="H41" s="2">
        <v>2.19</v>
      </c>
    </row>
    <row r="42" spans="1:26">
      <c r="A42" s="2" t="s">
        <v>92</v>
      </c>
      <c r="B42" s="2" t="s">
        <v>161</v>
      </c>
      <c r="C42" s="2" t="s">
        <v>110</v>
      </c>
      <c r="D42" s="2" t="s">
        <v>162</v>
      </c>
      <c r="E42" s="2">
        <f>MIN(FIND({0,1,2,3,4,5,6,7,8,9},A42&amp;"0123456789"))</f>
        <v>4</v>
      </c>
      <c r="F42" s="2" t="str">
        <f t="shared" si="0"/>
        <v>900</v>
      </c>
      <c r="G42" s="2" t="str">
        <f t="shared" si="1"/>
        <v>900 1/2 29</v>
      </c>
      <c r="H42" s="2">
        <v>2.2599999999999998</v>
      </c>
    </row>
    <row r="43" spans="1:26">
      <c r="A43" s="2" t="s">
        <v>92</v>
      </c>
      <c r="B43" s="2" t="s">
        <v>163</v>
      </c>
      <c r="C43" s="2" t="s">
        <v>110</v>
      </c>
      <c r="D43" s="2" t="s">
        <v>164</v>
      </c>
      <c r="E43" s="2">
        <f>MIN(FIND({0,1,2,3,4,5,6,7,8,9},A43&amp;"0123456789"))</f>
        <v>4</v>
      </c>
      <c r="F43" s="2" t="str">
        <f t="shared" si="0"/>
        <v>900</v>
      </c>
      <c r="G43" s="2" t="str">
        <f t="shared" si="1"/>
        <v>900 1/2 30</v>
      </c>
      <c r="H43" s="2">
        <v>2.34</v>
      </c>
    </row>
    <row r="44" spans="1:26">
      <c r="A44" s="2" t="s">
        <v>92</v>
      </c>
      <c r="B44" s="2" t="s">
        <v>165</v>
      </c>
      <c r="C44" s="2" t="s">
        <v>110</v>
      </c>
      <c r="D44" s="2" t="s">
        <v>166</v>
      </c>
      <c r="E44" s="2">
        <f>MIN(FIND({0,1,2,3,4,5,6,7,8,9},A44&amp;"0123456789"))</f>
        <v>4</v>
      </c>
      <c r="F44" s="2" t="str">
        <f t="shared" si="0"/>
        <v>900</v>
      </c>
      <c r="G44" s="2" t="str">
        <f t="shared" si="1"/>
        <v>900 1/2 31</v>
      </c>
      <c r="H44" s="2">
        <v>2.41</v>
      </c>
    </row>
    <row r="45" spans="1:26">
      <c r="A45" s="2" t="s">
        <v>92</v>
      </c>
      <c r="B45" s="2" t="s">
        <v>167</v>
      </c>
      <c r="C45" s="2" t="s">
        <v>110</v>
      </c>
      <c r="D45" s="2" t="s">
        <v>168</v>
      </c>
      <c r="E45" s="2">
        <f>MIN(FIND({0,1,2,3,4,5,6,7,8,9},A45&amp;"0123456789"))</f>
        <v>4</v>
      </c>
      <c r="F45" s="2" t="str">
        <f t="shared" si="0"/>
        <v>900</v>
      </c>
      <c r="G45" s="2" t="str">
        <f t="shared" si="1"/>
        <v>900 1/2 32</v>
      </c>
      <c r="H45" s="2">
        <v>2.48</v>
      </c>
    </row>
    <row r="46" spans="1:26">
      <c r="A46" s="2" t="s">
        <v>92</v>
      </c>
      <c r="B46" s="2" t="s">
        <v>169</v>
      </c>
      <c r="C46" s="2" t="s">
        <v>110</v>
      </c>
      <c r="D46" s="2" t="s">
        <v>170</v>
      </c>
      <c r="E46" s="2">
        <f>MIN(FIND({0,1,2,3,4,5,6,7,8,9},A46&amp;"0123456789"))</f>
        <v>4</v>
      </c>
      <c r="F46" s="2" t="str">
        <f t="shared" si="0"/>
        <v>900</v>
      </c>
      <c r="G46" s="2" t="str">
        <f t="shared" si="1"/>
        <v>900 1/2 33</v>
      </c>
      <c r="H46" s="2">
        <v>2.5499999999999998</v>
      </c>
    </row>
    <row r="47" spans="1:26">
      <c r="A47" s="2" t="s">
        <v>92</v>
      </c>
      <c r="B47" s="2" t="s">
        <v>171</v>
      </c>
      <c r="C47" s="2" t="s">
        <v>110</v>
      </c>
      <c r="D47" s="2" t="s">
        <v>172</v>
      </c>
      <c r="E47" s="2">
        <f>MIN(FIND({0,1,2,3,4,5,6,7,8,9},A47&amp;"0123456789"))</f>
        <v>4</v>
      </c>
      <c r="F47" s="2" t="str">
        <f t="shared" si="0"/>
        <v>900</v>
      </c>
      <c r="G47" s="2" t="str">
        <f t="shared" si="1"/>
        <v>900 1/2 34</v>
      </c>
      <c r="H47" s="2">
        <v>2.62</v>
      </c>
    </row>
    <row r="48" spans="1:26">
      <c r="A48" s="2" t="s">
        <v>92</v>
      </c>
      <c r="B48" s="2" t="s">
        <v>173</v>
      </c>
      <c r="C48" s="2" t="s">
        <v>110</v>
      </c>
      <c r="D48" s="2" t="s">
        <v>174</v>
      </c>
      <c r="E48" s="2">
        <f>MIN(FIND({0,1,2,3,4,5,6,7,8,9},A48&amp;"0123456789"))</f>
        <v>4</v>
      </c>
      <c r="F48" s="2" t="str">
        <f t="shared" si="0"/>
        <v>900</v>
      </c>
      <c r="G48" s="2" t="str">
        <f t="shared" si="1"/>
        <v>900 1/2 35</v>
      </c>
      <c r="H48" s="2">
        <v>2.69</v>
      </c>
    </row>
    <row r="49" spans="1:8">
      <c r="A49" s="2" t="s">
        <v>92</v>
      </c>
      <c r="B49" s="2" t="s">
        <v>175</v>
      </c>
      <c r="C49" s="2" t="s">
        <v>110</v>
      </c>
      <c r="D49" s="2" t="s">
        <v>176</v>
      </c>
      <c r="E49" s="2">
        <f>MIN(FIND({0,1,2,3,4,5,6,7,8,9},A49&amp;"0123456789"))</f>
        <v>4</v>
      </c>
      <c r="F49" s="2" t="str">
        <f t="shared" si="0"/>
        <v>900</v>
      </c>
      <c r="G49" s="2" t="str">
        <f t="shared" si="1"/>
        <v>900 1/2 36</v>
      </c>
      <c r="H49" s="2">
        <v>2.76</v>
      </c>
    </row>
    <row r="50" spans="1:8">
      <c r="A50" s="2" t="s">
        <v>92</v>
      </c>
      <c r="B50" s="2" t="s">
        <v>177</v>
      </c>
      <c r="C50" s="2" t="s">
        <v>110</v>
      </c>
      <c r="D50" s="2" t="s">
        <v>178</v>
      </c>
      <c r="E50" s="2">
        <f>MIN(FIND({0,1,2,3,4,5,6,7,8,9},A50&amp;"0123456789"))</f>
        <v>4</v>
      </c>
      <c r="F50" s="2" t="str">
        <f t="shared" si="0"/>
        <v>900</v>
      </c>
      <c r="G50" s="2" t="str">
        <f t="shared" si="1"/>
        <v>900 1/2 37</v>
      </c>
      <c r="H50" s="2">
        <v>2.83</v>
      </c>
    </row>
    <row r="51" spans="1:8">
      <c r="A51" s="2" t="s">
        <v>92</v>
      </c>
      <c r="B51" s="2" t="s">
        <v>179</v>
      </c>
      <c r="C51" s="2" t="s">
        <v>110</v>
      </c>
      <c r="D51" s="2" t="s">
        <v>180</v>
      </c>
      <c r="E51" s="2">
        <f>MIN(FIND({0,1,2,3,4,5,6,7,8,9},A51&amp;"0123456789"))</f>
        <v>4</v>
      </c>
      <c r="F51" s="2" t="str">
        <f t="shared" si="0"/>
        <v>900</v>
      </c>
      <c r="G51" s="2" t="str">
        <f t="shared" si="1"/>
        <v>900 1/2 38</v>
      </c>
      <c r="H51" s="2">
        <v>2.91</v>
      </c>
    </row>
    <row r="52" spans="1:8">
      <c r="A52" s="2" t="s">
        <v>92</v>
      </c>
      <c r="B52" s="2" t="s">
        <v>181</v>
      </c>
      <c r="C52" s="2" t="s">
        <v>110</v>
      </c>
      <c r="D52" s="2" t="s">
        <v>182</v>
      </c>
      <c r="E52" s="2">
        <f>MIN(FIND({0,1,2,3,4,5,6,7,8,9},A52&amp;"0123456789"))</f>
        <v>4</v>
      </c>
      <c r="F52" s="2" t="str">
        <f t="shared" si="0"/>
        <v>900</v>
      </c>
      <c r="G52" s="2" t="str">
        <f t="shared" si="1"/>
        <v>900 1/2 39</v>
      </c>
      <c r="H52" s="2">
        <v>2.98</v>
      </c>
    </row>
    <row r="53" spans="1:8">
      <c r="A53" s="2" t="s">
        <v>92</v>
      </c>
      <c r="B53" s="2" t="s">
        <v>183</v>
      </c>
      <c r="C53" s="2" t="s">
        <v>110</v>
      </c>
      <c r="D53" s="2" t="s">
        <v>184</v>
      </c>
      <c r="E53" s="2">
        <f>MIN(FIND({0,1,2,3,4,5,6,7,8,9},A53&amp;"0123456789"))</f>
        <v>4</v>
      </c>
      <c r="F53" s="2" t="str">
        <f t="shared" si="0"/>
        <v>900</v>
      </c>
      <c r="G53" s="2" t="str">
        <f t="shared" si="1"/>
        <v>900 1/2 40</v>
      </c>
      <c r="H53" s="2">
        <v>3.05</v>
      </c>
    </row>
    <row r="54" spans="1:8">
      <c r="A54" s="2" t="s">
        <v>92</v>
      </c>
      <c r="B54" s="2" t="s">
        <v>185</v>
      </c>
      <c r="C54" s="2" t="s">
        <v>110</v>
      </c>
      <c r="D54" s="2" t="s">
        <v>186</v>
      </c>
      <c r="E54" s="2">
        <f>MIN(FIND({0,1,2,3,4,5,6,7,8,9},A54&amp;"0123456789"))</f>
        <v>4</v>
      </c>
      <c r="F54" s="2" t="str">
        <f t="shared" si="0"/>
        <v>900</v>
      </c>
      <c r="G54" s="2" t="str">
        <f t="shared" si="1"/>
        <v>900 1/2 41</v>
      </c>
      <c r="H54" s="2">
        <v>3.12</v>
      </c>
    </row>
    <row r="55" spans="1:8">
      <c r="A55" s="2" t="s">
        <v>92</v>
      </c>
      <c r="B55" s="2" t="s">
        <v>187</v>
      </c>
      <c r="C55" s="2" t="s">
        <v>110</v>
      </c>
      <c r="D55" s="2" t="s">
        <v>188</v>
      </c>
      <c r="E55" s="2">
        <f>MIN(FIND({0,1,2,3,4,5,6,7,8,9},A55&amp;"0123456789"))</f>
        <v>4</v>
      </c>
      <c r="F55" s="2" t="str">
        <f t="shared" si="0"/>
        <v>900</v>
      </c>
      <c r="G55" s="2" t="str">
        <f t="shared" si="1"/>
        <v>900 1/2 42</v>
      </c>
      <c r="H55" s="2">
        <v>3.19</v>
      </c>
    </row>
    <row r="56" spans="1:8">
      <c r="A56" s="2" t="s">
        <v>92</v>
      </c>
      <c r="B56" s="2" t="s">
        <v>189</v>
      </c>
      <c r="C56" s="2" t="s">
        <v>110</v>
      </c>
      <c r="D56" s="2" t="s">
        <v>190</v>
      </c>
      <c r="E56" s="2">
        <f>MIN(FIND({0,1,2,3,4,5,6,7,8,9},A56&amp;"0123456789"))</f>
        <v>4</v>
      </c>
      <c r="F56" s="2" t="str">
        <f t="shared" si="0"/>
        <v>900</v>
      </c>
      <c r="G56" s="2" t="str">
        <f t="shared" si="1"/>
        <v>900 1/2 43</v>
      </c>
      <c r="H56" s="2">
        <v>3.26</v>
      </c>
    </row>
    <row r="57" spans="1:8">
      <c r="A57" s="2" t="s">
        <v>92</v>
      </c>
      <c r="B57" s="2" t="s">
        <v>191</v>
      </c>
      <c r="C57" s="2" t="s">
        <v>110</v>
      </c>
      <c r="D57" s="2" t="s">
        <v>192</v>
      </c>
      <c r="E57" s="2">
        <f>MIN(FIND({0,1,2,3,4,5,6,7,8,9},A57&amp;"0123456789"))</f>
        <v>4</v>
      </c>
      <c r="F57" s="2" t="str">
        <f t="shared" si="0"/>
        <v>900</v>
      </c>
      <c r="G57" s="2" t="str">
        <f t="shared" si="1"/>
        <v>900 1/2 44</v>
      </c>
      <c r="H57" s="2">
        <v>3.33</v>
      </c>
    </row>
    <row r="58" spans="1:8">
      <c r="A58" s="2" t="s">
        <v>92</v>
      </c>
      <c r="B58" s="2" t="s">
        <v>193</v>
      </c>
      <c r="C58" s="2" t="s">
        <v>110</v>
      </c>
      <c r="D58" s="2" t="s">
        <v>194</v>
      </c>
      <c r="E58" s="2">
        <f>MIN(FIND({0,1,2,3,4,5,6,7,8,9},A58&amp;"0123456789"))</f>
        <v>4</v>
      </c>
      <c r="F58" s="2" t="str">
        <f t="shared" si="0"/>
        <v>900</v>
      </c>
      <c r="G58" s="2" t="str">
        <f t="shared" si="1"/>
        <v>900 1/2 45</v>
      </c>
      <c r="H58" s="2">
        <v>3.4</v>
      </c>
    </row>
    <row r="59" spans="1:8">
      <c r="A59" s="2" t="s">
        <v>92</v>
      </c>
      <c r="B59" s="2" t="s">
        <v>195</v>
      </c>
      <c r="C59" s="2" t="s">
        <v>110</v>
      </c>
      <c r="D59" s="2" t="s">
        <v>196</v>
      </c>
      <c r="E59" s="2">
        <f>MIN(FIND({0,1,2,3,4,5,6,7,8,9},A59&amp;"0123456789"))</f>
        <v>4</v>
      </c>
      <c r="F59" s="2" t="str">
        <f t="shared" si="0"/>
        <v>900</v>
      </c>
      <c r="G59" s="2" t="str">
        <f t="shared" si="1"/>
        <v>900 1/2 46</v>
      </c>
      <c r="H59" s="2">
        <v>3.48</v>
      </c>
    </row>
    <row r="60" spans="1:8">
      <c r="A60" s="2" t="s">
        <v>92</v>
      </c>
      <c r="B60" s="2" t="s">
        <v>197</v>
      </c>
      <c r="C60" s="2" t="s">
        <v>110</v>
      </c>
      <c r="D60" s="2" t="s">
        <v>198</v>
      </c>
      <c r="E60" s="2">
        <f>MIN(FIND({0,1,2,3,4,5,6,7,8,9},A60&amp;"0123456789"))</f>
        <v>4</v>
      </c>
      <c r="F60" s="2" t="str">
        <f t="shared" si="0"/>
        <v>900</v>
      </c>
      <c r="G60" s="2" t="str">
        <f t="shared" si="1"/>
        <v>900 1/2 47</v>
      </c>
      <c r="H60" s="2">
        <v>3.55</v>
      </c>
    </row>
    <row r="61" spans="1:8">
      <c r="A61" s="2" t="s">
        <v>92</v>
      </c>
      <c r="B61" s="2" t="s">
        <v>199</v>
      </c>
      <c r="C61" s="2" t="s">
        <v>110</v>
      </c>
      <c r="D61" s="2" t="s">
        <v>200</v>
      </c>
      <c r="E61" s="2">
        <f>MIN(FIND({0,1,2,3,4,5,6,7,8,9},A61&amp;"0123456789"))</f>
        <v>4</v>
      </c>
      <c r="F61" s="2" t="str">
        <f t="shared" si="0"/>
        <v>900</v>
      </c>
      <c r="G61" s="2" t="str">
        <f t="shared" si="1"/>
        <v>900 1/2 48</v>
      </c>
      <c r="H61" s="2">
        <v>3.62</v>
      </c>
    </row>
    <row r="62" spans="1:8">
      <c r="A62" s="2" t="s">
        <v>92</v>
      </c>
      <c r="B62" s="2" t="s">
        <v>201</v>
      </c>
      <c r="C62" s="2" t="s">
        <v>110</v>
      </c>
      <c r="D62" s="2" t="s">
        <v>202</v>
      </c>
      <c r="E62" s="2">
        <f>MIN(FIND({0,1,2,3,4,5,6,7,8,9},A62&amp;"0123456789"))</f>
        <v>4</v>
      </c>
      <c r="F62" s="2" t="str">
        <f t="shared" si="0"/>
        <v>900</v>
      </c>
      <c r="G62" s="2" t="str">
        <f t="shared" si="1"/>
        <v>900 1/2 49</v>
      </c>
      <c r="H62" s="2">
        <v>3.69</v>
      </c>
    </row>
    <row r="63" spans="1:8">
      <c r="A63" s="2" t="s">
        <v>92</v>
      </c>
      <c r="B63" s="2" t="s">
        <v>203</v>
      </c>
      <c r="C63" s="2" t="s">
        <v>110</v>
      </c>
      <c r="D63" s="2" t="s">
        <v>204</v>
      </c>
      <c r="E63" s="2">
        <f>MIN(FIND({0,1,2,3,4,5,6,7,8,9},A63&amp;"0123456789"))</f>
        <v>4</v>
      </c>
      <c r="F63" s="2" t="str">
        <f t="shared" si="0"/>
        <v>900</v>
      </c>
      <c r="G63" s="2" t="str">
        <f t="shared" si="1"/>
        <v>900 1/2 50</v>
      </c>
      <c r="H63" s="2">
        <v>3.76</v>
      </c>
    </row>
    <row r="64" spans="1:8">
      <c r="A64" s="2" t="s">
        <v>92</v>
      </c>
      <c r="B64" s="2" t="s">
        <v>205</v>
      </c>
      <c r="C64" s="2" t="s">
        <v>110</v>
      </c>
      <c r="D64" s="2" t="s">
        <v>206</v>
      </c>
      <c r="E64" s="2">
        <f>MIN(FIND({0,1,2,3,4,5,6,7,8,9},A64&amp;"0123456789"))</f>
        <v>4</v>
      </c>
      <c r="F64" s="2" t="str">
        <f t="shared" si="0"/>
        <v>900</v>
      </c>
      <c r="G64" s="2" t="str">
        <f t="shared" si="1"/>
        <v>900 1/2 51</v>
      </c>
      <c r="H64" s="2">
        <v>3.83</v>
      </c>
    </row>
    <row r="65" spans="1:8">
      <c r="A65" s="2" t="s">
        <v>92</v>
      </c>
      <c r="B65" s="2" t="s">
        <v>207</v>
      </c>
      <c r="C65" s="2" t="s">
        <v>110</v>
      </c>
      <c r="D65" s="2" t="s">
        <v>208</v>
      </c>
      <c r="E65" s="2">
        <f>MIN(FIND({0,1,2,3,4,5,6,7,8,9},A65&amp;"0123456789"))</f>
        <v>4</v>
      </c>
      <c r="F65" s="2" t="str">
        <f t="shared" si="0"/>
        <v>900</v>
      </c>
      <c r="G65" s="2" t="str">
        <f t="shared" si="1"/>
        <v>900 1/2 52</v>
      </c>
      <c r="H65" s="2">
        <v>3.9</v>
      </c>
    </row>
    <row r="66" spans="1:8">
      <c r="A66" s="2" t="s">
        <v>92</v>
      </c>
      <c r="B66" s="2" t="s">
        <v>209</v>
      </c>
      <c r="C66" s="2" t="s">
        <v>110</v>
      </c>
      <c r="D66" s="2" t="s">
        <v>210</v>
      </c>
      <c r="E66" s="2">
        <f>MIN(FIND({0,1,2,3,4,5,6,7,8,9},A66&amp;"0123456789"))</f>
        <v>4</v>
      </c>
      <c r="F66" s="2" t="str">
        <f t="shared" ref="F66:F129" si="14">RIGHT(A66,LEN(A66)-E66+1)</f>
        <v>900</v>
      </c>
      <c r="G66" s="2" t="str">
        <f t="shared" ref="G66:G129" si="15">CONCATENATE(F66," ",C66," ",B66)</f>
        <v>900 1/2 53</v>
      </c>
      <c r="H66" s="2">
        <v>3.97</v>
      </c>
    </row>
    <row r="67" spans="1:8">
      <c r="A67" s="2" t="s">
        <v>92</v>
      </c>
      <c r="B67" s="2" t="s">
        <v>211</v>
      </c>
      <c r="C67" s="2" t="s">
        <v>110</v>
      </c>
      <c r="D67" s="2" t="s">
        <v>212</v>
      </c>
      <c r="E67" s="2">
        <f>MIN(FIND({0,1,2,3,4,5,6,7,8,9},A67&amp;"0123456789"))</f>
        <v>4</v>
      </c>
      <c r="F67" s="2" t="str">
        <f t="shared" si="14"/>
        <v>900</v>
      </c>
      <c r="G67" s="2" t="str">
        <f t="shared" si="15"/>
        <v>900 1/2 54</v>
      </c>
      <c r="H67" s="2">
        <v>4.04</v>
      </c>
    </row>
    <row r="68" spans="1:8">
      <c r="A68" s="2" t="s">
        <v>92</v>
      </c>
      <c r="B68" s="2" t="s">
        <v>213</v>
      </c>
      <c r="C68" s="2" t="s">
        <v>110</v>
      </c>
      <c r="D68" s="2" t="s">
        <v>214</v>
      </c>
      <c r="E68" s="2">
        <f>MIN(FIND({0,1,2,3,4,5,6,7,8,9},A68&amp;"0123456789"))</f>
        <v>4</v>
      </c>
      <c r="F68" s="2" t="str">
        <f t="shared" si="14"/>
        <v>900</v>
      </c>
      <c r="G68" s="2" t="str">
        <f t="shared" si="15"/>
        <v>900 1/2 55</v>
      </c>
      <c r="H68" s="2">
        <v>4.12</v>
      </c>
    </row>
    <row r="69" spans="1:8">
      <c r="A69" s="2" t="s">
        <v>92</v>
      </c>
      <c r="B69" s="2" t="s">
        <v>215</v>
      </c>
      <c r="C69" s="2" t="s">
        <v>110</v>
      </c>
      <c r="D69" s="2" t="s">
        <v>216</v>
      </c>
      <c r="E69" s="2">
        <f>MIN(FIND({0,1,2,3,4,5,6,7,8,9},A69&amp;"0123456789"))</f>
        <v>4</v>
      </c>
      <c r="F69" s="2" t="str">
        <f t="shared" si="14"/>
        <v>900</v>
      </c>
      <c r="G69" s="2" t="str">
        <f t="shared" si="15"/>
        <v>900 1/2 56</v>
      </c>
      <c r="H69" s="2">
        <v>4.1900000000000004</v>
      </c>
    </row>
    <row r="70" spans="1:8">
      <c r="A70" s="2" t="s">
        <v>92</v>
      </c>
      <c r="B70" s="2" t="s">
        <v>217</v>
      </c>
      <c r="C70" s="2" t="s">
        <v>110</v>
      </c>
      <c r="D70" s="2" t="s">
        <v>218</v>
      </c>
      <c r="E70" s="2">
        <f>MIN(FIND({0,1,2,3,4,5,6,7,8,9},A70&amp;"0123456789"))</f>
        <v>4</v>
      </c>
      <c r="F70" s="2" t="str">
        <f t="shared" si="14"/>
        <v>900</v>
      </c>
      <c r="G70" s="2" t="str">
        <f t="shared" si="15"/>
        <v>900 1/2 57</v>
      </c>
      <c r="H70" s="2">
        <v>4.26</v>
      </c>
    </row>
    <row r="71" spans="1:8">
      <c r="A71" s="2" t="s">
        <v>92</v>
      </c>
      <c r="B71" s="2" t="s">
        <v>219</v>
      </c>
      <c r="C71" s="2" t="s">
        <v>110</v>
      </c>
      <c r="D71" s="2" t="s">
        <v>220</v>
      </c>
      <c r="E71" s="2">
        <f>MIN(FIND({0,1,2,3,4,5,6,7,8,9},A71&amp;"0123456789"))</f>
        <v>4</v>
      </c>
      <c r="F71" s="2" t="str">
        <f t="shared" si="14"/>
        <v>900</v>
      </c>
      <c r="G71" s="2" t="str">
        <f t="shared" si="15"/>
        <v>900 1/2 58</v>
      </c>
      <c r="H71" s="2">
        <v>4.33</v>
      </c>
    </row>
    <row r="72" spans="1:8">
      <c r="A72" s="2" t="s">
        <v>92</v>
      </c>
      <c r="B72" s="2" t="s">
        <v>221</v>
      </c>
      <c r="C72" s="2" t="s">
        <v>110</v>
      </c>
      <c r="D72" s="2" t="s">
        <v>222</v>
      </c>
      <c r="E72" s="2">
        <f>MIN(FIND({0,1,2,3,4,5,6,7,8,9},A72&amp;"0123456789"))</f>
        <v>4</v>
      </c>
      <c r="F72" s="2" t="str">
        <f t="shared" si="14"/>
        <v>900</v>
      </c>
      <c r="G72" s="2" t="str">
        <f t="shared" si="15"/>
        <v>900 1/2 59</v>
      </c>
      <c r="H72" s="2">
        <v>4.4000000000000004</v>
      </c>
    </row>
    <row r="73" spans="1:8">
      <c r="A73" s="2" t="s">
        <v>92</v>
      </c>
      <c r="B73" s="2" t="s">
        <v>223</v>
      </c>
      <c r="C73" s="2" t="s">
        <v>110</v>
      </c>
      <c r="D73" s="2" t="s">
        <v>224</v>
      </c>
      <c r="E73" s="2">
        <f>MIN(FIND({0,1,2,3,4,5,6,7,8,9},A73&amp;"0123456789"))</f>
        <v>4</v>
      </c>
      <c r="F73" s="2" t="str">
        <f t="shared" si="14"/>
        <v>900</v>
      </c>
      <c r="G73" s="2" t="str">
        <f t="shared" si="15"/>
        <v>900 1/2 60</v>
      </c>
      <c r="H73" s="2">
        <v>4.47</v>
      </c>
    </row>
    <row r="74" spans="1:8">
      <c r="A74" s="2" t="s">
        <v>92</v>
      </c>
      <c r="B74" s="2" t="s">
        <v>225</v>
      </c>
      <c r="C74" s="2" t="s">
        <v>110</v>
      </c>
      <c r="D74" s="2" t="s">
        <v>226</v>
      </c>
      <c r="E74" s="2">
        <f>MIN(FIND({0,1,2,3,4,5,6,7,8,9},A74&amp;"0123456789"))</f>
        <v>4</v>
      </c>
      <c r="F74" s="2" t="str">
        <f t="shared" si="14"/>
        <v>900</v>
      </c>
      <c r="G74" s="2" t="str">
        <f t="shared" si="15"/>
        <v>900 1/2 61</v>
      </c>
      <c r="H74" s="2">
        <v>4.54</v>
      </c>
    </row>
    <row r="75" spans="1:8">
      <c r="A75" s="2" t="s">
        <v>92</v>
      </c>
      <c r="B75" s="2" t="s">
        <v>227</v>
      </c>
      <c r="C75" s="2" t="s">
        <v>110</v>
      </c>
      <c r="D75" s="2" t="s">
        <v>228</v>
      </c>
      <c r="E75" s="2">
        <f>MIN(FIND({0,1,2,3,4,5,6,7,8,9},A75&amp;"0123456789"))</f>
        <v>4</v>
      </c>
      <c r="F75" s="2" t="str">
        <f t="shared" si="14"/>
        <v>900</v>
      </c>
      <c r="G75" s="2" t="str">
        <f t="shared" si="15"/>
        <v>900 1/2 62</v>
      </c>
      <c r="H75" s="2">
        <v>4.6100000000000003</v>
      </c>
    </row>
    <row r="76" spans="1:8">
      <c r="A76" s="2" t="s">
        <v>92</v>
      </c>
      <c r="B76" s="2" t="s">
        <v>229</v>
      </c>
      <c r="C76" s="2" t="s">
        <v>110</v>
      </c>
      <c r="D76" s="2" t="s">
        <v>230</v>
      </c>
      <c r="E76" s="2">
        <f>MIN(FIND({0,1,2,3,4,5,6,7,8,9},A76&amp;"0123456789"))</f>
        <v>4</v>
      </c>
      <c r="F76" s="2" t="str">
        <f t="shared" si="14"/>
        <v>900</v>
      </c>
      <c r="G76" s="2" t="str">
        <f t="shared" si="15"/>
        <v>900 1/2 63</v>
      </c>
      <c r="H76" s="2">
        <v>4.6900000000000004</v>
      </c>
    </row>
    <row r="77" spans="1:8">
      <c r="A77" s="2" t="s">
        <v>92</v>
      </c>
      <c r="B77" s="2" t="s">
        <v>231</v>
      </c>
      <c r="C77" s="2" t="s">
        <v>110</v>
      </c>
      <c r="D77" s="2" t="s">
        <v>232</v>
      </c>
      <c r="E77" s="2">
        <f>MIN(FIND({0,1,2,3,4,5,6,7,8,9},A77&amp;"0123456789"))</f>
        <v>4</v>
      </c>
      <c r="F77" s="2" t="str">
        <f t="shared" si="14"/>
        <v>900</v>
      </c>
      <c r="G77" s="2" t="str">
        <f t="shared" si="15"/>
        <v>900 1/2 64</v>
      </c>
      <c r="H77" s="2">
        <v>4.76</v>
      </c>
    </row>
    <row r="78" spans="1:8">
      <c r="A78" s="2" t="s">
        <v>92</v>
      </c>
      <c r="B78" s="2" t="s">
        <v>233</v>
      </c>
      <c r="C78" s="2" t="s">
        <v>110</v>
      </c>
      <c r="D78" s="2" t="s">
        <v>234</v>
      </c>
      <c r="E78" s="2">
        <f>MIN(FIND({0,1,2,3,4,5,6,7,8,9},A78&amp;"0123456789"))</f>
        <v>4</v>
      </c>
      <c r="F78" s="2" t="str">
        <f t="shared" si="14"/>
        <v>900</v>
      </c>
      <c r="G78" s="2" t="str">
        <f t="shared" si="15"/>
        <v>900 1/2 65</v>
      </c>
      <c r="H78" s="2">
        <v>4.83</v>
      </c>
    </row>
    <row r="79" spans="1:8">
      <c r="A79" s="2" t="s">
        <v>92</v>
      </c>
      <c r="B79" s="2" t="s">
        <v>235</v>
      </c>
      <c r="C79" s="2" t="s">
        <v>110</v>
      </c>
      <c r="D79" s="2" t="s">
        <v>236</v>
      </c>
      <c r="E79" s="2">
        <f>MIN(FIND({0,1,2,3,4,5,6,7,8,9},A79&amp;"0123456789"))</f>
        <v>4</v>
      </c>
      <c r="F79" s="2" t="str">
        <f t="shared" si="14"/>
        <v>900</v>
      </c>
      <c r="G79" s="2" t="str">
        <f t="shared" si="15"/>
        <v>900 1/2 66</v>
      </c>
      <c r="H79" s="2">
        <v>4.9000000000000004</v>
      </c>
    </row>
    <row r="80" spans="1:8">
      <c r="A80" s="2" t="s">
        <v>92</v>
      </c>
      <c r="B80" s="2" t="s">
        <v>237</v>
      </c>
      <c r="C80" s="2" t="s">
        <v>110</v>
      </c>
      <c r="D80" s="2" t="s">
        <v>238</v>
      </c>
      <c r="E80" s="2">
        <f>MIN(FIND({0,1,2,3,4,5,6,7,8,9},A80&amp;"0123456789"))</f>
        <v>4</v>
      </c>
      <c r="F80" s="2" t="str">
        <f t="shared" si="14"/>
        <v>900</v>
      </c>
      <c r="G80" s="2" t="str">
        <f t="shared" si="15"/>
        <v>900 1/2 67</v>
      </c>
      <c r="H80" s="2">
        <v>4.97</v>
      </c>
    </row>
    <row r="81" spans="1:8">
      <c r="A81" s="2" t="s">
        <v>92</v>
      </c>
      <c r="B81" s="2" t="s">
        <v>239</v>
      </c>
      <c r="C81" s="2" t="s">
        <v>110</v>
      </c>
      <c r="D81" s="2" t="s">
        <v>240</v>
      </c>
      <c r="E81" s="2">
        <f>MIN(FIND({0,1,2,3,4,5,6,7,8,9},A81&amp;"0123456789"))</f>
        <v>4</v>
      </c>
      <c r="F81" s="2" t="str">
        <f t="shared" si="14"/>
        <v>900</v>
      </c>
      <c r="G81" s="2" t="str">
        <f t="shared" si="15"/>
        <v>900 1/2 68</v>
      </c>
      <c r="H81" s="2">
        <v>5.04</v>
      </c>
    </row>
    <row r="82" spans="1:8">
      <c r="A82" s="2" t="s">
        <v>92</v>
      </c>
      <c r="B82" s="2" t="s">
        <v>241</v>
      </c>
      <c r="C82" s="2" t="s">
        <v>110</v>
      </c>
      <c r="D82" s="2" t="s">
        <v>242</v>
      </c>
      <c r="E82" s="2">
        <f>MIN(FIND({0,1,2,3,4,5,6,7,8,9},A82&amp;"0123456789"))</f>
        <v>4</v>
      </c>
      <c r="F82" s="2" t="str">
        <f t="shared" si="14"/>
        <v>900</v>
      </c>
      <c r="G82" s="2" t="str">
        <f t="shared" si="15"/>
        <v>900 1/2 69</v>
      </c>
      <c r="H82" s="2">
        <v>5.1100000000000003</v>
      </c>
    </row>
    <row r="83" spans="1:8">
      <c r="A83" s="2" t="s">
        <v>92</v>
      </c>
      <c r="B83" s="2" t="s">
        <v>243</v>
      </c>
      <c r="C83" s="2" t="s">
        <v>110</v>
      </c>
      <c r="D83" s="2" t="s">
        <v>244</v>
      </c>
      <c r="E83" s="2">
        <f>MIN(FIND({0,1,2,3,4,5,6,7,8,9},A83&amp;"0123456789"))</f>
        <v>4</v>
      </c>
      <c r="F83" s="2" t="str">
        <f t="shared" si="14"/>
        <v>900</v>
      </c>
      <c r="G83" s="2" t="str">
        <f t="shared" si="15"/>
        <v>900 1/2 70</v>
      </c>
      <c r="H83" s="2">
        <v>5.18</v>
      </c>
    </row>
    <row r="84" spans="1:8">
      <c r="A84" s="2" t="s">
        <v>92</v>
      </c>
      <c r="B84" s="2" t="s">
        <v>245</v>
      </c>
      <c r="C84" s="2" t="s">
        <v>110</v>
      </c>
      <c r="D84" s="2" t="s">
        <v>246</v>
      </c>
      <c r="E84" s="2">
        <f>MIN(FIND({0,1,2,3,4,5,6,7,8,9},A84&amp;"0123456789"))</f>
        <v>4</v>
      </c>
      <c r="F84" s="2" t="str">
        <f t="shared" si="14"/>
        <v>900</v>
      </c>
      <c r="G84" s="2" t="str">
        <f t="shared" si="15"/>
        <v>900 1/2 71</v>
      </c>
      <c r="H84" s="2">
        <v>5.26</v>
      </c>
    </row>
    <row r="85" spans="1:8">
      <c r="A85" s="2" t="s">
        <v>92</v>
      </c>
      <c r="B85" s="2" t="s">
        <v>247</v>
      </c>
      <c r="C85" s="2" t="s">
        <v>110</v>
      </c>
      <c r="D85" s="2" t="s">
        <v>248</v>
      </c>
      <c r="E85" s="2">
        <f>MIN(FIND({0,1,2,3,4,5,6,7,8,9},A85&amp;"0123456789"))</f>
        <v>4</v>
      </c>
      <c r="F85" s="2" t="str">
        <f t="shared" si="14"/>
        <v>900</v>
      </c>
      <c r="G85" s="2" t="str">
        <f t="shared" si="15"/>
        <v>900 1/2 72</v>
      </c>
      <c r="H85" s="2">
        <v>5.33</v>
      </c>
    </row>
    <row r="86" spans="1:8">
      <c r="A86" s="2" t="s">
        <v>92</v>
      </c>
      <c r="B86" s="2" t="s">
        <v>249</v>
      </c>
      <c r="C86" s="2" t="s">
        <v>110</v>
      </c>
      <c r="D86" s="2" t="s">
        <v>250</v>
      </c>
      <c r="E86" s="2">
        <f>MIN(FIND({0,1,2,3,4,5,6,7,8,9},A86&amp;"0123456789"))</f>
        <v>4</v>
      </c>
      <c r="F86" s="2" t="str">
        <f t="shared" si="14"/>
        <v>900</v>
      </c>
      <c r="G86" s="2" t="str">
        <f t="shared" si="15"/>
        <v>900 1/2 73</v>
      </c>
      <c r="H86" s="2">
        <v>5.4</v>
      </c>
    </row>
    <row r="87" spans="1:8">
      <c r="A87" s="2" t="s">
        <v>92</v>
      </c>
      <c r="B87" s="2" t="s">
        <v>251</v>
      </c>
      <c r="C87" s="2" t="s">
        <v>110</v>
      </c>
      <c r="D87" s="2" t="s">
        <v>252</v>
      </c>
      <c r="E87" s="2">
        <f>MIN(FIND({0,1,2,3,4,5,6,7,8,9},A87&amp;"0123456789"))</f>
        <v>4</v>
      </c>
      <c r="F87" s="2" t="str">
        <f t="shared" si="14"/>
        <v>900</v>
      </c>
      <c r="G87" s="2" t="str">
        <f t="shared" si="15"/>
        <v>900 1/2 74</v>
      </c>
      <c r="H87" s="2">
        <v>5.47</v>
      </c>
    </row>
    <row r="88" spans="1:8">
      <c r="A88" s="2" t="s">
        <v>92</v>
      </c>
      <c r="B88" s="2" t="s">
        <v>253</v>
      </c>
      <c r="C88" s="2" t="s">
        <v>110</v>
      </c>
      <c r="D88" s="2" t="s">
        <v>254</v>
      </c>
      <c r="E88" s="2">
        <f>MIN(FIND({0,1,2,3,4,5,6,7,8,9},A88&amp;"0123456789"))</f>
        <v>4</v>
      </c>
      <c r="F88" s="2" t="str">
        <f t="shared" si="14"/>
        <v>900</v>
      </c>
      <c r="G88" s="2" t="str">
        <f t="shared" si="15"/>
        <v>900 1/2 75</v>
      </c>
      <c r="H88" s="2">
        <v>5.54</v>
      </c>
    </row>
    <row r="89" spans="1:8">
      <c r="A89" s="2" t="s">
        <v>92</v>
      </c>
      <c r="B89" s="2" t="s">
        <v>255</v>
      </c>
      <c r="C89" s="2" t="s">
        <v>110</v>
      </c>
      <c r="D89" s="2" t="s">
        <v>256</v>
      </c>
      <c r="E89" s="2">
        <f>MIN(FIND({0,1,2,3,4,5,6,7,8,9},A89&amp;"0123456789"))</f>
        <v>4</v>
      </c>
      <c r="F89" s="2" t="str">
        <f t="shared" si="14"/>
        <v>900</v>
      </c>
      <c r="G89" s="2" t="str">
        <f t="shared" si="15"/>
        <v>900 1/2 76</v>
      </c>
      <c r="H89" s="2">
        <v>5.61</v>
      </c>
    </row>
    <row r="90" spans="1:8">
      <c r="A90" s="2" t="s">
        <v>92</v>
      </c>
      <c r="B90" s="2" t="s">
        <v>257</v>
      </c>
      <c r="C90" s="2" t="s">
        <v>110</v>
      </c>
      <c r="D90" s="2" t="s">
        <v>258</v>
      </c>
      <c r="E90" s="2">
        <f>MIN(FIND({0,1,2,3,4,5,6,7,8,9},A90&amp;"0123456789"))</f>
        <v>4</v>
      </c>
      <c r="F90" s="2" t="str">
        <f t="shared" si="14"/>
        <v>900</v>
      </c>
      <c r="G90" s="2" t="str">
        <f t="shared" si="15"/>
        <v>900 1/2 77</v>
      </c>
      <c r="H90" s="2">
        <v>5.68</v>
      </c>
    </row>
    <row r="91" spans="1:8">
      <c r="A91" s="2" t="s">
        <v>92</v>
      </c>
      <c r="B91" s="2" t="s">
        <v>259</v>
      </c>
      <c r="C91" s="2" t="s">
        <v>110</v>
      </c>
      <c r="D91" s="2" t="s">
        <v>260</v>
      </c>
      <c r="E91" s="2">
        <f>MIN(FIND({0,1,2,3,4,5,6,7,8,9},A91&amp;"0123456789"))</f>
        <v>4</v>
      </c>
      <c r="F91" s="2" t="str">
        <f t="shared" si="14"/>
        <v>900</v>
      </c>
      <c r="G91" s="2" t="str">
        <f t="shared" si="15"/>
        <v>900 1/2 78</v>
      </c>
      <c r="H91" s="2">
        <v>5.75</v>
      </c>
    </row>
    <row r="92" spans="1:8">
      <c r="A92" s="2" t="s">
        <v>92</v>
      </c>
      <c r="B92" s="2" t="s">
        <v>261</v>
      </c>
      <c r="C92" s="2" t="s">
        <v>110</v>
      </c>
      <c r="D92" s="2" t="s">
        <v>262</v>
      </c>
      <c r="E92" s="2">
        <f>MIN(FIND({0,1,2,3,4,5,6,7,8,9},A92&amp;"0123456789"))</f>
        <v>4</v>
      </c>
      <c r="F92" s="2" t="str">
        <f t="shared" si="14"/>
        <v>900</v>
      </c>
      <c r="G92" s="2" t="str">
        <f t="shared" si="15"/>
        <v>900 1/2 79</v>
      </c>
      <c r="H92" s="2">
        <v>5.82</v>
      </c>
    </row>
    <row r="93" spans="1:8">
      <c r="A93" s="2" t="s">
        <v>92</v>
      </c>
      <c r="B93" s="2" t="s">
        <v>263</v>
      </c>
      <c r="C93" s="2" t="s">
        <v>110</v>
      </c>
      <c r="D93" s="2" t="s">
        <v>264</v>
      </c>
      <c r="E93" s="2">
        <f>MIN(FIND({0,1,2,3,4,5,6,7,8,9},A93&amp;"0123456789"))</f>
        <v>4</v>
      </c>
      <c r="F93" s="2" t="str">
        <f t="shared" si="14"/>
        <v>900</v>
      </c>
      <c r="G93" s="2" t="str">
        <f t="shared" si="15"/>
        <v>900 1/2 80</v>
      </c>
      <c r="H93" s="2">
        <v>5.9</v>
      </c>
    </row>
    <row r="94" spans="1:8">
      <c r="A94" s="2" t="s">
        <v>92</v>
      </c>
      <c r="B94" s="2" t="s">
        <v>265</v>
      </c>
      <c r="C94" s="2" t="s">
        <v>110</v>
      </c>
      <c r="D94" s="2" t="s">
        <v>266</v>
      </c>
      <c r="E94" s="2">
        <f>MIN(FIND({0,1,2,3,4,5,6,7,8,9},A94&amp;"0123456789"))</f>
        <v>4</v>
      </c>
      <c r="F94" s="2" t="str">
        <f t="shared" si="14"/>
        <v>900</v>
      </c>
      <c r="G94" s="2" t="str">
        <f t="shared" si="15"/>
        <v>900 1/2 81</v>
      </c>
      <c r="H94" s="2">
        <v>5.97</v>
      </c>
    </row>
    <row r="95" spans="1:8">
      <c r="A95" s="2" t="s">
        <v>92</v>
      </c>
      <c r="B95" s="2" t="s">
        <v>267</v>
      </c>
      <c r="C95" s="2" t="s">
        <v>110</v>
      </c>
      <c r="D95" s="2" t="s">
        <v>268</v>
      </c>
      <c r="E95" s="2">
        <f>MIN(FIND({0,1,2,3,4,5,6,7,8,9},A95&amp;"0123456789"))</f>
        <v>4</v>
      </c>
      <c r="F95" s="2" t="str">
        <f t="shared" si="14"/>
        <v>900</v>
      </c>
      <c r="G95" s="2" t="str">
        <f t="shared" si="15"/>
        <v>900 1/2 82</v>
      </c>
      <c r="H95" s="2">
        <v>6.04</v>
      </c>
    </row>
    <row r="96" spans="1:8">
      <c r="A96" s="2" t="s">
        <v>92</v>
      </c>
      <c r="B96" s="2" t="s">
        <v>269</v>
      </c>
      <c r="C96" s="2" t="s">
        <v>110</v>
      </c>
      <c r="D96" s="2" t="s">
        <v>270</v>
      </c>
      <c r="E96" s="2">
        <f>MIN(FIND({0,1,2,3,4,5,6,7,8,9},A96&amp;"0123456789"))</f>
        <v>4</v>
      </c>
      <c r="F96" s="2" t="str">
        <f t="shared" si="14"/>
        <v>900</v>
      </c>
      <c r="G96" s="2" t="str">
        <f t="shared" si="15"/>
        <v>900 1/2 83</v>
      </c>
      <c r="H96" s="2">
        <v>6.11</v>
      </c>
    </row>
    <row r="97" spans="1:8">
      <c r="A97" s="2" t="s">
        <v>92</v>
      </c>
      <c r="B97" s="2" t="s">
        <v>271</v>
      </c>
      <c r="C97" s="2" t="s">
        <v>110</v>
      </c>
      <c r="D97" s="2" t="s">
        <v>272</v>
      </c>
      <c r="E97" s="2">
        <f>MIN(FIND({0,1,2,3,4,5,6,7,8,9},A97&amp;"0123456789"))</f>
        <v>4</v>
      </c>
      <c r="F97" s="2" t="str">
        <f t="shared" si="14"/>
        <v>900</v>
      </c>
      <c r="G97" s="2" t="str">
        <f t="shared" si="15"/>
        <v>900 1/2 84</v>
      </c>
      <c r="H97" s="2">
        <v>6.18</v>
      </c>
    </row>
    <row r="98" spans="1:8">
      <c r="A98" s="2" t="s">
        <v>92</v>
      </c>
      <c r="B98" s="2" t="s">
        <v>273</v>
      </c>
      <c r="C98" s="2" t="s">
        <v>110</v>
      </c>
      <c r="D98" s="2" t="s">
        <v>274</v>
      </c>
      <c r="E98" s="2">
        <f>MIN(FIND({0,1,2,3,4,5,6,7,8,9},A98&amp;"0123456789"))</f>
        <v>4</v>
      </c>
      <c r="F98" s="2" t="str">
        <f t="shared" si="14"/>
        <v>900</v>
      </c>
      <c r="G98" s="2" t="str">
        <f t="shared" si="15"/>
        <v>900 1/2 85</v>
      </c>
      <c r="H98" s="2">
        <v>6.25</v>
      </c>
    </row>
    <row r="99" spans="1:8">
      <c r="A99" s="2" t="s">
        <v>92</v>
      </c>
      <c r="B99" s="2" t="s">
        <v>275</v>
      </c>
      <c r="C99" s="2" t="s">
        <v>110</v>
      </c>
      <c r="D99" s="2" t="s">
        <v>276</v>
      </c>
      <c r="E99" s="2">
        <f>MIN(FIND({0,1,2,3,4,5,6,7,8,9},A99&amp;"0123456789"))</f>
        <v>4</v>
      </c>
      <c r="F99" s="2" t="str">
        <f t="shared" si="14"/>
        <v>900</v>
      </c>
      <c r="G99" s="2" t="str">
        <f t="shared" si="15"/>
        <v>900 1/2 86</v>
      </c>
      <c r="H99" s="2">
        <v>6.32</v>
      </c>
    </row>
    <row r="100" spans="1:8">
      <c r="A100" s="2" t="s">
        <v>92</v>
      </c>
      <c r="B100" s="2" t="s">
        <v>277</v>
      </c>
      <c r="C100" s="2" t="s">
        <v>110</v>
      </c>
      <c r="D100" s="2" t="s">
        <v>278</v>
      </c>
      <c r="E100" s="2">
        <f>MIN(FIND({0,1,2,3,4,5,6,7,8,9},A100&amp;"0123456789"))</f>
        <v>4</v>
      </c>
      <c r="F100" s="2" t="str">
        <f t="shared" si="14"/>
        <v>900</v>
      </c>
      <c r="G100" s="2" t="str">
        <f t="shared" si="15"/>
        <v>900 1/2 87</v>
      </c>
      <c r="H100" s="2">
        <v>6.39</v>
      </c>
    </row>
    <row r="101" spans="1:8">
      <c r="A101" s="2" t="s">
        <v>92</v>
      </c>
      <c r="B101" s="2" t="s">
        <v>279</v>
      </c>
      <c r="C101" s="2" t="s">
        <v>110</v>
      </c>
      <c r="D101" s="2" t="s">
        <v>280</v>
      </c>
      <c r="E101" s="2">
        <f>MIN(FIND({0,1,2,3,4,5,6,7,8,9},A101&amp;"0123456789"))</f>
        <v>4</v>
      </c>
      <c r="F101" s="2" t="str">
        <f t="shared" si="14"/>
        <v>900</v>
      </c>
      <c r="G101" s="2" t="str">
        <f t="shared" si="15"/>
        <v>900 1/2 88</v>
      </c>
      <c r="H101" s="2">
        <v>6.47</v>
      </c>
    </row>
    <row r="102" spans="1:8">
      <c r="A102" s="2" t="s">
        <v>92</v>
      </c>
      <c r="B102" s="2" t="s">
        <v>281</v>
      </c>
      <c r="C102" s="2" t="s">
        <v>110</v>
      </c>
      <c r="D102" s="2" t="s">
        <v>282</v>
      </c>
      <c r="E102" s="2">
        <f>MIN(FIND({0,1,2,3,4,5,6,7,8,9},A102&amp;"0123456789"))</f>
        <v>4</v>
      </c>
      <c r="F102" s="2" t="str">
        <f t="shared" si="14"/>
        <v>900</v>
      </c>
      <c r="G102" s="2" t="str">
        <f t="shared" si="15"/>
        <v>900 1/2 89</v>
      </c>
      <c r="H102" s="2">
        <v>6.54</v>
      </c>
    </row>
    <row r="103" spans="1:8">
      <c r="A103" s="2" t="s">
        <v>92</v>
      </c>
      <c r="B103" s="2" t="s">
        <v>283</v>
      </c>
      <c r="C103" s="2" t="s">
        <v>110</v>
      </c>
      <c r="D103" s="2" t="s">
        <v>284</v>
      </c>
      <c r="E103" s="2">
        <f>MIN(FIND({0,1,2,3,4,5,6,7,8,9},A103&amp;"0123456789"))</f>
        <v>4</v>
      </c>
      <c r="F103" s="2" t="str">
        <f t="shared" si="14"/>
        <v>900</v>
      </c>
      <c r="G103" s="2" t="str">
        <f t="shared" si="15"/>
        <v>900 1/2 90</v>
      </c>
      <c r="H103" s="2">
        <v>6.61</v>
      </c>
    </row>
    <row r="104" spans="1:8">
      <c r="A104" s="2" t="s">
        <v>109</v>
      </c>
      <c r="B104" s="2" t="s">
        <v>93</v>
      </c>
      <c r="C104" s="2" t="s">
        <v>110</v>
      </c>
      <c r="D104" s="2" t="s">
        <v>111</v>
      </c>
      <c r="E104" s="2">
        <f>MIN(FIND({0,1,2,3,4,5,6,7,8,9},A104&amp;"0123456789"))</f>
        <v>5</v>
      </c>
      <c r="F104" s="2" t="str">
        <f t="shared" si="14"/>
        <v>900</v>
      </c>
      <c r="G104" s="2" t="str">
        <f t="shared" si="15"/>
        <v>900 1/2 1</v>
      </c>
      <c r="H104" s="2">
        <v>0.27</v>
      </c>
    </row>
    <row r="105" spans="1:8">
      <c r="A105" s="2" t="s">
        <v>109</v>
      </c>
      <c r="B105" s="2" t="s">
        <v>97</v>
      </c>
      <c r="C105" s="2" t="s">
        <v>110</v>
      </c>
      <c r="D105" s="2" t="s">
        <v>112</v>
      </c>
      <c r="E105" s="2">
        <f>MIN(FIND({0,1,2,3,4,5,6,7,8,9},A105&amp;"0123456789"))</f>
        <v>5</v>
      </c>
      <c r="F105" s="2" t="str">
        <f t="shared" si="14"/>
        <v>900</v>
      </c>
      <c r="G105" s="2" t="str">
        <f t="shared" si="15"/>
        <v>900 1/2 2</v>
      </c>
      <c r="H105" s="2">
        <v>0.34</v>
      </c>
    </row>
    <row r="106" spans="1:8">
      <c r="A106" s="2" t="s">
        <v>109</v>
      </c>
      <c r="B106" s="2" t="s">
        <v>99</v>
      </c>
      <c r="C106" s="2" t="s">
        <v>110</v>
      </c>
      <c r="D106" s="2" t="s">
        <v>113</v>
      </c>
      <c r="E106" s="2">
        <f>MIN(FIND({0,1,2,3,4,5,6,7,8,9},A106&amp;"0123456789"))</f>
        <v>5</v>
      </c>
      <c r="F106" s="2" t="str">
        <f t="shared" si="14"/>
        <v>900</v>
      </c>
      <c r="G106" s="2" t="str">
        <f t="shared" si="15"/>
        <v>900 1/2 3</v>
      </c>
      <c r="H106" s="2">
        <v>0.41</v>
      </c>
    </row>
    <row r="107" spans="1:8">
      <c r="A107" s="2" t="s">
        <v>109</v>
      </c>
      <c r="B107" s="2" t="s">
        <v>101</v>
      </c>
      <c r="C107" s="2" t="s">
        <v>110</v>
      </c>
      <c r="D107" s="2" t="s">
        <v>114</v>
      </c>
      <c r="E107" s="2">
        <f>MIN(FIND({0,1,2,3,4,5,6,7,8,9},A107&amp;"0123456789"))</f>
        <v>5</v>
      </c>
      <c r="F107" s="2" t="str">
        <f t="shared" si="14"/>
        <v>900</v>
      </c>
      <c r="G107" s="2" t="str">
        <f t="shared" si="15"/>
        <v>900 1/2 4</v>
      </c>
      <c r="H107" s="2">
        <v>0.48</v>
      </c>
    </row>
    <row r="108" spans="1:8">
      <c r="A108" s="2" t="s">
        <v>109</v>
      </c>
      <c r="B108" s="2" t="s">
        <v>104</v>
      </c>
      <c r="C108" s="2" t="s">
        <v>110</v>
      </c>
      <c r="D108" s="2" t="s">
        <v>115</v>
      </c>
      <c r="E108" s="2">
        <f>MIN(FIND({0,1,2,3,4,5,6,7,8,9},A108&amp;"0123456789"))</f>
        <v>5</v>
      </c>
      <c r="F108" s="2" t="str">
        <f t="shared" si="14"/>
        <v>900</v>
      </c>
      <c r="G108" s="2" t="str">
        <f t="shared" si="15"/>
        <v>900 1/2 5</v>
      </c>
      <c r="H108" s="2">
        <v>0.56000000000000005</v>
      </c>
    </row>
    <row r="109" spans="1:8">
      <c r="A109" s="2" t="s">
        <v>109</v>
      </c>
      <c r="B109" s="2" t="s">
        <v>107</v>
      </c>
      <c r="C109" s="2" t="s">
        <v>110</v>
      </c>
      <c r="D109" s="2" t="s">
        <v>116</v>
      </c>
      <c r="E109" s="2">
        <f>MIN(FIND({0,1,2,3,4,5,6,7,8,9},A109&amp;"0123456789"))</f>
        <v>5</v>
      </c>
      <c r="F109" s="2" t="str">
        <f t="shared" si="14"/>
        <v>900</v>
      </c>
      <c r="G109" s="2" t="str">
        <f t="shared" si="15"/>
        <v>900 1/2 6</v>
      </c>
      <c r="H109" s="2">
        <v>0.63</v>
      </c>
    </row>
    <row r="110" spans="1:8">
      <c r="A110" s="2" t="s">
        <v>109</v>
      </c>
      <c r="B110" s="2" t="s">
        <v>117</v>
      </c>
      <c r="C110" s="2" t="s">
        <v>110</v>
      </c>
      <c r="D110" s="2" t="s">
        <v>118</v>
      </c>
      <c r="E110" s="2">
        <f>MIN(FIND({0,1,2,3,4,5,6,7,8,9},A110&amp;"0123456789"))</f>
        <v>5</v>
      </c>
      <c r="F110" s="2" t="str">
        <f t="shared" si="14"/>
        <v>900</v>
      </c>
      <c r="G110" s="2" t="str">
        <f t="shared" si="15"/>
        <v>900 1/2 7</v>
      </c>
      <c r="H110" s="2">
        <v>0.7</v>
      </c>
    </row>
    <row r="111" spans="1:8">
      <c r="A111" s="2" t="s">
        <v>109</v>
      </c>
      <c r="B111" s="2" t="s">
        <v>119</v>
      </c>
      <c r="C111" s="2" t="s">
        <v>110</v>
      </c>
      <c r="D111" s="2" t="s">
        <v>120</v>
      </c>
      <c r="E111" s="2">
        <f>MIN(FIND({0,1,2,3,4,5,6,7,8,9},A111&amp;"0123456789"))</f>
        <v>5</v>
      </c>
      <c r="F111" s="2" t="str">
        <f t="shared" si="14"/>
        <v>900</v>
      </c>
      <c r="G111" s="2" t="str">
        <f t="shared" si="15"/>
        <v>900 1/2 8</v>
      </c>
      <c r="H111" s="2">
        <v>0.77</v>
      </c>
    </row>
    <row r="112" spans="1:8">
      <c r="A112" s="2" t="s">
        <v>109</v>
      </c>
      <c r="B112" s="2" t="s">
        <v>121</v>
      </c>
      <c r="C112" s="2" t="s">
        <v>110</v>
      </c>
      <c r="D112" s="2" t="s">
        <v>122</v>
      </c>
      <c r="E112" s="2">
        <f>MIN(FIND({0,1,2,3,4,5,6,7,8,9},A112&amp;"0123456789"))</f>
        <v>5</v>
      </c>
      <c r="F112" s="2" t="str">
        <f t="shared" si="14"/>
        <v>900</v>
      </c>
      <c r="G112" s="2" t="str">
        <f t="shared" si="15"/>
        <v>900 1/2 9</v>
      </c>
      <c r="H112" s="2">
        <v>0.84</v>
      </c>
    </row>
    <row r="113" spans="1:8">
      <c r="A113" s="2" t="s">
        <v>109</v>
      </c>
      <c r="B113" s="2" t="s">
        <v>123</v>
      </c>
      <c r="C113" s="2" t="s">
        <v>110</v>
      </c>
      <c r="D113" s="2" t="s">
        <v>124</v>
      </c>
      <c r="E113" s="2">
        <f>MIN(FIND({0,1,2,3,4,5,6,7,8,9},A113&amp;"0123456789"))</f>
        <v>5</v>
      </c>
      <c r="F113" s="2" t="str">
        <f t="shared" si="14"/>
        <v>900</v>
      </c>
      <c r="G113" s="2" t="str">
        <f t="shared" si="15"/>
        <v>900 1/2 10</v>
      </c>
      <c r="H113" s="2">
        <v>0.91</v>
      </c>
    </row>
    <row r="114" spans="1:8">
      <c r="A114" s="2" t="s">
        <v>109</v>
      </c>
      <c r="B114" s="2" t="s">
        <v>125</v>
      </c>
      <c r="C114" s="2" t="s">
        <v>110</v>
      </c>
      <c r="D114" s="2" t="s">
        <v>126</v>
      </c>
      <c r="E114" s="2">
        <f>MIN(FIND({0,1,2,3,4,5,6,7,8,9},A114&amp;"0123456789"))</f>
        <v>5</v>
      </c>
      <c r="F114" s="2" t="str">
        <f t="shared" si="14"/>
        <v>900</v>
      </c>
      <c r="G114" s="2" t="str">
        <f t="shared" si="15"/>
        <v>900 1/2 11</v>
      </c>
      <c r="H114" s="2">
        <v>0.98</v>
      </c>
    </row>
    <row r="115" spans="1:8">
      <c r="A115" s="2" t="s">
        <v>109</v>
      </c>
      <c r="B115" s="2" t="s">
        <v>127</v>
      </c>
      <c r="C115" s="2" t="s">
        <v>110</v>
      </c>
      <c r="D115" s="2" t="s">
        <v>128</v>
      </c>
      <c r="E115" s="2">
        <f>MIN(FIND({0,1,2,3,4,5,6,7,8,9},A115&amp;"0123456789"))</f>
        <v>5</v>
      </c>
      <c r="F115" s="2" t="str">
        <f t="shared" si="14"/>
        <v>900</v>
      </c>
      <c r="G115" s="2" t="str">
        <f t="shared" si="15"/>
        <v>900 1/2 12</v>
      </c>
      <c r="H115" s="2">
        <v>1.05</v>
      </c>
    </row>
    <row r="116" spans="1:8">
      <c r="A116" s="2" t="s">
        <v>109</v>
      </c>
      <c r="B116" s="2" t="s">
        <v>129</v>
      </c>
      <c r="C116" s="2" t="s">
        <v>110</v>
      </c>
      <c r="D116" s="2" t="s">
        <v>130</v>
      </c>
      <c r="E116" s="2">
        <f>MIN(FIND({0,1,2,3,4,5,6,7,8,9},A116&amp;"0123456789"))</f>
        <v>5</v>
      </c>
      <c r="F116" s="2" t="str">
        <f t="shared" si="14"/>
        <v>900</v>
      </c>
      <c r="G116" s="2" t="str">
        <f t="shared" si="15"/>
        <v>900 1/2 13</v>
      </c>
      <c r="H116" s="2">
        <v>1.1299999999999999</v>
      </c>
    </row>
    <row r="117" spans="1:8">
      <c r="A117" s="2" t="s">
        <v>109</v>
      </c>
      <c r="B117" s="2" t="s">
        <v>131</v>
      </c>
      <c r="C117" s="2" t="s">
        <v>110</v>
      </c>
      <c r="D117" s="2" t="s">
        <v>132</v>
      </c>
      <c r="E117" s="2">
        <f>MIN(FIND({0,1,2,3,4,5,6,7,8,9},A117&amp;"0123456789"))</f>
        <v>5</v>
      </c>
      <c r="F117" s="2" t="str">
        <f t="shared" si="14"/>
        <v>900</v>
      </c>
      <c r="G117" s="2" t="str">
        <f t="shared" si="15"/>
        <v>900 1/2 14</v>
      </c>
      <c r="H117" s="2">
        <v>1.2</v>
      </c>
    </row>
    <row r="118" spans="1:8">
      <c r="A118" s="2" t="s">
        <v>109</v>
      </c>
      <c r="B118" s="2" t="s">
        <v>133</v>
      </c>
      <c r="C118" s="2" t="s">
        <v>110</v>
      </c>
      <c r="D118" s="2" t="s">
        <v>134</v>
      </c>
      <c r="E118" s="2">
        <f>MIN(FIND({0,1,2,3,4,5,6,7,8,9},A118&amp;"0123456789"))</f>
        <v>5</v>
      </c>
      <c r="F118" s="2" t="str">
        <f t="shared" si="14"/>
        <v>900</v>
      </c>
      <c r="G118" s="2" t="str">
        <f t="shared" si="15"/>
        <v>900 1/2 15</v>
      </c>
      <c r="H118" s="2">
        <v>1.27</v>
      </c>
    </row>
    <row r="119" spans="1:8">
      <c r="A119" s="2" t="s">
        <v>109</v>
      </c>
      <c r="B119" s="2" t="s">
        <v>135</v>
      </c>
      <c r="C119" s="2" t="s">
        <v>110</v>
      </c>
      <c r="D119" s="2" t="s">
        <v>136</v>
      </c>
      <c r="E119" s="2">
        <f>MIN(FIND({0,1,2,3,4,5,6,7,8,9},A119&amp;"0123456789"))</f>
        <v>5</v>
      </c>
      <c r="F119" s="2" t="str">
        <f t="shared" si="14"/>
        <v>900</v>
      </c>
      <c r="G119" s="2" t="str">
        <f t="shared" si="15"/>
        <v>900 1/2 16</v>
      </c>
      <c r="H119" s="2">
        <v>1.34</v>
      </c>
    </row>
    <row r="120" spans="1:8">
      <c r="A120" s="2" t="s">
        <v>109</v>
      </c>
      <c r="B120" s="2" t="s">
        <v>137</v>
      </c>
      <c r="C120" s="2" t="s">
        <v>110</v>
      </c>
      <c r="D120" s="2" t="s">
        <v>138</v>
      </c>
      <c r="E120" s="2">
        <f>MIN(FIND({0,1,2,3,4,5,6,7,8,9},A120&amp;"0123456789"))</f>
        <v>5</v>
      </c>
      <c r="F120" s="2" t="str">
        <f t="shared" si="14"/>
        <v>900</v>
      </c>
      <c r="G120" s="2" t="str">
        <f t="shared" si="15"/>
        <v>900 1/2 17</v>
      </c>
      <c r="H120" s="2">
        <v>1.41</v>
      </c>
    </row>
    <row r="121" spans="1:8">
      <c r="A121" s="2" t="s">
        <v>109</v>
      </c>
      <c r="B121" s="2" t="s">
        <v>139</v>
      </c>
      <c r="C121" s="2" t="s">
        <v>110</v>
      </c>
      <c r="D121" s="2" t="s">
        <v>140</v>
      </c>
      <c r="E121" s="2">
        <f>MIN(FIND({0,1,2,3,4,5,6,7,8,9},A121&amp;"0123456789"))</f>
        <v>5</v>
      </c>
      <c r="F121" s="2" t="str">
        <f t="shared" si="14"/>
        <v>900</v>
      </c>
      <c r="G121" s="2" t="str">
        <f t="shared" si="15"/>
        <v>900 1/2 18</v>
      </c>
      <c r="H121" s="2">
        <v>1.48</v>
      </c>
    </row>
    <row r="122" spans="1:8">
      <c r="A122" s="2" t="s">
        <v>109</v>
      </c>
      <c r="B122" s="2" t="s">
        <v>141</v>
      </c>
      <c r="C122" s="2" t="s">
        <v>110</v>
      </c>
      <c r="D122" s="2" t="s">
        <v>142</v>
      </c>
      <c r="E122" s="2">
        <f>MIN(FIND({0,1,2,3,4,5,6,7,8,9},A122&amp;"0123456789"))</f>
        <v>5</v>
      </c>
      <c r="F122" s="2" t="str">
        <f t="shared" si="14"/>
        <v>900</v>
      </c>
      <c r="G122" s="2" t="str">
        <f t="shared" si="15"/>
        <v>900 1/2 19</v>
      </c>
      <c r="H122" s="2">
        <v>1.55</v>
      </c>
    </row>
    <row r="123" spans="1:8">
      <c r="A123" s="2" t="s">
        <v>109</v>
      </c>
      <c r="B123" s="2" t="s">
        <v>143</v>
      </c>
      <c r="C123" s="2" t="s">
        <v>110</v>
      </c>
      <c r="D123" s="2" t="s">
        <v>144</v>
      </c>
      <c r="E123" s="2">
        <f>MIN(FIND({0,1,2,3,4,5,6,7,8,9},A123&amp;"0123456789"))</f>
        <v>5</v>
      </c>
      <c r="F123" s="2" t="str">
        <f t="shared" si="14"/>
        <v>900</v>
      </c>
      <c r="G123" s="2" t="str">
        <f t="shared" si="15"/>
        <v>900 1/2 20</v>
      </c>
      <c r="H123" s="2">
        <v>1.62</v>
      </c>
    </row>
    <row r="124" spans="1:8">
      <c r="A124" s="2" t="s">
        <v>109</v>
      </c>
      <c r="B124" s="2" t="s">
        <v>145</v>
      </c>
      <c r="C124" s="2" t="s">
        <v>110</v>
      </c>
      <c r="D124" s="2" t="s">
        <v>146</v>
      </c>
      <c r="E124" s="2">
        <f>MIN(FIND({0,1,2,3,4,5,6,7,8,9},A124&amp;"0123456789"))</f>
        <v>5</v>
      </c>
      <c r="F124" s="2" t="str">
        <f t="shared" si="14"/>
        <v>900</v>
      </c>
      <c r="G124" s="2" t="str">
        <f t="shared" si="15"/>
        <v>900 1/2 21</v>
      </c>
      <c r="H124" s="2">
        <v>1.7</v>
      </c>
    </row>
    <row r="125" spans="1:8">
      <c r="A125" s="2" t="s">
        <v>109</v>
      </c>
      <c r="B125" s="2" t="s">
        <v>147</v>
      </c>
      <c r="C125" s="2" t="s">
        <v>110</v>
      </c>
      <c r="D125" s="2" t="s">
        <v>148</v>
      </c>
      <c r="E125" s="2">
        <f>MIN(FIND({0,1,2,3,4,5,6,7,8,9},A125&amp;"0123456789"))</f>
        <v>5</v>
      </c>
      <c r="F125" s="2" t="str">
        <f t="shared" si="14"/>
        <v>900</v>
      </c>
      <c r="G125" s="2" t="str">
        <f t="shared" si="15"/>
        <v>900 1/2 22</v>
      </c>
      <c r="H125" s="2">
        <v>1.77</v>
      </c>
    </row>
    <row r="126" spans="1:8">
      <c r="A126" s="2" t="s">
        <v>109</v>
      </c>
      <c r="B126" s="2" t="s">
        <v>149</v>
      </c>
      <c r="C126" s="2" t="s">
        <v>110</v>
      </c>
      <c r="D126" s="2" t="s">
        <v>150</v>
      </c>
      <c r="E126" s="2">
        <f>MIN(FIND({0,1,2,3,4,5,6,7,8,9},A126&amp;"0123456789"))</f>
        <v>5</v>
      </c>
      <c r="F126" s="2" t="str">
        <f t="shared" si="14"/>
        <v>900</v>
      </c>
      <c r="G126" s="2" t="str">
        <f t="shared" si="15"/>
        <v>900 1/2 23</v>
      </c>
      <c r="H126" s="2">
        <v>1.84</v>
      </c>
    </row>
    <row r="127" spans="1:8">
      <c r="A127" s="2" t="s">
        <v>109</v>
      </c>
      <c r="B127" s="2" t="s">
        <v>151</v>
      </c>
      <c r="C127" s="2" t="s">
        <v>110</v>
      </c>
      <c r="D127" s="2" t="s">
        <v>152</v>
      </c>
      <c r="E127" s="2">
        <f>MIN(FIND({0,1,2,3,4,5,6,7,8,9},A127&amp;"0123456789"))</f>
        <v>5</v>
      </c>
      <c r="F127" s="2" t="str">
        <f t="shared" si="14"/>
        <v>900</v>
      </c>
      <c r="G127" s="2" t="str">
        <f t="shared" si="15"/>
        <v>900 1/2 24</v>
      </c>
      <c r="H127" s="2">
        <v>1.91</v>
      </c>
    </row>
    <row r="128" spans="1:8">
      <c r="A128" s="2" t="s">
        <v>109</v>
      </c>
      <c r="B128" s="2" t="s">
        <v>153</v>
      </c>
      <c r="C128" s="2" t="s">
        <v>110</v>
      </c>
      <c r="D128" s="2" t="s">
        <v>154</v>
      </c>
      <c r="E128" s="2">
        <f>MIN(FIND({0,1,2,3,4,5,6,7,8,9},A128&amp;"0123456789"))</f>
        <v>5</v>
      </c>
      <c r="F128" s="2" t="str">
        <f t="shared" si="14"/>
        <v>900</v>
      </c>
      <c r="G128" s="2" t="str">
        <f t="shared" si="15"/>
        <v>900 1/2 25</v>
      </c>
      <c r="H128" s="2">
        <v>1.98</v>
      </c>
    </row>
    <row r="129" spans="1:8">
      <c r="A129" s="2" t="s">
        <v>109</v>
      </c>
      <c r="B129" s="2" t="s">
        <v>155</v>
      </c>
      <c r="C129" s="2" t="s">
        <v>110</v>
      </c>
      <c r="D129" s="2" t="s">
        <v>156</v>
      </c>
      <c r="E129" s="2">
        <f>MIN(FIND({0,1,2,3,4,5,6,7,8,9},A129&amp;"0123456789"))</f>
        <v>5</v>
      </c>
      <c r="F129" s="2" t="str">
        <f t="shared" si="14"/>
        <v>900</v>
      </c>
      <c r="G129" s="2" t="str">
        <f t="shared" si="15"/>
        <v>900 1/2 26</v>
      </c>
      <c r="H129" s="2">
        <v>2.0499999999999998</v>
      </c>
    </row>
    <row r="130" spans="1:8">
      <c r="A130" s="2" t="s">
        <v>109</v>
      </c>
      <c r="B130" s="2" t="s">
        <v>157</v>
      </c>
      <c r="C130" s="2" t="s">
        <v>110</v>
      </c>
      <c r="D130" s="2" t="s">
        <v>158</v>
      </c>
      <c r="E130" s="2">
        <f>MIN(FIND({0,1,2,3,4,5,6,7,8,9},A130&amp;"0123456789"))</f>
        <v>5</v>
      </c>
      <c r="F130" s="2" t="str">
        <f t="shared" ref="F130:F193" si="16">RIGHT(A130,LEN(A130)-E130+1)</f>
        <v>900</v>
      </c>
      <c r="G130" s="2" t="str">
        <f t="shared" ref="G130:G193" si="17">CONCATENATE(F130," ",C130," ",B130)</f>
        <v>900 1/2 27</v>
      </c>
      <c r="H130" s="2">
        <v>2.12</v>
      </c>
    </row>
    <row r="131" spans="1:8">
      <c r="A131" s="2" t="s">
        <v>109</v>
      </c>
      <c r="B131" s="2" t="s">
        <v>159</v>
      </c>
      <c r="C131" s="2" t="s">
        <v>110</v>
      </c>
      <c r="D131" s="2" t="s">
        <v>160</v>
      </c>
      <c r="E131" s="2">
        <f>MIN(FIND({0,1,2,3,4,5,6,7,8,9},A131&amp;"0123456789"))</f>
        <v>5</v>
      </c>
      <c r="F131" s="2" t="str">
        <f t="shared" si="16"/>
        <v>900</v>
      </c>
      <c r="G131" s="2" t="str">
        <f t="shared" si="17"/>
        <v>900 1/2 28</v>
      </c>
      <c r="H131" s="2">
        <v>2.19</v>
      </c>
    </row>
    <row r="132" spans="1:8">
      <c r="A132" s="2" t="s">
        <v>109</v>
      </c>
      <c r="B132" s="2" t="s">
        <v>161</v>
      </c>
      <c r="C132" s="2" t="s">
        <v>110</v>
      </c>
      <c r="D132" s="2" t="s">
        <v>162</v>
      </c>
      <c r="E132" s="2">
        <f>MIN(FIND({0,1,2,3,4,5,6,7,8,9},A132&amp;"0123456789"))</f>
        <v>5</v>
      </c>
      <c r="F132" s="2" t="str">
        <f t="shared" si="16"/>
        <v>900</v>
      </c>
      <c r="G132" s="2" t="str">
        <f t="shared" si="17"/>
        <v>900 1/2 29</v>
      </c>
      <c r="H132" s="2">
        <v>2.2599999999999998</v>
      </c>
    </row>
    <row r="133" spans="1:8">
      <c r="A133" s="2" t="s">
        <v>109</v>
      </c>
      <c r="B133" s="2" t="s">
        <v>163</v>
      </c>
      <c r="C133" s="2" t="s">
        <v>110</v>
      </c>
      <c r="D133" s="2" t="s">
        <v>164</v>
      </c>
      <c r="E133" s="2">
        <f>MIN(FIND({0,1,2,3,4,5,6,7,8,9},A133&amp;"0123456789"))</f>
        <v>5</v>
      </c>
      <c r="F133" s="2" t="str">
        <f t="shared" si="16"/>
        <v>900</v>
      </c>
      <c r="G133" s="2" t="str">
        <f t="shared" si="17"/>
        <v>900 1/2 30</v>
      </c>
      <c r="H133" s="2">
        <v>2.34</v>
      </c>
    </row>
    <row r="134" spans="1:8">
      <c r="A134" s="2" t="s">
        <v>109</v>
      </c>
      <c r="B134" s="2" t="s">
        <v>165</v>
      </c>
      <c r="C134" s="2" t="s">
        <v>110</v>
      </c>
      <c r="D134" s="2" t="s">
        <v>166</v>
      </c>
      <c r="E134" s="2">
        <f>MIN(FIND({0,1,2,3,4,5,6,7,8,9},A134&amp;"0123456789"))</f>
        <v>5</v>
      </c>
      <c r="F134" s="2" t="str">
        <f t="shared" si="16"/>
        <v>900</v>
      </c>
      <c r="G134" s="2" t="str">
        <f t="shared" si="17"/>
        <v>900 1/2 31</v>
      </c>
      <c r="H134" s="2">
        <v>2.41</v>
      </c>
    </row>
    <row r="135" spans="1:8">
      <c r="A135" s="2" t="s">
        <v>109</v>
      </c>
      <c r="B135" s="2" t="s">
        <v>167</v>
      </c>
      <c r="C135" s="2" t="s">
        <v>110</v>
      </c>
      <c r="D135" s="2" t="s">
        <v>168</v>
      </c>
      <c r="E135" s="2">
        <f>MIN(FIND({0,1,2,3,4,5,6,7,8,9},A135&amp;"0123456789"))</f>
        <v>5</v>
      </c>
      <c r="F135" s="2" t="str">
        <f t="shared" si="16"/>
        <v>900</v>
      </c>
      <c r="G135" s="2" t="str">
        <f t="shared" si="17"/>
        <v>900 1/2 32</v>
      </c>
      <c r="H135" s="2">
        <v>2.48</v>
      </c>
    </row>
    <row r="136" spans="1:8">
      <c r="A136" s="2" t="s">
        <v>109</v>
      </c>
      <c r="B136" s="2" t="s">
        <v>169</v>
      </c>
      <c r="C136" s="2" t="s">
        <v>110</v>
      </c>
      <c r="D136" s="2" t="s">
        <v>170</v>
      </c>
      <c r="E136" s="2">
        <f>MIN(FIND({0,1,2,3,4,5,6,7,8,9},A136&amp;"0123456789"))</f>
        <v>5</v>
      </c>
      <c r="F136" s="2" t="str">
        <f t="shared" si="16"/>
        <v>900</v>
      </c>
      <c r="G136" s="2" t="str">
        <f t="shared" si="17"/>
        <v>900 1/2 33</v>
      </c>
      <c r="H136" s="2">
        <v>2.5499999999999998</v>
      </c>
    </row>
    <row r="137" spans="1:8">
      <c r="A137" s="2" t="s">
        <v>109</v>
      </c>
      <c r="B137" s="2" t="s">
        <v>171</v>
      </c>
      <c r="C137" s="2" t="s">
        <v>110</v>
      </c>
      <c r="D137" s="2" t="s">
        <v>172</v>
      </c>
      <c r="E137" s="2">
        <f>MIN(FIND({0,1,2,3,4,5,6,7,8,9},A137&amp;"0123456789"))</f>
        <v>5</v>
      </c>
      <c r="F137" s="2" t="str">
        <f t="shared" si="16"/>
        <v>900</v>
      </c>
      <c r="G137" s="2" t="str">
        <f t="shared" si="17"/>
        <v>900 1/2 34</v>
      </c>
      <c r="H137" s="2">
        <v>2.62</v>
      </c>
    </row>
    <row r="138" spans="1:8">
      <c r="A138" s="2" t="s">
        <v>109</v>
      </c>
      <c r="B138" s="2" t="s">
        <v>173</v>
      </c>
      <c r="C138" s="2" t="s">
        <v>110</v>
      </c>
      <c r="D138" s="2" t="s">
        <v>174</v>
      </c>
      <c r="E138" s="2">
        <f>MIN(FIND({0,1,2,3,4,5,6,7,8,9},A138&amp;"0123456789"))</f>
        <v>5</v>
      </c>
      <c r="F138" s="2" t="str">
        <f t="shared" si="16"/>
        <v>900</v>
      </c>
      <c r="G138" s="2" t="str">
        <f t="shared" si="17"/>
        <v>900 1/2 35</v>
      </c>
      <c r="H138" s="2">
        <v>2.69</v>
      </c>
    </row>
    <row r="139" spans="1:8">
      <c r="A139" s="2" t="s">
        <v>109</v>
      </c>
      <c r="B139" s="2" t="s">
        <v>175</v>
      </c>
      <c r="C139" s="2" t="s">
        <v>110</v>
      </c>
      <c r="D139" s="2" t="s">
        <v>176</v>
      </c>
      <c r="E139" s="2">
        <f>MIN(FIND({0,1,2,3,4,5,6,7,8,9},A139&amp;"0123456789"))</f>
        <v>5</v>
      </c>
      <c r="F139" s="2" t="str">
        <f t="shared" si="16"/>
        <v>900</v>
      </c>
      <c r="G139" s="2" t="str">
        <f t="shared" si="17"/>
        <v>900 1/2 36</v>
      </c>
      <c r="H139" s="2">
        <v>2.76</v>
      </c>
    </row>
    <row r="140" spans="1:8">
      <c r="A140" s="2" t="s">
        <v>109</v>
      </c>
      <c r="B140" s="2" t="s">
        <v>177</v>
      </c>
      <c r="C140" s="2" t="s">
        <v>110</v>
      </c>
      <c r="D140" s="2" t="s">
        <v>178</v>
      </c>
      <c r="E140" s="2">
        <f>MIN(FIND({0,1,2,3,4,5,6,7,8,9},A140&amp;"0123456789"))</f>
        <v>5</v>
      </c>
      <c r="F140" s="2" t="str">
        <f t="shared" si="16"/>
        <v>900</v>
      </c>
      <c r="G140" s="2" t="str">
        <f t="shared" si="17"/>
        <v>900 1/2 37</v>
      </c>
      <c r="H140" s="2">
        <v>2.83</v>
      </c>
    </row>
    <row r="141" spans="1:8">
      <c r="A141" s="2" t="s">
        <v>109</v>
      </c>
      <c r="B141" s="2" t="s">
        <v>179</v>
      </c>
      <c r="C141" s="2" t="s">
        <v>110</v>
      </c>
      <c r="D141" s="2" t="s">
        <v>180</v>
      </c>
      <c r="E141" s="2">
        <f>MIN(FIND({0,1,2,3,4,5,6,7,8,9},A141&amp;"0123456789"))</f>
        <v>5</v>
      </c>
      <c r="F141" s="2" t="str">
        <f t="shared" si="16"/>
        <v>900</v>
      </c>
      <c r="G141" s="2" t="str">
        <f t="shared" si="17"/>
        <v>900 1/2 38</v>
      </c>
      <c r="H141" s="2">
        <v>2.91</v>
      </c>
    </row>
    <row r="142" spans="1:8">
      <c r="A142" s="2" t="s">
        <v>109</v>
      </c>
      <c r="B142" s="2" t="s">
        <v>181</v>
      </c>
      <c r="C142" s="2" t="s">
        <v>110</v>
      </c>
      <c r="D142" s="2" t="s">
        <v>182</v>
      </c>
      <c r="E142" s="2">
        <f>MIN(FIND({0,1,2,3,4,5,6,7,8,9},A142&amp;"0123456789"))</f>
        <v>5</v>
      </c>
      <c r="F142" s="2" t="str">
        <f t="shared" si="16"/>
        <v>900</v>
      </c>
      <c r="G142" s="2" t="str">
        <f t="shared" si="17"/>
        <v>900 1/2 39</v>
      </c>
      <c r="H142" s="2">
        <v>2.98</v>
      </c>
    </row>
    <row r="143" spans="1:8">
      <c r="A143" s="2" t="s">
        <v>109</v>
      </c>
      <c r="B143" s="2" t="s">
        <v>183</v>
      </c>
      <c r="C143" s="2" t="s">
        <v>110</v>
      </c>
      <c r="D143" s="2" t="s">
        <v>184</v>
      </c>
      <c r="E143" s="2">
        <f>MIN(FIND({0,1,2,3,4,5,6,7,8,9},A143&amp;"0123456789"))</f>
        <v>5</v>
      </c>
      <c r="F143" s="2" t="str">
        <f t="shared" si="16"/>
        <v>900</v>
      </c>
      <c r="G143" s="2" t="str">
        <f t="shared" si="17"/>
        <v>900 1/2 40</v>
      </c>
      <c r="H143" s="2">
        <v>3.05</v>
      </c>
    </row>
    <row r="144" spans="1:8">
      <c r="A144" s="2" t="s">
        <v>109</v>
      </c>
      <c r="B144" s="2" t="s">
        <v>185</v>
      </c>
      <c r="C144" s="2" t="s">
        <v>110</v>
      </c>
      <c r="D144" s="2" t="s">
        <v>186</v>
      </c>
      <c r="E144" s="2">
        <f>MIN(FIND({0,1,2,3,4,5,6,7,8,9},A144&amp;"0123456789"))</f>
        <v>5</v>
      </c>
      <c r="F144" s="2" t="str">
        <f t="shared" si="16"/>
        <v>900</v>
      </c>
      <c r="G144" s="2" t="str">
        <f t="shared" si="17"/>
        <v>900 1/2 41</v>
      </c>
      <c r="H144" s="2">
        <v>3.12</v>
      </c>
    </row>
    <row r="145" spans="1:8">
      <c r="A145" s="2" t="s">
        <v>109</v>
      </c>
      <c r="B145" s="2" t="s">
        <v>187</v>
      </c>
      <c r="C145" s="2" t="s">
        <v>110</v>
      </c>
      <c r="D145" s="2" t="s">
        <v>188</v>
      </c>
      <c r="E145" s="2">
        <f>MIN(FIND({0,1,2,3,4,5,6,7,8,9},A145&amp;"0123456789"))</f>
        <v>5</v>
      </c>
      <c r="F145" s="2" t="str">
        <f t="shared" si="16"/>
        <v>900</v>
      </c>
      <c r="G145" s="2" t="str">
        <f t="shared" si="17"/>
        <v>900 1/2 42</v>
      </c>
      <c r="H145" s="2">
        <v>3.19</v>
      </c>
    </row>
    <row r="146" spans="1:8">
      <c r="A146" s="2" t="s">
        <v>109</v>
      </c>
      <c r="B146" s="2" t="s">
        <v>189</v>
      </c>
      <c r="C146" s="2" t="s">
        <v>110</v>
      </c>
      <c r="D146" s="2" t="s">
        <v>190</v>
      </c>
      <c r="E146" s="2">
        <f>MIN(FIND({0,1,2,3,4,5,6,7,8,9},A146&amp;"0123456789"))</f>
        <v>5</v>
      </c>
      <c r="F146" s="2" t="str">
        <f t="shared" si="16"/>
        <v>900</v>
      </c>
      <c r="G146" s="2" t="str">
        <f t="shared" si="17"/>
        <v>900 1/2 43</v>
      </c>
      <c r="H146" s="2">
        <v>3.26</v>
      </c>
    </row>
    <row r="147" spans="1:8">
      <c r="A147" s="2" t="s">
        <v>109</v>
      </c>
      <c r="B147" s="2" t="s">
        <v>191</v>
      </c>
      <c r="C147" s="2" t="s">
        <v>110</v>
      </c>
      <c r="D147" s="2" t="s">
        <v>192</v>
      </c>
      <c r="E147" s="2">
        <f>MIN(FIND({0,1,2,3,4,5,6,7,8,9},A147&amp;"0123456789"))</f>
        <v>5</v>
      </c>
      <c r="F147" s="2" t="str">
        <f t="shared" si="16"/>
        <v>900</v>
      </c>
      <c r="G147" s="2" t="str">
        <f t="shared" si="17"/>
        <v>900 1/2 44</v>
      </c>
      <c r="H147" s="2">
        <v>3.33</v>
      </c>
    </row>
    <row r="148" spans="1:8">
      <c r="A148" s="2" t="s">
        <v>109</v>
      </c>
      <c r="B148" s="2" t="s">
        <v>193</v>
      </c>
      <c r="C148" s="2" t="s">
        <v>110</v>
      </c>
      <c r="D148" s="2" t="s">
        <v>194</v>
      </c>
      <c r="E148" s="2">
        <f>MIN(FIND({0,1,2,3,4,5,6,7,8,9},A148&amp;"0123456789"))</f>
        <v>5</v>
      </c>
      <c r="F148" s="2" t="str">
        <f t="shared" si="16"/>
        <v>900</v>
      </c>
      <c r="G148" s="2" t="str">
        <f t="shared" si="17"/>
        <v>900 1/2 45</v>
      </c>
      <c r="H148" s="2">
        <v>3.4</v>
      </c>
    </row>
    <row r="149" spans="1:8">
      <c r="A149" s="2" t="s">
        <v>109</v>
      </c>
      <c r="B149" s="2" t="s">
        <v>195</v>
      </c>
      <c r="C149" s="2" t="s">
        <v>110</v>
      </c>
      <c r="D149" s="2" t="s">
        <v>196</v>
      </c>
      <c r="E149" s="2">
        <f>MIN(FIND({0,1,2,3,4,5,6,7,8,9},A149&amp;"0123456789"))</f>
        <v>5</v>
      </c>
      <c r="F149" s="2" t="str">
        <f t="shared" si="16"/>
        <v>900</v>
      </c>
      <c r="G149" s="2" t="str">
        <f t="shared" si="17"/>
        <v>900 1/2 46</v>
      </c>
      <c r="H149" s="2">
        <v>3.48</v>
      </c>
    </row>
    <row r="150" spans="1:8">
      <c r="A150" s="2" t="s">
        <v>109</v>
      </c>
      <c r="B150" s="2" t="s">
        <v>197</v>
      </c>
      <c r="C150" s="2" t="s">
        <v>110</v>
      </c>
      <c r="D150" s="2" t="s">
        <v>198</v>
      </c>
      <c r="E150" s="2">
        <f>MIN(FIND({0,1,2,3,4,5,6,7,8,9},A150&amp;"0123456789"))</f>
        <v>5</v>
      </c>
      <c r="F150" s="2" t="str">
        <f t="shared" si="16"/>
        <v>900</v>
      </c>
      <c r="G150" s="2" t="str">
        <f t="shared" si="17"/>
        <v>900 1/2 47</v>
      </c>
      <c r="H150" s="2">
        <v>3.55</v>
      </c>
    </row>
    <row r="151" spans="1:8">
      <c r="A151" s="2" t="s">
        <v>109</v>
      </c>
      <c r="B151" s="2" t="s">
        <v>199</v>
      </c>
      <c r="C151" s="2" t="s">
        <v>110</v>
      </c>
      <c r="D151" s="2" t="s">
        <v>200</v>
      </c>
      <c r="E151" s="2">
        <f>MIN(FIND({0,1,2,3,4,5,6,7,8,9},A151&amp;"0123456789"))</f>
        <v>5</v>
      </c>
      <c r="F151" s="2" t="str">
        <f t="shared" si="16"/>
        <v>900</v>
      </c>
      <c r="G151" s="2" t="str">
        <f t="shared" si="17"/>
        <v>900 1/2 48</v>
      </c>
      <c r="H151" s="2">
        <v>3.62</v>
      </c>
    </row>
    <row r="152" spans="1:8">
      <c r="A152" s="2" t="s">
        <v>109</v>
      </c>
      <c r="B152" s="2" t="s">
        <v>201</v>
      </c>
      <c r="C152" s="2" t="s">
        <v>110</v>
      </c>
      <c r="D152" s="2" t="s">
        <v>202</v>
      </c>
      <c r="E152" s="2">
        <f>MIN(FIND({0,1,2,3,4,5,6,7,8,9},A152&amp;"0123456789"))</f>
        <v>5</v>
      </c>
      <c r="F152" s="2" t="str">
        <f t="shared" si="16"/>
        <v>900</v>
      </c>
      <c r="G152" s="2" t="str">
        <f t="shared" si="17"/>
        <v>900 1/2 49</v>
      </c>
      <c r="H152" s="2">
        <v>3.69</v>
      </c>
    </row>
    <row r="153" spans="1:8">
      <c r="A153" s="2" t="s">
        <v>109</v>
      </c>
      <c r="B153" s="2" t="s">
        <v>203</v>
      </c>
      <c r="C153" s="2" t="s">
        <v>110</v>
      </c>
      <c r="D153" s="2" t="s">
        <v>204</v>
      </c>
      <c r="E153" s="2">
        <f>MIN(FIND({0,1,2,3,4,5,6,7,8,9},A153&amp;"0123456789"))</f>
        <v>5</v>
      </c>
      <c r="F153" s="2" t="str">
        <f t="shared" si="16"/>
        <v>900</v>
      </c>
      <c r="G153" s="2" t="str">
        <f t="shared" si="17"/>
        <v>900 1/2 50</v>
      </c>
      <c r="H153" s="2">
        <v>3.76</v>
      </c>
    </row>
    <row r="154" spans="1:8">
      <c r="A154" s="2" t="s">
        <v>109</v>
      </c>
      <c r="B154" s="2" t="s">
        <v>205</v>
      </c>
      <c r="C154" s="2" t="s">
        <v>110</v>
      </c>
      <c r="D154" s="2" t="s">
        <v>206</v>
      </c>
      <c r="E154" s="2">
        <f>MIN(FIND({0,1,2,3,4,5,6,7,8,9},A154&amp;"0123456789"))</f>
        <v>5</v>
      </c>
      <c r="F154" s="2" t="str">
        <f t="shared" si="16"/>
        <v>900</v>
      </c>
      <c r="G154" s="2" t="str">
        <f t="shared" si="17"/>
        <v>900 1/2 51</v>
      </c>
      <c r="H154" s="2">
        <v>3.83</v>
      </c>
    </row>
    <row r="155" spans="1:8">
      <c r="A155" s="2" t="s">
        <v>109</v>
      </c>
      <c r="B155" s="2" t="s">
        <v>207</v>
      </c>
      <c r="C155" s="2" t="s">
        <v>110</v>
      </c>
      <c r="D155" s="2" t="s">
        <v>208</v>
      </c>
      <c r="E155" s="2">
        <f>MIN(FIND({0,1,2,3,4,5,6,7,8,9},A155&amp;"0123456789"))</f>
        <v>5</v>
      </c>
      <c r="F155" s="2" t="str">
        <f t="shared" si="16"/>
        <v>900</v>
      </c>
      <c r="G155" s="2" t="str">
        <f t="shared" si="17"/>
        <v>900 1/2 52</v>
      </c>
      <c r="H155" s="2">
        <v>3.9</v>
      </c>
    </row>
    <row r="156" spans="1:8">
      <c r="A156" s="2" t="s">
        <v>109</v>
      </c>
      <c r="B156" s="2" t="s">
        <v>209</v>
      </c>
      <c r="C156" s="2" t="s">
        <v>110</v>
      </c>
      <c r="D156" s="2" t="s">
        <v>210</v>
      </c>
      <c r="E156" s="2">
        <f>MIN(FIND({0,1,2,3,4,5,6,7,8,9},A156&amp;"0123456789"))</f>
        <v>5</v>
      </c>
      <c r="F156" s="2" t="str">
        <f t="shared" si="16"/>
        <v>900</v>
      </c>
      <c r="G156" s="2" t="str">
        <f t="shared" si="17"/>
        <v>900 1/2 53</v>
      </c>
      <c r="H156" s="2">
        <v>3.97</v>
      </c>
    </row>
    <row r="157" spans="1:8">
      <c r="A157" s="2" t="s">
        <v>109</v>
      </c>
      <c r="B157" s="2" t="s">
        <v>211</v>
      </c>
      <c r="C157" s="2" t="s">
        <v>110</v>
      </c>
      <c r="D157" s="2" t="s">
        <v>212</v>
      </c>
      <c r="E157" s="2">
        <f>MIN(FIND({0,1,2,3,4,5,6,7,8,9},A157&amp;"0123456789"))</f>
        <v>5</v>
      </c>
      <c r="F157" s="2" t="str">
        <f t="shared" si="16"/>
        <v>900</v>
      </c>
      <c r="G157" s="2" t="str">
        <f t="shared" si="17"/>
        <v>900 1/2 54</v>
      </c>
      <c r="H157" s="2">
        <v>4.04</v>
      </c>
    </row>
    <row r="158" spans="1:8">
      <c r="A158" s="2" t="s">
        <v>109</v>
      </c>
      <c r="B158" s="2" t="s">
        <v>213</v>
      </c>
      <c r="C158" s="2" t="s">
        <v>110</v>
      </c>
      <c r="D158" s="2" t="s">
        <v>214</v>
      </c>
      <c r="E158" s="2">
        <f>MIN(FIND({0,1,2,3,4,5,6,7,8,9},A158&amp;"0123456789"))</f>
        <v>5</v>
      </c>
      <c r="F158" s="2" t="str">
        <f t="shared" si="16"/>
        <v>900</v>
      </c>
      <c r="G158" s="2" t="str">
        <f t="shared" si="17"/>
        <v>900 1/2 55</v>
      </c>
      <c r="H158" s="2">
        <v>4.12</v>
      </c>
    </row>
    <row r="159" spans="1:8">
      <c r="A159" s="2" t="s">
        <v>109</v>
      </c>
      <c r="B159" s="2" t="s">
        <v>215</v>
      </c>
      <c r="C159" s="2" t="s">
        <v>110</v>
      </c>
      <c r="D159" s="2" t="s">
        <v>216</v>
      </c>
      <c r="E159" s="2">
        <f>MIN(FIND({0,1,2,3,4,5,6,7,8,9},A159&amp;"0123456789"))</f>
        <v>5</v>
      </c>
      <c r="F159" s="2" t="str">
        <f t="shared" si="16"/>
        <v>900</v>
      </c>
      <c r="G159" s="2" t="str">
        <f t="shared" si="17"/>
        <v>900 1/2 56</v>
      </c>
      <c r="H159" s="2">
        <v>4.1900000000000004</v>
      </c>
    </row>
    <row r="160" spans="1:8">
      <c r="A160" s="2" t="s">
        <v>109</v>
      </c>
      <c r="B160" s="2" t="s">
        <v>217</v>
      </c>
      <c r="C160" s="2" t="s">
        <v>110</v>
      </c>
      <c r="D160" s="2" t="s">
        <v>218</v>
      </c>
      <c r="E160" s="2">
        <f>MIN(FIND({0,1,2,3,4,5,6,7,8,9},A160&amp;"0123456789"))</f>
        <v>5</v>
      </c>
      <c r="F160" s="2" t="str">
        <f t="shared" si="16"/>
        <v>900</v>
      </c>
      <c r="G160" s="2" t="str">
        <f t="shared" si="17"/>
        <v>900 1/2 57</v>
      </c>
      <c r="H160" s="2">
        <v>4.26</v>
      </c>
    </row>
    <row r="161" spans="1:8">
      <c r="A161" s="2" t="s">
        <v>109</v>
      </c>
      <c r="B161" s="2" t="s">
        <v>219</v>
      </c>
      <c r="C161" s="2" t="s">
        <v>110</v>
      </c>
      <c r="D161" s="2" t="s">
        <v>220</v>
      </c>
      <c r="E161" s="2">
        <f>MIN(FIND({0,1,2,3,4,5,6,7,8,9},A161&amp;"0123456789"))</f>
        <v>5</v>
      </c>
      <c r="F161" s="2" t="str">
        <f t="shared" si="16"/>
        <v>900</v>
      </c>
      <c r="G161" s="2" t="str">
        <f t="shared" si="17"/>
        <v>900 1/2 58</v>
      </c>
      <c r="H161" s="2">
        <v>4.33</v>
      </c>
    </row>
    <row r="162" spans="1:8">
      <c r="A162" s="2" t="s">
        <v>109</v>
      </c>
      <c r="B162" s="2" t="s">
        <v>221</v>
      </c>
      <c r="C162" s="2" t="s">
        <v>110</v>
      </c>
      <c r="D162" s="2" t="s">
        <v>222</v>
      </c>
      <c r="E162" s="2">
        <f>MIN(FIND({0,1,2,3,4,5,6,7,8,9},A162&amp;"0123456789"))</f>
        <v>5</v>
      </c>
      <c r="F162" s="2" t="str">
        <f t="shared" si="16"/>
        <v>900</v>
      </c>
      <c r="G162" s="2" t="str">
        <f t="shared" si="17"/>
        <v>900 1/2 59</v>
      </c>
      <c r="H162" s="2">
        <v>4.4000000000000004</v>
      </c>
    </row>
    <row r="163" spans="1:8">
      <c r="A163" s="2" t="s">
        <v>109</v>
      </c>
      <c r="B163" s="2" t="s">
        <v>223</v>
      </c>
      <c r="C163" s="2" t="s">
        <v>110</v>
      </c>
      <c r="D163" s="2" t="s">
        <v>224</v>
      </c>
      <c r="E163" s="2">
        <f>MIN(FIND({0,1,2,3,4,5,6,7,8,9},A163&amp;"0123456789"))</f>
        <v>5</v>
      </c>
      <c r="F163" s="2" t="str">
        <f t="shared" si="16"/>
        <v>900</v>
      </c>
      <c r="G163" s="2" t="str">
        <f t="shared" si="17"/>
        <v>900 1/2 60</v>
      </c>
      <c r="H163" s="2">
        <v>4.47</v>
      </c>
    </row>
    <row r="164" spans="1:8">
      <c r="A164" s="2" t="s">
        <v>109</v>
      </c>
      <c r="B164" s="2" t="s">
        <v>225</v>
      </c>
      <c r="C164" s="2" t="s">
        <v>110</v>
      </c>
      <c r="D164" s="2" t="s">
        <v>226</v>
      </c>
      <c r="E164" s="2">
        <f>MIN(FIND({0,1,2,3,4,5,6,7,8,9},A164&amp;"0123456789"))</f>
        <v>5</v>
      </c>
      <c r="F164" s="2" t="str">
        <f t="shared" si="16"/>
        <v>900</v>
      </c>
      <c r="G164" s="2" t="str">
        <f t="shared" si="17"/>
        <v>900 1/2 61</v>
      </c>
      <c r="H164" s="2">
        <v>4.54</v>
      </c>
    </row>
    <row r="165" spans="1:8">
      <c r="A165" s="2" t="s">
        <v>109</v>
      </c>
      <c r="B165" s="2" t="s">
        <v>227</v>
      </c>
      <c r="C165" s="2" t="s">
        <v>110</v>
      </c>
      <c r="D165" s="2" t="s">
        <v>228</v>
      </c>
      <c r="E165" s="2">
        <f>MIN(FIND({0,1,2,3,4,5,6,7,8,9},A165&amp;"0123456789"))</f>
        <v>5</v>
      </c>
      <c r="F165" s="2" t="str">
        <f t="shared" si="16"/>
        <v>900</v>
      </c>
      <c r="G165" s="2" t="str">
        <f t="shared" si="17"/>
        <v>900 1/2 62</v>
      </c>
      <c r="H165" s="2">
        <v>4.6100000000000003</v>
      </c>
    </row>
    <row r="166" spans="1:8">
      <c r="A166" s="2" t="s">
        <v>109</v>
      </c>
      <c r="B166" s="2" t="s">
        <v>229</v>
      </c>
      <c r="C166" s="2" t="s">
        <v>110</v>
      </c>
      <c r="D166" s="2" t="s">
        <v>230</v>
      </c>
      <c r="E166" s="2">
        <f>MIN(FIND({0,1,2,3,4,5,6,7,8,9},A166&amp;"0123456789"))</f>
        <v>5</v>
      </c>
      <c r="F166" s="2" t="str">
        <f t="shared" si="16"/>
        <v>900</v>
      </c>
      <c r="G166" s="2" t="str">
        <f t="shared" si="17"/>
        <v>900 1/2 63</v>
      </c>
      <c r="H166" s="2">
        <v>4.6900000000000004</v>
      </c>
    </row>
    <row r="167" spans="1:8">
      <c r="A167" s="2" t="s">
        <v>109</v>
      </c>
      <c r="B167" s="2" t="s">
        <v>231</v>
      </c>
      <c r="C167" s="2" t="s">
        <v>110</v>
      </c>
      <c r="D167" s="2" t="s">
        <v>232</v>
      </c>
      <c r="E167" s="2">
        <f>MIN(FIND({0,1,2,3,4,5,6,7,8,9},A167&amp;"0123456789"))</f>
        <v>5</v>
      </c>
      <c r="F167" s="2" t="str">
        <f t="shared" si="16"/>
        <v>900</v>
      </c>
      <c r="G167" s="2" t="str">
        <f t="shared" si="17"/>
        <v>900 1/2 64</v>
      </c>
      <c r="H167" s="2">
        <v>4.76</v>
      </c>
    </row>
    <row r="168" spans="1:8">
      <c r="A168" s="2" t="s">
        <v>109</v>
      </c>
      <c r="B168" s="2" t="s">
        <v>233</v>
      </c>
      <c r="C168" s="2" t="s">
        <v>110</v>
      </c>
      <c r="D168" s="2" t="s">
        <v>234</v>
      </c>
      <c r="E168" s="2">
        <f>MIN(FIND({0,1,2,3,4,5,6,7,8,9},A168&amp;"0123456789"))</f>
        <v>5</v>
      </c>
      <c r="F168" s="2" t="str">
        <f t="shared" si="16"/>
        <v>900</v>
      </c>
      <c r="G168" s="2" t="str">
        <f t="shared" si="17"/>
        <v>900 1/2 65</v>
      </c>
      <c r="H168" s="2">
        <v>4.83</v>
      </c>
    </row>
    <row r="169" spans="1:8">
      <c r="A169" s="2" t="s">
        <v>109</v>
      </c>
      <c r="B169" s="2" t="s">
        <v>235</v>
      </c>
      <c r="C169" s="2" t="s">
        <v>110</v>
      </c>
      <c r="D169" s="2" t="s">
        <v>236</v>
      </c>
      <c r="E169" s="2">
        <f>MIN(FIND({0,1,2,3,4,5,6,7,8,9},A169&amp;"0123456789"))</f>
        <v>5</v>
      </c>
      <c r="F169" s="2" t="str">
        <f t="shared" si="16"/>
        <v>900</v>
      </c>
      <c r="G169" s="2" t="str">
        <f t="shared" si="17"/>
        <v>900 1/2 66</v>
      </c>
      <c r="H169" s="2">
        <v>4.9000000000000004</v>
      </c>
    </row>
    <row r="170" spans="1:8">
      <c r="A170" s="2" t="s">
        <v>109</v>
      </c>
      <c r="B170" s="2" t="s">
        <v>237</v>
      </c>
      <c r="C170" s="2" t="s">
        <v>110</v>
      </c>
      <c r="D170" s="2" t="s">
        <v>238</v>
      </c>
      <c r="E170" s="2">
        <f>MIN(FIND({0,1,2,3,4,5,6,7,8,9},A170&amp;"0123456789"))</f>
        <v>5</v>
      </c>
      <c r="F170" s="2" t="str">
        <f t="shared" si="16"/>
        <v>900</v>
      </c>
      <c r="G170" s="2" t="str">
        <f t="shared" si="17"/>
        <v>900 1/2 67</v>
      </c>
      <c r="H170" s="2">
        <v>4.97</v>
      </c>
    </row>
    <row r="171" spans="1:8">
      <c r="A171" s="2" t="s">
        <v>109</v>
      </c>
      <c r="B171" s="2" t="s">
        <v>239</v>
      </c>
      <c r="C171" s="2" t="s">
        <v>110</v>
      </c>
      <c r="D171" s="2" t="s">
        <v>240</v>
      </c>
      <c r="E171" s="2">
        <f>MIN(FIND({0,1,2,3,4,5,6,7,8,9},A171&amp;"0123456789"))</f>
        <v>5</v>
      </c>
      <c r="F171" s="2" t="str">
        <f t="shared" si="16"/>
        <v>900</v>
      </c>
      <c r="G171" s="2" t="str">
        <f t="shared" si="17"/>
        <v>900 1/2 68</v>
      </c>
      <c r="H171" s="2">
        <v>5.04</v>
      </c>
    </row>
    <row r="172" spans="1:8">
      <c r="A172" s="2" t="s">
        <v>109</v>
      </c>
      <c r="B172" s="2" t="s">
        <v>241</v>
      </c>
      <c r="C172" s="2" t="s">
        <v>110</v>
      </c>
      <c r="D172" s="2" t="s">
        <v>242</v>
      </c>
      <c r="E172" s="2">
        <f>MIN(FIND({0,1,2,3,4,5,6,7,8,9},A172&amp;"0123456789"))</f>
        <v>5</v>
      </c>
      <c r="F172" s="2" t="str">
        <f t="shared" si="16"/>
        <v>900</v>
      </c>
      <c r="G172" s="2" t="str">
        <f t="shared" si="17"/>
        <v>900 1/2 69</v>
      </c>
      <c r="H172" s="2">
        <v>5.1100000000000003</v>
      </c>
    </row>
    <row r="173" spans="1:8">
      <c r="A173" s="2" t="s">
        <v>109</v>
      </c>
      <c r="B173" s="2" t="s">
        <v>243</v>
      </c>
      <c r="C173" s="2" t="s">
        <v>110</v>
      </c>
      <c r="D173" s="2" t="s">
        <v>244</v>
      </c>
      <c r="E173" s="2">
        <f>MIN(FIND({0,1,2,3,4,5,6,7,8,9},A173&amp;"0123456789"))</f>
        <v>5</v>
      </c>
      <c r="F173" s="2" t="str">
        <f t="shared" si="16"/>
        <v>900</v>
      </c>
      <c r="G173" s="2" t="str">
        <f t="shared" si="17"/>
        <v>900 1/2 70</v>
      </c>
      <c r="H173" s="2">
        <v>5.18</v>
      </c>
    </row>
    <row r="174" spans="1:8">
      <c r="A174" s="2" t="s">
        <v>109</v>
      </c>
      <c r="B174" s="2" t="s">
        <v>245</v>
      </c>
      <c r="C174" s="2" t="s">
        <v>110</v>
      </c>
      <c r="D174" s="2" t="s">
        <v>246</v>
      </c>
      <c r="E174" s="2">
        <f>MIN(FIND({0,1,2,3,4,5,6,7,8,9},A174&amp;"0123456789"))</f>
        <v>5</v>
      </c>
      <c r="F174" s="2" t="str">
        <f t="shared" si="16"/>
        <v>900</v>
      </c>
      <c r="G174" s="2" t="str">
        <f t="shared" si="17"/>
        <v>900 1/2 71</v>
      </c>
      <c r="H174" s="2">
        <v>5.26</v>
      </c>
    </row>
    <row r="175" spans="1:8">
      <c r="A175" s="2" t="s">
        <v>109</v>
      </c>
      <c r="B175" s="2" t="s">
        <v>247</v>
      </c>
      <c r="C175" s="2" t="s">
        <v>110</v>
      </c>
      <c r="D175" s="2" t="s">
        <v>248</v>
      </c>
      <c r="E175" s="2">
        <f>MIN(FIND({0,1,2,3,4,5,6,7,8,9},A175&amp;"0123456789"))</f>
        <v>5</v>
      </c>
      <c r="F175" s="2" t="str">
        <f t="shared" si="16"/>
        <v>900</v>
      </c>
      <c r="G175" s="2" t="str">
        <f t="shared" si="17"/>
        <v>900 1/2 72</v>
      </c>
      <c r="H175" s="2">
        <v>5.33</v>
      </c>
    </row>
    <row r="176" spans="1:8">
      <c r="A176" s="2" t="s">
        <v>109</v>
      </c>
      <c r="B176" s="2" t="s">
        <v>249</v>
      </c>
      <c r="C176" s="2" t="s">
        <v>110</v>
      </c>
      <c r="D176" s="2" t="s">
        <v>250</v>
      </c>
      <c r="E176" s="2">
        <f>MIN(FIND({0,1,2,3,4,5,6,7,8,9},A176&amp;"0123456789"))</f>
        <v>5</v>
      </c>
      <c r="F176" s="2" t="str">
        <f t="shared" si="16"/>
        <v>900</v>
      </c>
      <c r="G176" s="2" t="str">
        <f t="shared" si="17"/>
        <v>900 1/2 73</v>
      </c>
      <c r="H176" s="2">
        <v>5.4</v>
      </c>
    </row>
    <row r="177" spans="1:8">
      <c r="A177" s="2" t="s">
        <v>109</v>
      </c>
      <c r="B177" s="2" t="s">
        <v>251</v>
      </c>
      <c r="C177" s="2" t="s">
        <v>110</v>
      </c>
      <c r="D177" s="2" t="s">
        <v>252</v>
      </c>
      <c r="E177" s="2">
        <f>MIN(FIND({0,1,2,3,4,5,6,7,8,9},A177&amp;"0123456789"))</f>
        <v>5</v>
      </c>
      <c r="F177" s="2" t="str">
        <f t="shared" si="16"/>
        <v>900</v>
      </c>
      <c r="G177" s="2" t="str">
        <f t="shared" si="17"/>
        <v>900 1/2 74</v>
      </c>
      <c r="H177" s="2">
        <v>5.47</v>
      </c>
    </row>
    <row r="178" spans="1:8">
      <c r="A178" s="2" t="s">
        <v>109</v>
      </c>
      <c r="B178" s="2" t="s">
        <v>253</v>
      </c>
      <c r="C178" s="2" t="s">
        <v>110</v>
      </c>
      <c r="D178" s="2" t="s">
        <v>254</v>
      </c>
      <c r="E178" s="2">
        <f>MIN(FIND({0,1,2,3,4,5,6,7,8,9},A178&amp;"0123456789"))</f>
        <v>5</v>
      </c>
      <c r="F178" s="2" t="str">
        <f t="shared" si="16"/>
        <v>900</v>
      </c>
      <c r="G178" s="2" t="str">
        <f t="shared" si="17"/>
        <v>900 1/2 75</v>
      </c>
      <c r="H178" s="2">
        <v>5.54</v>
      </c>
    </row>
    <row r="179" spans="1:8">
      <c r="A179" s="2" t="s">
        <v>109</v>
      </c>
      <c r="B179" s="2" t="s">
        <v>255</v>
      </c>
      <c r="C179" s="2" t="s">
        <v>110</v>
      </c>
      <c r="D179" s="2" t="s">
        <v>256</v>
      </c>
      <c r="E179" s="2">
        <f>MIN(FIND({0,1,2,3,4,5,6,7,8,9},A179&amp;"0123456789"))</f>
        <v>5</v>
      </c>
      <c r="F179" s="2" t="str">
        <f t="shared" si="16"/>
        <v>900</v>
      </c>
      <c r="G179" s="2" t="str">
        <f t="shared" si="17"/>
        <v>900 1/2 76</v>
      </c>
      <c r="H179" s="2">
        <v>5.61</v>
      </c>
    </row>
    <row r="180" spans="1:8">
      <c r="A180" s="2" t="s">
        <v>109</v>
      </c>
      <c r="B180" s="2" t="s">
        <v>257</v>
      </c>
      <c r="C180" s="2" t="s">
        <v>110</v>
      </c>
      <c r="D180" s="2" t="s">
        <v>258</v>
      </c>
      <c r="E180" s="2">
        <f>MIN(FIND({0,1,2,3,4,5,6,7,8,9},A180&amp;"0123456789"))</f>
        <v>5</v>
      </c>
      <c r="F180" s="2" t="str">
        <f t="shared" si="16"/>
        <v>900</v>
      </c>
      <c r="G180" s="2" t="str">
        <f t="shared" si="17"/>
        <v>900 1/2 77</v>
      </c>
      <c r="H180" s="2">
        <v>5.68</v>
      </c>
    </row>
    <row r="181" spans="1:8">
      <c r="A181" s="2" t="s">
        <v>109</v>
      </c>
      <c r="B181" s="2" t="s">
        <v>259</v>
      </c>
      <c r="C181" s="2" t="s">
        <v>110</v>
      </c>
      <c r="D181" s="2" t="s">
        <v>260</v>
      </c>
      <c r="E181" s="2">
        <f>MIN(FIND({0,1,2,3,4,5,6,7,8,9},A181&amp;"0123456789"))</f>
        <v>5</v>
      </c>
      <c r="F181" s="2" t="str">
        <f t="shared" si="16"/>
        <v>900</v>
      </c>
      <c r="G181" s="2" t="str">
        <f t="shared" si="17"/>
        <v>900 1/2 78</v>
      </c>
      <c r="H181" s="2">
        <v>5.75</v>
      </c>
    </row>
    <row r="182" spans="1:8">
      <c r="A182" s="2" t="s">
        <v>109</v>
      </c>
      <c r="B182" s="2" t="s">
        <v>261</v>
      </c>
      <c r="C182" s="2" t="s">
        <v>110</v>
      </c>
      <c r="D182" s="2" t="s">
        <v>262</v>
      </c>
      <c r="E182" s="2">
        <f>MIN(FIND({0,1,2,3,4,5,6,7,8,9},A182&amp;"0123456789"))</f>
        <v>5</v>
      </c>
      <c r="F182" s="2" t="str">
        <f t="shared" si="16"/>
        <v>900</v>
      </c>
      <c r="G182" s="2" t="str">
        <f t="shared" si="17"/>
        <v>900 1/2 79</v>
      </c>
      <c r="H182" s="2">
        <v>5.82</v>
      </c>
    </row>
    <row r="183" spans="1:8">
      <c r="A183" s="2" t="s">
        <v>109</v>
      </c>
      <c r="B183" s="2" t="s">
        <v>263</v>
      </c>
      <c r="C183" s="2" t="s">
        <v>110</v>
      </c>
      <c r="D183" s="2" t="s">
        <v>264</v>
      </c>
      <c r="E183" s="2">
        <f>MIN(FIND({0,1,2,3,4,5,6,7,8,9},A183&amp;"0123456789"))</f>
        <v>5</v>
      </c>
      <c r="F183" s="2" t="str">
        <f t="shared" si="16"/>
        <v>900</v>
      </c>
      <c r="G183" s="2" t="str">
        <f t="shared" si="17"/>
        <v>900 1/2 80</v>
      </c>
      <c r="H183" s="2">
        <v>5.9</v>
      </c>
    </row>
    <row r="184" spans="1:8">
      <c r="A184" s="2" t="s">
        <v>109</v>
      </c>
      <c r="B184" s="2" t="s">
        <v>265</v>
      </c>
      <c r="C184" s="2" t="s">
        <v>110</v>
      </c>
      <c r="D184" s="2" t="s">
        <v>266</v>
      </c>
      <c r="E184" s="2">
        <f>MIN(FIND({0,1,2,3,4,5,6,7,8,9},A184&amp;"0123456789"))</f>
        <v>5</v>
      </c>
      <c r="F184" s="2" t="str">
        <f t="shared" si="16"/>
        <v>900</v>
      </c>
      <c r="G184" s="2" t="str">
        <f t="shared" si="17"/>
        <v>900 1/2 81</v>
      </c>
      <c r="H184" s="2">
        <v>5.97</v>
      </c>
    </row>
    <row r="185" spans="1:8">
      <c r="A185" s="2" t="s">
        <v>109</v>
      </c>
      <c r="B185" s="2" t="s">
        <v>267</v>
      </c>
      <c r="C185" s="2" t="s">
        <v>110</v>
      </c>
      <c r="D185" s="2" t="s">
        <v>268</v>
      </c>
      <c r="E185" s="2">
        <f>MIN(FIND({0,1,2,3,4,5,6,7,8,9},A185&amp;"0123456789"))</f>
        <v>5</v>
      </c>
      <c r="F185" s="2" t="str">
        <f t="shared" si="16"/>
        <v>900</v>
      </c>
      <c r="G185" s="2" t="str">
        <f t="shared" si="17"/>
        <v>900 1/2 82</v>
      </c>
      <c r="H185" s="2">
        <v>6.04</v>
      </c>
    </row>
    <row r="186" spans="1:8">
      <c r="A186" s="2" t="s">
        <v>109</v>
      </c>
      <c r="B186" s="2" t="s">
        <v>269</v>
      </c>
      <c r="C186" s="2" t="s">
        <v>110</v>
      </c>
      <c r="D186" s="2" t="s">
        <v>270</v>
      </c>
      <c r="E186" s="2">
        <f>MIN(FIND({0,1,2,3,4,5,6,7,8,9},A186&amp;"0123456789"))</f>
        <v>5</v>
      </c>
      <c r="F186" s="2" t="str">
        <f t="shared" si="16"/>
        <v>900</v>
      </c>
      <c r="G186" s="2" t="str">
        <f t="shared" si="17"/>
        <v>900 1/2 83</v>
      </c>
      <c r="H186" s="2">
        <v>6.11</v>
      </c>
    </row>
    <row r="187" spans="1:8">
      <c r="A187" s="2" t="s">
        <v>109</v>
      </c>
      <c r="B187" s="2" t="s">
        <v>271</v>
      </c>
      <c r="C187" s="2" t="s">
        <v>110</v>
      </c>
      <c r="D187" s="2" t="s">
        <v>272</v>
      </c>
      <c r="E187" s="2">
        <f>MIN(FIND({0,1,2,3,4,5,6,7,8,9},A187&amp;"0123456789"))</f>
        <v>5</v>
      </c>
      <c r="F187" s="2" t="str">
        <f t="shared" si="16"/>
        <v>900</v>
      </c>
      <c r="G187" s="2" t="str">
        <f t="shared" si="17"/>
        <v>900 1/2 84</v>
      </c>
      <c r="H187" s="2">
        <v>6.18</v>
      </c>
    </row>
    <row r="188" spans="1:8">
      <c r="A188" s="2" t="s">
        <v>109</v>
      </c>
      <c r="B188" s="2" t="s">
        <v>273</v>
      </c>
      <c r="C188" s="2" t="s">
        <v>110</v>
      </c>
      <c r="D188" s="2" t="s">
        <v>274</v>
      </c>
      <c r="E188" s="2">
        <f>MIN(FIND({0,1,2,3,4,5,6,7,8,9},A188&amp;"0123456789"))</f>
        <v>5</v>
      </c>
      <c r="F188" s="2" t="str">
        <f t="shared" si="16"/>
        <v>900</v>
      </c>
      <c r="G188" s="2" t="str">
        <f t="shared" si="17"/>
        <v>900 1/2 85</v>
      </c>
      <c r="H188" s="2">
        <v>6.25</v>
      </c>
    </row>
    <row r="189" spans="1:8">
      <c r="A189" s="2" t="s">
        <v>109</v>
      </c>
      <c r="B189" s="2" t="s">
        <v>275</v>
      </c>
      <c r="C189" s="2" t="s">
        <v>110</v>
      </c>
      <c r="D189" s="2" t="s">
        <v>276</v>
      </c>
      <c r="E189" s="2">
        <f>MIN(FIND({0,1,2,3,4,5,6,7,8,9},A189&amp;"0123456789"))</f>
        <v>5</v>
      </c>
      <c r="F189" s="2" t="str">
        <f t="shared" si="16"/>
        <v>900</v>
      </c>
      <c r="G189" s="2" t="str">
        <f t="shared" si="17"/>
        <v>900 1/2 86</v>
      </c>
      <c r="H189" s="2">
        <v>6.32</v>
      </c>
    </row>
    <row r="190" spans="1:8">
      <c r="A190" s="2" t="s">
        <v>109</v>
      </c>
      <c r="B190" s="2" t="s">
        <v>277</v>
      </c>
      <c r="C190" s="2" t="s">
        <v>110</v>
      </c>
      <c r="D190" s="2" t="s">
        <v>278</v>
      </c>
      <c r="E190" s="2">
        <f>MIN(FIND({0,1,2,3,4,5,6,7,8,9},A190&amp;"0123456789"))</f>
        <v>5</v>
      </c>
      <c r="F190" s="2" t="str">
        <f t="shared" si="16"/>
        <v>900</v>
      </c>
      <c r="G190" s="2" t="str">
        <f t="shared" si="17"/>
        <v>900 1/2 87</v>
      </c>
      <c r="H190" s="2">
        <v>6.39</v>
      </c>
    </row>
    <row r="191" spans="1:8">
      <c r="A191" s="2" t="s">
        <v>109</v>
      </c>
      <c r="B191" s="2" t="s">
        <v>279</v>
      </c>
      <c r="C191" s="2" t="s">
        <v>110</v>
      </c>
      <c r="D191" s="2" t="s">
        <v>280</v>
      </c>
      <c r="E191" s="2">
        <f>MIN(FIND({0,1,2,3,4,5,6,7,8,9},A191&amp;"0123456789"))</f>
        <v>5</v>
      </c>
      <c r="F191" s="2" t="str">
        <f t="shared" si="16"/>
        <v>900</v>
      </c>
      <c r="G191" s="2" t="str">
        <f t="shared" si="17"/>
        <v>900 1/2 88</v>
      </c>
      <c r="H191" s="2">
        <v>6.47</v>
      </c>
    </row>
    <row r="192" spans="1:8">
      <c r="A192" s="2" t="s">
        <v>109</v>
      </c>
      <c r="B192" s="2" t="s">
        <v>281</v>
      </c>
      <c r="C192" s="2" t="s">
        <v>110</v>
      </c>
      <c r="D192" s="2" t="s">
        <v>282</v>
      </c>
      <c r="E192" s="2">
        <f>MIN(FIND({0,1,2,3,4,5,6,7,8,9},A192&amp;"0123456789"))</f>
        <v>5</v>
      </c>
      <c r="F192" s="2" t="str">
        <f t="shared" si="16"/>
        <v>900</v>
      </c>
      <c r="G192" s="2" t="str">
        <f t="shared" si="17"/>
        <v>900 1/2 89</v>
      </c>
      <c r="H192" s="2">
        <v>6.54</v>
      </c>
    </row>
    <row r="193" spans="1:8">
      <c r="A193" s="2" t="s">
        <v>109</v>
      </c>
      <c r="B193" s="2" t="s">
        <v>283</v>
      </c>
      <c r="C193" s="2" t="s">
        <v>110</v>
      </c>
      <c r="D193" s="2" t="s">
        <v>284</v>
      </c>
      <c r="E193" s="2">
        <f>MIN(FIND({0,1,2,3,4,5,6,7,8,9},A193&amp;"0123456789"))</f>
        <v>5</v>
      </c>
      <c r="F193" s="2" t="str">
        <f t="shared" si="16"/>
        <v>900</v>
      </c>
      <c r="G193" s="2" t="str">
        <f t="shared" si="17"/>
        <v>900 1/2 90</v>
      </c>
      <c r="H193" s="2">
        <v>6.61</v>
      </c>
    </row>
    <row r="194" spans="1:8">
      <c r="A194" s="2" t="s">
        <v>92</v>
      </c>
      <c r="B194" s="2" t="s">
        <v>93</v>
      </c>
      <c r="C194" s="2" t="s">
        <v>285</v>
      </c>
      <c r="D194" s="2" t="s">
        <v>118</v>
      </c>
      <c r="E194" s="2">
        <f>MIN(FIND({0,1,2,3,4,5,6,7,8,9},A194&amp;"0123456789"))</f>
        <v>4</v>
      </c>
      <c r="F194" s="2" t="str">
        <f t="shared" ref="F194:F257" si="18">RIGHT(A194,LEN(A194)-E194+1)</f>
        <v>900</v>
      </c>
      <c r="G194" s="2" t="str">
        <f t="shared" ref="G194:G257" si="19">CONCATENATE(F194," ",C194," ",B194)</f>
        <v>900 7/8 1</v>
      </c>
      <c r="H194" s="2">
        <v>0.7</v>
      </c>
    </row>
    <row r="195" spans="1:8">
      <c r="A195" s="2" t="s">
        <v>92</v>
      </c>
      <c r="B195" s="2" t="s">
        <v>97</v>
      </c>
      <c r="C195" s="2" t="s">
        <v>285</v>
      </c>
      <c r="D195" s="2" t="s">
        <v>286</v>
      </c>
      <c r="E195" s="2">
        <f>MIN(FIND({0,1,2,3,4,5,6,7,8,9},A195&amp;"0123456789"))</f>
        <v>4</v>
      </c>
      <c r="F195" s="2" t="str">
        <f t="shared" si="18"/>
        <v>900</v>
      </c>
      <c r="G195" s="2" t="str">
        <f t="shared" si="19"/>
        <v>900 7/8 2</v>
      </c>
      <c r="H195" s="2">
        <v>0.74</v>
      </c>
    </row>
    <row r="196" spans="1:8">
      <c r="A196" s="2" t="s">
        <v>92</v>
      </c>
      <c r="B196" s="2" t="s">
        <v>99</v>
      </c>
      <c r="C196" s="2" t="s">
        <v>285</v>
      </c>
      <c r="D196" s="2" t="s">
        <v>287</v>
      </c>
      <c r="E196" s="2">
        <f>MIN(FIND({0,1,2,3,4,5,6,7,8,9},A196&amp;"0123456789"))</f>
        <v>4</v>
      </c>
      <c r="F196" s="2" t="str">
        <f t="shared" si="18"/>
        <v>900</v>
      </c>
      <c r="G196" s="2" t="str">
        <f t="shared" si="19"/>
        <v>900 7/8 3</v>
      </c>
      <c r="H196" s="2">
        <v>0.78</v>
      </c>
    </row>
    <row r="197" spans="1:8">
      <c r="A197" s="2" t="s">
        <v>92</v>
      </c>
      <c r="B197" s="2" t="s">
        <v>101</v>
      </c>
      <c r="C197" s="2" t="s">
        <v>285</v>
      </c>
      <c r="D197" s="2" t="s">
        <v>288</v>
      </c>
      <c r="E197" s="2">
        <f>MIN(FIND({0,1,2,3,4,5,6,7,8,9},A197&amp;"0123456789"))</f>
        <v>4</v>
      </c>
      <c r="F197" s="2" t="str">
        <f t="shared" si="18"/>
        <v>900</v>
      </c>
      <c r="G197" s="2" t="str">
        <f t="shared" si="19"/>
        <v>900 7/8 4</v>
      </c>
      <c r="H197" s="2">
        <v>0.82</v>
      </c>
    </row>
    <row r="198" spans="1:8">
      <c r="A198" s="2" t="s">
        <v>92</v>
      </c>
      <c r="B198" s="2" t="s">
        <v>104</v>
      </c>
      <c r="C198" s="2" t="s">
        <v>285</v>
      </c>
      <c r="D198" s="2" t="s">
        <v>289</v>
      </c>
      <c r="E198" s="2">
        <f>MIN(FIND({0,1,2,3,4,5,6,7,8,9},A198&amp;"0123456789"))</f>
        <v>4</v>
      </c>
      <c r="F198" s="2" t="str">
        <f t="shared" si="18"/>
        <v>900</v>
      </c>
      <c r="G198" s="2" t="str">
        <f t="shared" si="19"/>
        <v>900 7/8 5</v>
      </c>
      <c r="H198" s="2">
        <v>0.87</v>
      </c>
    </row>
    <row r="199" spans="1:8">
      <c r="A199" s="2" t="s">
        <v>92</v>
      </c>
      <c r="B199" s="2" t="s">
        <v>107</v>
      </c>
      <c r="C199" s="2" t="s">
        <v>285</v>
      </c>
      <c r="D199" s="2" t="s">
        <v>124</v>
      </c>
      <c r="E199" s="2">
        <f>MIN(FIND({0,1,2,3,4,5,6,7,8,9},A199&amp;"0123456789"))</f>
        <v>4</v>
      </c>
      <c r="F199" s="2" t="str">
        <f t="shared" si="18"/>
        <v>900</v>
      </c>
      <c r="G199" s="2" t="str">
        <f t="shared" si="19"/>
        <v>900 7/8 6</v>
      </c>
      <c r="H199" s="2">
        <v>0.91</v>
      </c>
    </row>
    <row r="200" spans="1:8">
      <c r="A200" s="2" t="s">
        <v>92</v>
      </c>
      <c r="B200" s="2" t="s">
        <v>117</v>
      </c>
      <c r="C200" s="2" t="s">
        <v>285</v>
      </c>
      <c r="D200" s="2" t="s">
        <v>290</v>
      </c>
      <c r="E200" s="2">
        <f>MIN(FIND({0,1,2,3,4,5,6,7,8,9},A200&amp;"0123456789"))</f>
        <v>4</v>
      </c>
      <c r="F200" s="2" t="str">
        <f t="shared" si="18"/>
        <v>900</v>
      </c>
      <c r="G200" s="2" t="str">
        <f t="shared" si="19"/>
        <v>900 7/8 7</v>
      </c>
      <c r="H200" s="2">
        <v>0.95</v>
      </c>
    </row>
    <row r="201" spans="1:8">
      <c r="A201" s="2" t="s">
        <v>92</v>
      </c>
      <c r="B201" s="2" t="s">
        <v>119</v>
      </c>
      <c r="C201" s="2" t="s">
        <v>285</v>
      </c>
      <c r="D201" s="2" t="s">
        <v>291</v>
      </c>
      <c r="E201" s="2">
        <f>MIN(FIND({0,1,2,3,4,5,6,7,8,9},A201&amp;"0123456789"))</f>
        <v>4</v>
      </c>
      <c r="F201" s="2" t="str">
        <f t="shared" si="18"/>
        <v>900</v>
      </c>
      <c r="G201" s="2" t="str">
        <f t="shared" si="19"/>
        <v>900 7/8 8</v>
      </c>
      <c r="H201" s="2">
        <v>0.99</v>
      </c>
    </row>
    <row r="202" spans="1:8">
      <c r="A202" s="2" t="s">
        <v>92</v>
      </c>
      <c r="B202" s="2" t="s">
        <v>121</v>
      </c>
      <c r="C202" s="2" t="s">
        <v>285</v>
      </c>
      <c r="D202" s="2" t="s">
        <v>292</v>
      </c>
      <c r="E202" s="2">
        <f>MIN(FIND({0,1,2,3,4,5,6,7,8,9},A202&amp;"0123456789"))</f>
        <v>4</v>
      </c>
      <c r="F202" s="2" t="str">
        <f t="shared" si="18"/>
        <v>900</v>
      </c>
      <c r="G202" s="2" t="str">
        <f t="shared" si="19"/>
        <v>900 7/8 9</v>
      </c>
      <c r="H202" s="2">
        <v>1.03</v>
      </c>
    </row>
    <row r="203" spans="1:8">
      <c r="A203" s="2" t="s">
        <v>92</v>
      </c>
      <c r="B203" s="2" t="s">
        <v>123</v>
      </c>
      <c r="C203" s="2" t="s">
        <v>285</v>
      </c>
      <c r="D203" s="2" t="s">
        <v>293</v>
      </c>
      <c r="E203" s="2">
        <f>MIN(FIND({0,1,2,3,4,5,6,7,8,9},A203&amp;"0123456789"))</f>
        <v>4</v>
      </c>
      <c r="F203" s="2" t="str">
        <f t="shared" si="18"/>
        <v>900</v>
      </c>
      <c r="G203" s="2" t="str">
        <f t="shared" si="19"/>
        <v>900 7/8 10</v>
      </c>
      <c r="H203" s="2">
        <v>1.07</v>
      </c>
    </row>
    <row r="204" spans="1:8">
      <c r="A204" s="2" t="s">
        <v>92</v>
      </c>
      <c r="B204" s="2" t="s">
        <v>125</v>
      </c>
      <c r="C204" s="2" t="s">
        <v>285</v>
      </c>
      <c r="D204" s="2" t="s">
        <v>294</v>
      </c>
      <c r="E204" s="2">
        <f>MIN(FIND({0,1,2,3,4,5,6,7,8,9},A204&amp;"0123456789"))</f>
        <v>4</v>
      </c>
      <c r="F204" s="2" t="str">
        <f t="shared" si="18"/>
        <v>900</v>
      </c>
      <c r="G204" s="2" t="str">
        <f t="shared" si="19"/>
        <v>900 7/8 11</v>
      </c>
      <c r="H204" s="2">
        <v>1.1100000000000001</v>
      </c>
    </row>
    <row r="205" spans="1:8">
      <c r="A205" s="2" t="s">
        <v>92</v>
      </c>
      <c r="B205" s="2" t="s">
        <v>127</v>
      </c>
      <c r="C205" s="2" t="s">
        <v>285</v>
      </c>
      <c r="D205" s="2" t="s">
        <v>295</v>
      </c>
      <c r="E205" s="2">
        <f>MIN(FIND({0,1,2,3,4,5,6,7,8,9},A205&amp;"0123456789"))</f>
        <v>4</v>
      </c>
      <c r="F205" s="2" t="str">
        <f t="shared" si="18"/>
        <v>900</v>
      </c>
      <c r="G205" s="2" t="str">
        <f t="shared" si="19"/>
        <v>900 7/8 12</v>
      </c>
      <c r="H205" s="2">
        <v>1.1499999999999999</v>
      </c>
    </row>
    <row r="206" spans="1:8">
      <c r="A206" s="2" t="s">
        <v>92</v>
      </c>
      <c r="B206" s="2" t="s">
        <v>129</v>
      </c>
      <c r="C206" s="2" t="s">
        <v>285</v>
      </c>
      <c r="D206" s="2" t="s">
        <v>296</v>
      </c>
      <c r="E206" s="2">
        <f>MIN(FIND({0,1,2,3,4,5,6,7,8,9},A206&amp;"0123456789"))</f>
        <v>4</v>
      </c>
      <c r="F206" s="2" t="str">
        <f t="shared" si="18"/>
        <v>900</v>
      </c>
      <c r="G206" s="2" t="str">
        <f t="shared" si="19"/>
        <v>900 7/8 13</v>
      </c>
      <c r="H206" s="2">
        <v>1.19</v>
      </c>
    </row>
    <row r="207" spans="1:8">
      <c r="A207" s="2" t="s">
        <v>92</v>
      </c>
      <c r="B207" s="2" t="s">
        <v>131</v>
      </c>
      <c r="C207" s="2" t="s">
        <v>285</v>
      </c>
      <c r="D207" s="2" t="s">
        <v>297</v>
      </c>
      <c r="E207" s="2">
        <f>MIN(FIND({0,1,2,3,4,5,6,7,8,9},A207&amp;"0123456789"))</f>
        <v>4</v>
      </c>
      <c r="F207" s="2" t="str">
        <f t="shared" si="18"/>
        <v>900</v>
      </c>
      <c r="G207" s="2" t="str">
        <f t="shared" si="19"/>
        <v>900 7/8 14</v>
      </c>
      <c r="H207" s="2">
        <v>1.23</v>
      </c>
    </row>
    <row r="208" spans="1:8">
      <c r="A208" s="2" t="s">
        <v>92</v>
      </c>
      <c r="B208" s="2" t="s">
        <v>133</v>
      </c>
      <c r="C208" s="2" t="s">
        <v>285</v>
      </c>
      <c r="D208" s="2" t="s">
        <v>134</v>
      </c>
      <c r="E208" s="2">
        <f>MIN(FIND({0,1,2,3,4,5,6,7,8,9},A208&amp;"0123456789"))</f>
        <v>4</v>
      </c>
      <c r="F208" s="2" t="str">
        <f t="shared" si="18"/>
        <v>900</v>
      </c>
      <c r="G208" s="2" t="str">
        <f t="shared" si="19"/>
        <v>900 7/8 15</v>
      </c>
      <c r="H208" s="2">
        <v>1.27</v>
      </c>
    </row>
    <row r="209" spans="1:8">
      <c r="A209" s="2" t="s">
        <v>92</v>
      </c>
      <c r="B209" s="2" t="s">
        <v>135</v>
      </c>
      <c r="C209" s="2" t="s">
        <v>285</v>
      </c>
      <c r="D209" s="2" t="s">
        <v>298</v>
      </c>
      <c r="E209" s="2">
        <f>MIN(FIND({0,1,2,3,4,5,6,7,8,9},A209&amp;"0123456789"))</f>
        <v>4</v>
      </c>
      <c r="F209" s="2" t="str">
        <f t="shared" si="18"/>
        <v>900</v>
      </c>
      <c r="G209" s="2" t="str">
        <f t="shared" si="19"/>
        <v>900 7/8 16</v>
      </c>
      <c r="H209" s="2">
        <v>1.31</v>
      </c>
    </row>
    <row r="210" spans="1:8">
      <c r="A210" s="2" t="s">
        <v>92</v>
      </c>
      <c r="B210" s="2" t="s">
        <v>137</v>
      </c>
      <c r="C210" s="2" t="s">
        <v>285</v>
      </c>
      <c r="D210" s="2" t="s">
        <v>299</v>
      </c>
      <c r="E210" s="2">
        <f>MIN(FIND({0,1,2,3,4,5,6,7,8,9},A210&amp;"0123456789"))</f>
        <v>4</v>
      </c>
      <c r="F210" s="2" t="str">
        <f t="shared" si="18"/>
        <v>900</v>
      </c>
      <c r="G210" s="2" t="str">
        <f t="shared" si="19"/>
        <v>900 7/8 17</v>
      </c>
      <c r="H210" s="2">
        <v>1.35</v>
      </c>
    </row>
    <row r="211" spans="1:8">
      <c r="A211" s="2" t="s">
        <v>92</v>
      </c>
      <c r="B211" s="2" t="s">
        <v>139</v>
      </c>
      <c r="C211" s="2" t="s">
        <v>285</v>
      </c>
      <c r="D211" s="2" t="s">
        <v>300</v>
      </c>
      <c r="E211" s="2">
        <f>MIN(FIND({0,1,2,3,4,5,6,7,8,9},A211&amp;"0123456789"))</f>
        <v>4</v>
      </c>
      <c r="F211" s="2" t="str">
        <f t="shared" si="18"/>
        <v>900</v>
      </c>
      <c r="G211" s="2" t="str">
        <f t="shared" si="19"/>
        <v>900 7/8 18</v>
      </c>
      <c r="H211" s="2">
        <v>1.39</v>
      </c>
    </row>
    <row r="212" spans="1:8">
      <c r="A212" s="2" t="s">
        <v>92</v>
      </c>
      <c r="B212" s="2" t="s">
        <v>141</v>
      </c>
      <c r="C212" s="2" t="s">
        <v>285</v>
      </c>
      <c r="D212" s="2" t="s">
        <v>301</v>
      </c>
      <c r="E212" s="2">
        <f>MIN(FIND({0,1,2,3,4,5,6,7,8,9},A212&amp;"0123456789"))</f>
        <v>4</v>
      </c>
      <c r="F212" s="2" t="str">
        <f t="shared" si="18"/>
        <v>900</v>
      </c>
      <c r="G212" s="2" t="str">
        <f t="shared" si="19"/>
        <v>900 7/8 19</v>
      </c>
      <c r="H212" s="2">
        <v>1.43</v>
      </c>
    </row>
    <row r="213" spans="1:8">
      <c r="A213" s="2" t="s">
        <v>92</v>
      </c>
      <c r="B213" s="2" t="s">
        <v>143</v>
      </c>
      <c r="C213" s="2" t="s">
        <v>285</v>
      </c>
      <c r="D213" s="2" t="s">
        <v>302</v>
      </c>
      <c r="E213" s="2">
        <f>MIN(FIND({0,1,2,3,4,5,6,7,8,9},A213&amp;"0123456789"))</f>
        <v>4</v>
      </c>
      <c r="F213" s="2" t="str">
        <f t="shared" si="18"/>
        <v>900</v>
      </c>
      <c r="G213" s="2" t="str">
        <f t="shared" si="19"/>
        <v>900 7/8 20</v>
      </c>
      <c r="H213" s="2">
        <v>1.47</v>
      </c>
    </row>
    <row r="214" spans="1:8">
      <c r="A214" s="2" t="s">
        <v>92</v>
      </c>
      <c r="B214" s="2" t="s">
        <v>145</v>
      </c>
      <c r="C214" s="2" t="s">
        <v>285</v>
      </c>
      <c r="D214" s="2" t="s">
        <v>303</v>
      </c>
      <c r="E214" s="2">
        <f>MIN(FIND({0,1,2,3,4,5,6,7,8,9},A214&amp;"0123456789"))</f>
        <v>4</v>
      </c>
      <c r="F214" s="2" t="str">
        <f t="shared" si="18"/>
        <v>900</v>
      </c>
      <c r="G214" s="2" t="str">
        <f t="shared" si="19"/>
        <v>900 7/8 21</v>
      </c>
      <c r="H214" s="2">
        <v>1.51</v>
      </c>
    </row>
    <row r="215" spans="1:8">
      <c r="A215" s="2" t="s">
        <v>92</v>
      </c>
      <c r="B215" s="2" t="s">
        <v>147</v>
      </c>
      <c r="C215" s="2" t="s">
        <v>285</v>
      </c>
      <c r="D215" s="2" t="s">
        <v>142</v>
      </c>
      <c r="E215" s="2">
        <f>MIN(FIND({0,1,2,3,4,5,6,7,8,9},A215&amp;"0123456789"))</f>
        <v>4</v>
      </c>
      <c r="F215" s="2" t="str">
        <f t="shared" si="18"/>
        <v>900</v>
      </c>
      <c r="G215" s="2" t="str">
        <f t="shared" si="19"/>
        <v>900 7/8 22</v>
      </c>
      <c r="H215" s="2">
        <v>1.55</v>
      </c>
    </row>
    <row r="216" spans="1:8">
      <c r="A216" s="2" t="s">
        <v>92</v>
      </c>
      <c r="B216" s="2" t="s">
        <v>149</v>
      </c>
      <c r="C216" s="2" t="s">
        <v>285</v>
      </c>
      <c r="D216" s="2" t="s">
        <v>304</v>
      </c>
      <c r="E216" s="2">
        <f>MIN(FIND({0,1,2,3,4,5,6,7,8,9},A216&amp;"0123456789"))</f>
        <v>4</v>
      </c>
      <c r="F216" s="2" t="str">
        <f t="shared" si="18"/>
        <v>900</v>
      </c>
      <c r="G216" s="2" t="str">
        <f t="shared" si="19"/>
        <v>900 7/8 23</v>
      </c>
      <c r="H216" s="2">
        <v>1.59</v>
      </c>
    </row>
    <row r="217" spans="1:8">
      <c r="A217" s="2" t="s">
        <v>92</v>
      </c>
      <c r="B217" s="2" t="s">
        <v>151</v>
      </c>
      <c r="C217" s="2" t="s">
        <v>285</v>
      </c>
      <c r="D217" s="2" t="s">
        <v>305</v>
      </c>
      <c r="E217" s="2">
        <f>MIN(FIND({0,1,2,3,4,5,6,7,8,9},A217&amp;"0123456789"))</f>
        <v>4</v>
      </c>
      <c r="F217" s="2" t="str">
        <f t="shared" si="18"/>
        <v>900</v>
      </c>
      <c r="G217" s="2" t="str">
        <f t="shared" si="19"/>
        <v>900 7/8 24</v>
      </c>
      <c r="H217" s="2">
        <v>1.63</v>
      </c>
    </row>
    <row r="218" spans="1:8">
      <c r="A218" s="2" t="s">
        <v>92</v>
      </c>
      <c r="B218" s="2" t="s">
        <v>153</v>
      </c>
      <c r="C218" s="2" t="s">
        <v>285</v>
      </c>
      <c r="D218" s="2" t="s">
        <v>306</v>
      </c>
      <c r="E218" s="2">
        <f>MIN(FIND({0,1,2,3,4,5,6,7,8,9},A218&amp;"0123456789"))</f>
        <v>4</v>
      </c>
      <c r="F218" s="2" t="str">
        <f t="shared" si="18"/>
        <v>900</v>
      </c>
      <c r="G218" s="2" t="str">
        <f t="shared" si="19"/>
        <v>900 7/8 25</v>
      </c>
      <c r="H218" s="2">
        <v>1.67</v>
      </c>
    </row>
    <row r="219" spans="1:8">
      <c r="A219" s="2" t="s">
        <v>92</v>
      </c>
      <c r="B219" s="2" t="s">
        <v>155</v>
      </c>
      <c r="C219" s="2" t="s">
        <v>285</v>
      </c>
      <c r="D219" s="2" t="s">
        <v>307</v>
      </c>
      <c r="E219" s="2">
        <f>MIN(FIND({0,1,2,3,4,5,6,7,8,9},A219&amp;"0123456789"))</f>
        <v>4</v>
      </c>
      <c r="F219" s="2" t="str">
        <f t="shared" si="18"/>
        <v>900</v>
      </c>
      <c r="G219" s="2" t="str">
        <f t="shared" si="19"/>
        <v>900 7/8 26</v>
      </c>
      <c r="H219" s="2">
        <v>1.71</v>
      </c>
    </row>
    <row r="220" spans="1:8">
      <c r="A220" s="2" t="s">
        <v>92</v>
      </c>
      <c r="B220" s="2" t="s">
        <v>157</v>
      </c>
      <c r="C220" s="2" t="s">
        <v>285</v>
      </c>
      <c r="D220" s="2" t="s">
        <v>308</v>
      </c>
      <c r="E220" s="2">
        <f>MIN(FIND({0,1,2,3,4,5,6,7,8,9},A220&amp;"0123456789"))</f>
        <v>4</v>
      </c>
      <c r="F220" s="2" t="str">
        <f t="shared" si="18"/>
        <v>900</v>
      </c>
      <c r="G220" s="2" t="str">
        <f t="shared" si="19"/>
        <v>900 7/8 27</v>
      </c>
      <c r="H220" s="2">
        <v>1.75</v>
      </c>
    </row>
    <row r="221" spans="1:8">
      <c r="A221" s="2" t="s">
        <v>92</v>
      </c>
      <c r="B221" s="2" t="s">
        <v>159</v>
      </c>
      <c r="C221" s="2" t="s">
        <v>285</v>
      </c>
      <c r="D221" s="2" t="s">
        <v>309</v>
      </c>
      <c r="E221" s="2">
        <f>MIN(FIND({0,1,2,3,4,5,6,7,8,9},A221&amp;"0123456789"))</f>
        <v>4</v>
      </c>
      <c r="F221" s="2" t="str">
        <f t="shared" si="18"/>
        <v>900</v>
      </c>
      <c r="G221" s="2" t="str">
        <f t="shared" si="19"/>
        <v>900 7/8 28</v>
      </c>
      <c r="H221" s="2">
        <v>1.79</v>
      </c>
    </row>
    <row r="222" spans="1:8">
      <c r="A222" s="2" t="s">
        <v>92</v>
      </c>
      <c r="B222" s="2" t="s">
        <v>161</v>
      </c>
      <c r="C222" s="2" t="s">
        <v>285</v>
      </c>
      <c r="D222" s="2" t="s">
        <v>310</v>
      </c>
      <c r="E222" s="2">
        <f>MIN(FIND({0,1,2,3,4,5,6,7,8,9},A222&amp;"0123456789"))</f>
        <v>4</v>
      </c>
      <c r="F222" s="2" t="str">
        <f t="shared" si="18"/>
        <v>900</v>
      </c>
      <c r="G222" s="2" t="str">
        <f t="shared" si="19"/>
        <v>900 7/8 29</v>
      </c>
      <c r="H222" s="2">
        <v>1.83</v>
      </c>
    </row>
    <row r="223" spans="1:8">
      <c r="A223" s="2" t="s">
        <v>92</v>
      </c>
      <c r="B223" s="2" t="s">
        <v>163</v>
      </c>
      <c r="C223" s="2" t="s">
        <v>285</v>
      </c>
      <c r="D223" s="2" t="s">
        <v>311</v>
      </c>
      <c r="E223" s="2">
        <f>MIN(FIND({0,1,2,3,4,5,6,7,8,9},A223&amp;"0123456789"))</f>
        <v>4</v>
      </c>
      <c r="F223" s="2" t="str">
        <f t="shared" si="18"/>
        <v>900</v>
      </c>
      <c r="G223" s="2" t="str">
        <f t="shared" si="19"/>
        <v>900 7/8 30</v>
      </c>
      <c r="H223" s="2">
        <v>1.87</v>
      </c>
    </row>
    <row r="224" spans="1:8">
      <c r="A224" s="2" t="s">
        <v>92</v>
      </c>
      <c r="B224" s="2" t="s">
        <v>165</v>
      </c>
      <c r="C224" s="2" t="s">
        <v>285</v>
      </c>
      <c r="D224" s="2" t="s">
        <v>152</v>
      </c>
      <c r="E224" s="2">
        <f>MIN(FIND({0,1,2,3,4,5,6,7,8,9},A224&amp;"0123456789"))</f>
        <v>4</v>
      </c>
      <c r="F224" s="2" t="str">
        <f t="shared" si="18"/>
        <v>900</v>
      </c>
      <c r="G224" s="2" t="str">
        <f t="shared" si="19"/>
        <v>900 7/8 31</v>
      </c>
      <c r="H224" s="2">
        <v>1.91</v>
      </c>
    </row>
    <row r="225" spans="1:8">
      <c r="A225" s="2" t="s">
        <v>92</v>
      </c>
      <c r="B225" s="2" t="s">
        <v>167</v>
      </c>
      <c r="C225" s="2" t="s">
        <v>285</v>
      </c>
      <c r="D225" s="2" t="s">
        <v>312</v>
      </c>
      <c r="E225" s="2">
        <f>MIN(FIND({0,1,2,3,4,5,6,7,8,9},A225&amp;"0123456789"))</f>
        <v>4</v>
      </c>
      <c r="F225" s="2" t="str">
        <f t="shared" si="18"/>
        <v>900</v>
      </c>
      <c r="G225" s="2" t="str">
        <f t="shared" si="19"/>
        <v>900 7/8 32</v>
      </c>
      <c r="H225" s="2">
        <v>1.95</v>
      </c>
    </row>
    <row r="226" spans="1:8">
      <c r="A226" s="2" t="s">
        <v>92</v>
      </c>
      <c r="B226" s="2" t="s">
        <v>169</v>
      </c>
      <c r="C226" s="2" t="s">
        <v>285</v>
      </c>
      <c r="D226" s="2" t="s">
        <v>313</v>
      </c>
      <c r="E226" s="2">
        <f>MIN(FIND({0,1,2,3,4,5,6,7,8,9},A226&amp;"0123456789"))</f>
        <v>4</v>
      </c>
      <c r="F226" s="2" t="str">
        <f t="shared" si="18"/>
        <v>900</v>
      </c>
      <c r="G226" s="2" t="str">
        <f t="shared" si="19"/>
        <v>900 7/8 33</v>
      </c>
      <c r="H226" s="2">
        <v>1.99</v>
      </c>
    </row>
    <row r="227" spans="1:8">
      <c r="A227" s="2" t="s">
        <v>92</v>
      </c>
      <c r="B227" s="2" t="s">
        <v>171</v>
      </c>
      <c r="C227" s="2" t="s">
        <v>285</v>
      </c>
      <c r="D227" s="2" t="s">
        <v>314</v>
      </c>
      <c r="E227" s="2">
        <f>MIN(FIND({0,1,2,3,4,5,6,7,8,9},A227&amp;"0123456789"))</f>
        <v>4</v>
      </c>
      <c r="F227" s="2" t="str">
        <f t="shared" si="18"/>
        <v>900</v>
      </c>
      <c r="G227" s="2" t="str">
        <f t="shared" si="19"/>
        <v>900 7/8 34</v>
      </c>
      <c r="H227" s="2">
        <v>2.0299999999999998</v>
      </c>
    </row>
    <row r="228" spans="1:8">
      <c r="A228" s="2" t="s">
        <v>92</v>
      </c>
      <c r="B228" s="2" t="s">
        <v>173</v>
      </c>
      <c r="C228" s="2" t="s">
        <v>285</v>
      </c>
      <c r="D228" s="2" t="s">
        <v>315</v>
      </c>
      <c r="E228" s="2">
        <f>MIN(FIND({0,1,2,3,4,5,6,7,8,9},A228&amp;"0123456789"))</f>
        <v>4</v>
      </c>
      <c r="F228" s="2" t="str">
        <f t="shared" si="18"/>
        <v>900</v>
      </c>
      <c r="G228" s="2" t="str">
        <f t="shared" si="19"/>
        <v>900 7/8 35</v>
      </c>
      <c r="H228" s="2">
        <v>2.0699999999999998</v>
      </c>
    </row>
    <row r="229" spans="1:8">
      <c r="A229" s="2" t="s">
        <v>92</v>
      </c>
      <c r="B229" s="2" t="s">
        <v>175</v>
      </c>
      <c r="C229" s="2" t="s">
        <v>285</v>
      </c>
      <c r="D229" s="2" t="s">
        <v>316</v>
      </c>
      <c r="E229" s="2">
        <f>MIN(FIND({0,1,2,3,4,5,6,7,8,9},A229&amp;"0123456789"))</f>
        <v>4</v>
      </c>
      <c r="F229" s="2" t="str">
        <f t="shared" si="18"/>
        <v>900</v>
      </c>
      <c r="G229" s="2" t="str">
        <f t="shared" si="19"/>
        <v>900 7/8 36</v>
      </c>
      <c r="H229" s="2">
        <v>2.11</v>
      </c>
    </row>
    <row r="230" spans="1:8">
      <c r="A230" s="2" t="s">
        <v>92</v>
      </c>
      <c r="B230" s="2" t="s">
        <v>177</v>
      </c>
      <c r="C230" s="2" t="s">
        <v>285</v>
      </c>
      <c r="D230" s="2" t="s">
        <v>317</v>
      </c>
      <c r="E230" s="2">
        <f>MIN(FIND({0,1,2,3,4,5,6,7,8,9},A230&amp;"0123456789"))</f>
        <v>4</v>
      </c>
      <c r="F230" s="2" t="str">
        <f t="shared" si="18"/>
        <v>900</v>
      </c>
      <c r="G230" s="2" t="str">
        <f t="shared" si="19"/>
        <v>900 7/8 37</v>
      </c>
      <c r="H230" s="2">
        <v>2.15</v>
      </c>
    </row>
    <row r="231" spans="1:8">
      <c r="A231" s="2" t="s">
        <v>92</v>
      </c>
      <c r="B231" s="2" t="s">
        <v>179</v>
      </c>
      <c r="C231" s="2" t="s">
        <v>285</v>
      </c>
      <c r="D231" s="2" t="s">
        <v>160</v>
      </c>
      <c r="E231" s="2">
        <f>MIN(FIND({0,1,2,3,4,5,6,7,8,9},A231&amp;"0123456789"))</f>
        <v>4</v>
      </c>
      <c r="F231" s="2" t="str">
        <f t="shared" si="18"/>
        <v>900</v>
      </c>
      <c r="G231" s="2" t="str">
        <f t="shared" si="19"/>
        <v>900 7/8 38</v>
      </c>
      <c r="H231" s="2">
        <v>2.19</v>
      </c>
    </row>
    <row r="232" spans="1:8">
      <c r="A232" s="2" t="s">
        <v>92</v>
      </c>
      <c r="B232" s="2" t="s">
        <v>181</v>
      </c>
      <c r="C232" s="2" t="s">
        <v>285</v>
      </c>
      <c r="D232" s="2" t="s">
        <v>318</v>
      </c>
      <c r="E232" s="2">
        <f>MIN(FIND({0,1,2,3,4,5,6,7,8,9},A232&amp;"0123456789"))</f>
        <v>4</v>
      </c>
      <c r="F232" s="2" t="str">
        <f t="shared" si="18"/>
        <v>900</v>
      </c>
      <c r="G232" s="2" t="str">
        <f t="shared" si="19"/>
        <v>900 7/8 39</v>
      </c>
      <c r="H232" s="2">
        <v>2.23</v>
      </c>
    </row>
    <row r="233" spans="1:8">
      <c r="A233" s="2" t="s">
        <v>92</v>
      </c>
      <c r="B233" s="2" t="s">
        <v>183</v>
      </c>
      <c r="C233" s="2" t="s">
        <v>285</v>
      </c>
      <c r="D233" s="2" t="s">
        <v>319</v>
      </c>
      <c r="E233" s="2">
        <f>MIN(FIND({0,1,2,3,4,5,6,7,8,9},A233&amp;"0123456789"))</f>
        <v>4</v>
      </c>
      <c r="F233" s="2" t="str">
        <f t="shared" si="18"/>
        <v>900</v>
      </c>
      <c r="G233" s="2" t="str">
        <f t="shared" si="19"/>
        <v>900 7/8 40</v>
      </c>
      <c r="H233" s="2">
        <v>2.27</v>
      </c>
    </row>
    <row r="234" spans="1:8">
      <c r="A234" s="2" t="s">
        <v>92</v>
      </c>
      <c r="B234" s="2" t="s">
        <v>185</v>
      </c>
      <c r="C234" s="2" t="s">
        <v>285</v>
      </c>
      <c r="D234" s="2" t="s">
        <v>320</v>
      </c>
      <c r="E234" s="2">
        <f>MIN(FIND({0,1,2,3,4,5,6,7,8,9},A234&amp;"0123456789"))</f>
        <v>4</v>
      </c>
      <c r="F234" s="2" t="str">
        <f t="shared" si="18"/>
        <v>900</v>
      </c>
      <c r="G234" s="2" t="str">
        <f t="shared" si="19"/>
        <v>900 7/8 41</v>
      </c>
      <c r="H234" s="2">
        <v>2.31</v>
      </c>
    </row>
    <row r="235" spans="1:8">
      <c r="A235" s="2" t="s">
        <v>92</v>
      </c>
      <c r="B235" s="2" t="s">
        <v>187</v>
      </c>
      <c r="C235" s="2" t="s">
        <v>285</v>
      </c>
      <c r="D235" s="2" t="s">
        <v>321</v>
      </c>
      <c r="E235" s="2">
        <f>MIN(FIND({0,1,2,3,4,5,6,7,8,9},A235&amp;"0123456789"))</f>
        <v>4</v>
      </c>
      <c r="F235" s="2" t="str">
        <f t="shared" si="18"/>
        <v>900</v>
      </c>
      <c r="G235" s="2" t="str">
        <f t="shared" si="19"/>
        <v>900 7/8 42</v>
      </c>
      <c r="H235" s="2">
        <v>2.35</v>
      </c>
    </row>
    <row r="236" spans="1:8">
      <c r="A236" s="2" t="s">
        <v>92</v>
      </c>
      <c r="B236" s="2" t="s">
        <v>189</v>
      </c>
      <c r="C236" s="2" t="s">
        <v>285</v>
      </c>
      <c r="D236" s="2" t="s">
        <v>322</v>
      </c>
      <c r="E236" s="2">
        <f>MIN(FIND({0,1,2,3,4,5,6,7,8,9},A236&amp;"0123456789"))</f>
        <v>4</v>
      </c>
      <c r="F236" s="2" t="str">
        <f t="shared" si="18"/>
        <v>900</v>
      </c>
      <c r="G236" s="2" t="str">
        <f t="shared" si="19"/>
        <v>900 7/8 43</v>
      </c>
      <c r="H236" s="2">
        <v>2.39</v>
      </c>
    </row>
    <row r="237" spans="1:8">
      <c r="A237" s="2" t="s">
        <v>92</v>
      </c>
      <c r="B237" s="2" t="s">
        <v>191</v>
      </c>
      <c r="C237" s="2" t="s">
        <v>285</v>
      </c>
      <c r="D237" s="2" t="s">
        <v>323</v>
      </c>
      <c r="E237" s="2">
        <f>MIN(FIND({0,1,2,3,4,5,6,7,8,9},A237&amp;"0123456789"))</f>
        <v>4</v>
      </c>
      <c r="F237" s="2" t="str">
        <f t="shared" si="18"/>
        <v>900</v>
      </c>
      <c r="G237" s="2" t="str">
        <f t="shared" si="19"/>
        <v>900 7/8 44</v>
      </c>
      <c r="H237" s="2">
        <v>2.4300000000000002</v>
      </c>
    </row>
    <row r="238" spans="1:8">
      <c r="A238" s="2" t="s">
        <v>92</v>
      </c>
      <c r="B238" s="2" t="s">
        <v>193</v>
      </c>
      <c r="C238" s="2" t="s">
        <v>285</v>
      </c>
      <c r="D238" s="2" t="s">
        <v>324</v>
      </c>
      <c r="E238" s="2">
        <f>MIN(FIND({0,1,2,3,4,5,6,7,8,9},A238&amp;"0123456789"))</f>
        <v>4</v>
      </c>
      <c r="F238" s="2" t="str">
        <f t="shared" si="18"/>
        <v>900</v>
      </c>
      <c r="G238" s="2" t="str">
        <f t="shared" si="19"/>
        <v>900 7/8 45</v>
      </c>
      <c r="H238" s="2">
        <v>2.4700000000000002</v>
      </c>
    </row>
    <row r="239" spans="1:8">
      <c r="A239" s="2" t="s">
        <v>92</v>
      </c>
      <c r="B239" s="2" t="s">
        <v>195</v>
      </c>
      <c r="C239" s="2" t="s">
        <v>285</v>
      </c>
      <c r="D239" s="2" t="s">
        <v>325</v>
      </c>
      <c r="E239" s="2">
        <f>MIN(FIND({0,1,2,3,4,5,6,7,8,9},A239&amp;"0123456789"))</f>
        <v>4</v>
      </c>
      <c r="F239" s="2" t="str">
        <f t="shared" si="18"/>
        <v>900</v>
      </c>
      <c r="G239" s="2" t="str">
        <f t="shared" si="19"/>
        <v>900 7/8 46</v>
      </c>
      <c r="H239" s="2">
        <v>2.5099999999999998</v>
      </c>
    </row>
    <row r="240" spans="1:8">
      <c r="A240" s="2" t="s">
        <v>92</v>
      </c>
      <c r="B240" s="2" t="s">
        <v>197</v>
      </c>
      <c r="C240" s="2" t="s">
        <v>285</v>
      </c>
      <c r="D240" s="2" t="s">
        <v>170</v>
      </c>
      <c r="E240" s="2">
        <f>MIN(FIND({0,1,2,3,4,5,6,7,8,9},A240&amp;"0123456789"))</f>
        <v>4</v>
      </c>
      <c r="F240" s="2" t="str">
        <f t="shared" si="18"/>
        <v>900</v>
      </c>
      <c r="G240" s="2" t="str">
        <f t="shared" si="19"/>
        <v>900 7/8 47</v>
      </c>
      <c r="H240" s="2">
        <v>2.5499999999999998</v>
      </c>
    </row>
    <row r="241" spans="1:8">
      <c r="A241" s="2" t="s">
        <v>92</v>
      </c>
      <c r="B241" s="2" t="s">
        <v>199</v>
      </c>
      <c r="C241" s="2" t="s">
        <v>285</v>
      </c>
      <c r="D241" s="2" t="s">
        <v>326</v>
      </c>
      <c r="E241" s="2">
        <f>MIN(FIND({0,1,2,3,4,5,6,7,8,9},A241&amp;"0123456789"))</f>
        <v>4</v>
      </c>
      <c r="F241" s="2" t="str">
        <f t="shared" si="18"/>
        <v>900</v>
      </c>
      <c r="G241" s="2" t="str">
        <f t="shared" si="19"/>
        <v>900 7/8 48</v>
      </c>
      <c r="H241" s="2">
        <v>2.59</v>
      </c>
    </row>
    <row r="242" spans="1:8">
      <c r="A242" s="2" t="s">
        <v>92</v>
      </c>
      <c r="B242" s="2" t="s">
        <v>201</v>
      </c>
      <c r="C242" s="2" t="s">
        <v>285</v>
      </c>
      <c r="D242" s="2" t="s">
        <v>327</v>
      </c>
      <c r="E242" s="2">
        <f>MIN(FIND({0,1,2,3,4,5,6,7,8,9},A242&amp;"0123456789"))</f>
        <v>4</v>
      </c>
      <c r="F242" s="2" t="str">
        <f t="shared" si="18"/>
        <v>900</v>
      </c>
      <c r="G242" s="2" t="str">
        <f t="shared" si="19"/>
        <v>900 7/8 49</v>
      </c>
      <c r="H242" s="2">
        <v>2.63</v>
      </c>
    </row>
    <row r="243" spans="1:8">
      <c r="A243" s="2" t="s">
        <v>92</v>
      </c>
      <c r="B243" s="2" t="s">
        <v>203</v>
      </c>
      <c r="C243" s="2" t="s">
        <v>285</v>
      </c>
      <c r="D243" s="2" t="s">
        <v>328</v>
      </c>
      <c r="E243" s="2">
        <f>MIN(FIND({0,1,2,3,4,5,6,7,8,9},A243&amp;"0123456789"))</f>
        <v>4</v>
      </c>
      <c r="F243" s="2" t="str">
        <f t="shared" si="18"/>
        <v>900</v>
      </c>
      <c r="G243" s="2" t="str">
        <f t="shared" si="19"/>
        <v>900 7/8 50</v>
      </c>
      <c r="H243" s="2">
        <v>2.67</v>
      </c>
    </row>
    <row r="244" spans="1:8">
      <c r="A244" s="2" t="s">
        <v>92</v>
      </c>
      <c r="B244" s="2" t="s">
        <v>205</v>
      </c>
      <c r="C244" s="2" t="s">
        <v>285</v>
      </c>
      <c r="D244" s="2" t="s">
        <v>329</v>
      </c>
      <c r="E244" s="2">
        <f>MIN(FIND({0,1,2,3,4,5,6,7,8,9},A244&amp;"0123456789"))</f>
        <v>4</v>
      </c>
      <c r="F244" s="2" t="str">
        <f t="shared" si="18"/>
        <v>900</v>
      </c>
      <c r="G244" s="2" t="str">
        <f t="shared" si="19"/>
        <v>900 7/8 51</v>
      </c>
      <c r="H244" s="2">
        <v>2.71</v>
      </c>
    </row>
    <row r="245" spans="1:8">
      <c r="A245" s="2" t="s">
        <v>92</v>
      </c>
      <c r="B245" s="2" t="s">
        <v>207</v>
      </c>
      <c r="C245" s="2" t="s">
        <v>285</v>
      </c>
      <c r="D245" s="2" t="s">
        <v>330</v>
      </c>
      <c r="E245" s="2">
        <f>MIN(FIND({0,1,2,3,4,5,6,7,8,9},A245&amp;"0123456789"))</f>
        <v>4</v>
      </c>
      <c r="F245" s="2" t="str">
        <f t="shared" si="18"/>
        <v>900</v>
      </c>
      <c r="G245" s="2" t="str">
        <f t="shared" si="19"/>
        <v>900 7/8 52</v>
      </c>
      <c r="H245" s="2">
        <v>2.75</v>
      </c>
    </row>
    <row r="246" spans="1:8">
      <c r="A246" s="2" t="s">
        <v>92</v>
      </c>
      <c r="B246" s="2" t="s">
        <v>209</v>
      </c>
      <c r="C246" s="2" t="s">
        <v>285</v>
      </c>
      <c r="D246" s="2" t="s">
        <v>331</v>
      </c>
      <c r="E246" s="2">
        <f>MIN(FIND({0,1,2,3,4,5,6,7,8,9},A246&amp;"0123456789"))</f>
        <v>4</v>
      </c>
      <c r="F246" s="2" t="str">
        <f t="shared" si="18"/>
        <v>900</v>
      </c>
      <c r="G246" s="2" t="str">
        <f t="shared" si="19"/>
        <v>900 7/8 53</v>
      </c>
      <c r="H246" s="2">
        <v>2.79</v>
      </c>
    </row>
    <row r="247" spans="1:8">
      <c r="A247" s="2" t="s">
        <v>92</v>
      </c>
      <c r="B247" s="2" t="s">
        <v>211</v>
      </c>
      <c r="C247" s="2" t="s">
        <v>285</v>
      </c>
      <c r="D247" s="2" t="s">
        <v>178</v>
      </c>
      <c r="E247" s="2">
        <f>MIN(FIND({0,1,2,3,4,5,6,7,8,9},A247&amp;"0123456789"))</f>
        <v>4</v>
      </c>
      <c r="F247" s="2" t="str">
        <f t="shared" si="18"/>
        <v>900</v>
      </c>
      <c r="G247" s="2" t="str">
        <f t="shared" si="19"/>
        <v>900 7/8 54</v>
      </c>
      <c r="H247" s="2">
        <v>2.83</v>
      </c>
    </row>
    <row r="248" spans="1:8">
      <c r="A248" s="2" t="s">
        <v>92</v>
      </c>
      <c r="B248" s="2" t="s">
        <v>213</v>
      </c>
      <c r="C248" s="2" t="s">
        <v>285</v>
      </c>
      <c r="D248" s="2" t="s">
        <v>332</v>
      </c>
      <c r="E248" s="2">
        <f>MIN(FIND({0,1,2,3,4,5,6,7,8,9},A248&amp;"0123456789"))</f>
        <v>4</v>
      </c>
      <c r="F248" s="2" t="str">
        <f t="shared" si="18"/>
        <v>900</v>
      </c>
      <c r="G248" s="2" t="str">
        <f t="shared" si="19"/>
        <v>900 7/8 55</v>
      </c>
      <c r="H248" s="2">
        <v>2.88</v>
      </c>
    </row>
    <row r="249" spans="1:8">
      <c r="A249" s="2" t="s">
        <v>92</v>
      </c>
      <c r="B249" s="2" t="s">
        <v>215</v>
      </c>
      <c r="C249" s="2" t="s">
        <v>285</v>
      </c>
      <c r="D249" s="2" t="s">
        <v>333</v>
      </c>
      <c r="E249" s="2">
        <f>MIN(FIND({0,1,2,3,4,5,6,7,8,9},A249&amp;"0123456789"))</f>
        <v>4</v>
      </c>
      <c r="F249" s="2" t="str">
        <f t="shared" si="18"/>
        <v>900</v>
      </c>
      <c r="G249" s="2" t="str">
        <f t="shared" si="19"/>
        <v>900 7/8 56</v>
      </c>
      <c r="H249" s="2">
        <v>2.92</v>
      </c>
    </row>
    <row r="250" spans="1:8">
      <c r="A250" s="2" t="s">
        <v>92</v>
      </c>
      <c r="B250" s="2" t="s">
        <v>217</v>
      </c>
      <c r="C250" s="2" t="s">
        <v>285</v>
      </c>
      <c r="D250" s="2" t="s">
        <v>334</v>
      </c>
      <c r="E250" s="2">
        <f>MIN(FIND({0,1,2,3,4,5,6,7,8,9},A250&amp;"0123456789"))</f>
        <v>4</v>
      </c>
      <c r="F250" s="2" t="str">
        <f t="shared" si="18"/>
        <v>900</v>
      </c>
      <c r="G250" s="2" t="str">
        <f t="shared" si="19"/>
        <v>900 7/8 57</v>
      </c>
      <c r="H250" s="2">
        <v>2.96</v>
      </c>
    </row>
    <row r="251" spans="1:8">
      <c r="A251" s="2" t="s">
        <v>92</v>
      </c>
      <c r="B251" s="2" t="s">
        <v>219</v>
      </c>
      <c r="C251" s="2" t="s">
        <v>285</v>
      </c>
      <c r="D251" s="2" t="s">
        <v>335</v>
      </c>
      <c r="E251" s="2">
        <f>MIN(FIND({0,1,2,3,4,5,6,7,8,9},A251&amp;"0123456789"))</f>
        <v>4</v>
      </c>
      <c r="F251" s="2" t="str">
        <f t="shared" si="18"/>
        <v>900</v>
      </c>
      <c r="G251" s="2" t="str">
        <f t="shared" si="19"/>
        <v>900 7/8 58</v>
      </c>
      <c r="H251" s="2">
        <v>3</v>
      </c>
    </row>
    <row r="252" spans="1:8">
      <c r="A252" s="2" t="s">
        <v>92</v>
      </c>
      <c r="B252" s="2" t="s">
        <v>221</v>
      </c>
      <c r="C252" s="2" t="s">
        <v>285</v>
      </c>
      <c r="D252" s="2" t="s">
        <v>336</v>
      </c>
      <c r="E252" s="2">
        <f>MIN(FIND({0,1,2,3,4,5,6,7,8,9},A252&amp;"0123456789"))</f>
        <v>4</v>
      </c>
      <c r="F252" s="2" t="str">
        <f t="shared" si="18"/>
        <v>900</v>
      </c>
      <c r="G252" s="2" t="str">
        <f t="shared" si="19"/>
        <v>900 7/8 59</v>
      </c>
      <c r="H252" s="2">
        <v>3.04</v>
      </c>
    </row>
    <row r="253" spans="1:8">
      <c r="A253" s="2" t="s">
        <v>92</v>
      </c>
      <c r="B253" s="2" t="s">
        <v>223</v>
      </c>
      <c r="C253" s="2" t="s">
        <v>285</v>
      </c>
      <c r="D253" s="2" t="s">
        <v>337</v>
      </c>
      <c r="E253" s="2">
        <f>MIN(FIND({0,1,2,3,4,5,6,7,8,9},A253&amp;"0123456789"))</f>
        <v>4</v>
      </c>
      <c r="F253" s="2" t="str">
        <f t="shared" si="18"/>
        <v>900</v>
      </c>
      <c r="G253" s="2" t="str">
        <f t="shared" si="19"/>
        <v>900 7/8 60</v>
      </c>
      <c r="H253" s="2">
        <v>3.08</v>
      </c>
    </row>
    <row r="254" spans="1:8">
      <c r="A254" s="2" t="s">
        <v>92</v>
      </c>
      <c r="B254" s="2" t="s">
        <v>225</v>
      </c>
      <c r="C254" s="2" t="s">
        <v>285</v>
      </c>
      <c r="D254" s="2" t="s">
        <v>186</v>
      </c>
      <c r="E254" s="2">
        <f>MIN(FIND({0,1,2,3,4,5,6,7,8,9},A254&amp;"0123456789"))</f>
        <v>4</v>
      </c>
      <c r="F254" s="2" t="str">
        <f t="shared" si="18"/>
        <v>900</v>
      </c>
      <c r="G254" s="2" t="str">
        <f t="shared" si="19"/>
        <v>900 7/8 61</v>
      </c>
      <c r="H254" s="2">
        <v>3.12</v>
      </c>
    </row>
    <row r="255" spans="1:8">
      <c r="A255" s="2" t="s">
        <v>92</v>
      </c>
      <c r="B255" s="2" t="s">
        <v>227</v>
      </c>
      <c r="C255" s="2" t="s">
        <v>285</v>
      </c>
      <c r="D255" s="2" t="s">
        <v>338</v>
      </c>
      <c r="E255" s="2">
        <f>MIN(FIND({0,1,2,3,4,5,6,7,8,9},A255&amp;"0123456789"))</f>
        <v>4</v>
      </c>
      <c r="F255" s="2" t="str">
        <f t="shared" si="18"/>
        <v>900</v>
      </c>
      <c r="G255" s="2" t="str">
        <f t="shared" si="19"/>
        <v>900 7/8 62</v>
      </c>
      <c r="H255" s="2">
        <v>3.16</v>
      </c>
    </row>
    <row r="256" spans="1:8">
      <c r="A256" s="2" t="s">
        <v>92</v>
      </c>
      <c r="B256" s="2" t="s">
        <v>229</v>
      </c>
      <c r="C256" s="2" t="s">
        <v>285</v>
      </c>
      <c r="D256" s="2" t="s">
        <v>339</v>
      </c>
      <c r="E256" s="2">
        <f>MIN(FIND({0,1,2,3,4,5,6,7,8,9},A256&amp;"0123456789"))</f>
        <v>4</v>
      </c>
      <c r="F256" s="2" t="str">
        <f t="shared" si="18"/>
        <v>900</v>
      </c>
      <c r="G256" s="2" t="str">
        <f t="shared" si="19"/>
        <v>900 7/8 63</v>
      </c>
      <c r="H256" s="2">
        <v>3.2</v>
      </c>
    </row>
    <row r="257" spans="1:8">
      <c r="A257" s="2" t="s">
        <v>92</v>
      </c>
      <c r="B257" s="2" t="s">
        <v>231</v>
      </c>
      <c r="C257" s="2" t="s">
        <v>285</v>
      </c>
      <c r="D257" s="2" t="s">
        <v>340</v>
      </c>
      <c r="E257" s="2">
        <f>MIN(FIND({0,1,2,3,4,5,6,7,8,9},A257&amp;"0123456789"))</f>
        <v>4</v>
      </c>
      <c r="F257" s="2" t="str">
        <f t="shared" si="18"/>
        <v>900</v>
      </c>
      <c r="G257" s="2" t="str">
        <f t="shared" si="19"/>
        <v>900 7/8 64</v>
      </c>
      <c r="H257" s="2">
        <v>3.24</v>
      </c>
    </row>
    <row r="258" spans="1:8">
      <c r="A258" s="2" t="s">
        <v>92</v>
      </c>
      <c r="B258" s="2" t="s">
        <v>233</v>
      </c>
      <c r="C258" s="2" t="s">
        <v>285</v>
      </c>
      <c r="D258" s="2" t="s">
        <v>341</v>
      </c>
      <c r="E258" s="2">
        <f>MIN(FIND({0,1,2,3,4,5,6,7,8,9},A258&amp;"0123456789"))</f>
        <v>4</v>
      </c>
      <c r="F258" s="2" t="str">
        <f t="shared" ref="F258:F321" si="20">RIGHT(A258,LEN(A258)-E258+1)</f>
        <v>900</v>
      </c>
      <c r="G258" s="2" t="str">
        <f t="shared" ref="G258:G321" si="21">CONCATENATE(F258," ",C258," ",B258)</f>
        <v>900 7/8 65</v>
      </c>
      <c r="H258" s="2">
        <v>3.28</v>
      </c>
    </row>
    <row r="259" spans="1:8">
      <c r="A259" s="2" t="s">
        <v>92</v>
      </c>
      <c r="B259" s="2" t="s">
        <v>235</v>
      </c>
      <c r="C259" s="2" t="s">
        <v>285</v>
      </c>
      <c r="D259" s="2" t="s">
        <v>342</v>
      </c>
      <c r="E259" s="2">
        <f>MIN(FIND({0,1,2,3,4,5,6,7,8,9},A259&amp;"0123456789"))</f>
        <v>4</v>
      </c>
      <c r="F259" s="2" t="str">
        <f t="shared" si="20"/>
        <v>900</v>
      </c>
      <c r="G259" s="2" t="str">
        <f t="shared" si="21"/>
        <v>900 7/8 66</v>
      </c>
      <c r="H259" s="2">
        <v>3.32</v>
      </c>
    </row>
    <row r="260" spans="1:8">
      <c r="A260" s="2" t="s">
        <v>92</v>
      </c>
      <c r="B260" s="2" t="s">
        <v>237</v>
      </c>
      <c r="C260" s="2" t="s">
        <v>285</v>
      </c>
      <c r="D260" s="2" t="s">
        <v>343</v>
      </c>
      <c r="E260" s="2">
        <f>MIN(FIND({0,1,2,3,4,5,6,7,8,9},A260&amp;"0123456789"))</f>
        <v>4</v>
      </c>
      <c r="F260" s="2" t="str">
        <f t="shared" si="20"/>
        <v>900</v>
      </c>
      <c r="G260" s="2" t="str">
        <f t="shared" si="21"/>
        <v>900 7/8 67</v>
      </c>
      <c r="H260" s="2">
        <v>3.36</v>
      </c>
    </row>
    <row r="261" spans="1:8">
      <c r="A261" s="2" t="s">
        <v>92</v>
      </c>
      <c r="B261" s="2" t="s">
        <v>239</v>
      </c>
      <c r="C261" s="2" t="s">
        <v>285</v>
      </c>
      <c r="D261" s="2" t="s">
        <v>194</v>
      </c>
      <c r="E261" s="2">
        <f>MIN(FIND({0,1,2,3,4,5,6,7,8,9},A261&amp;"0123456789"))</f>
        <v>4</v>
      </c>
      <c r="F261" s="2" t="str">
        <f t="shared" si="20"/>
        <v>900</v>
      </c>
      <c r="G261" s="2" t="str">
        <f t="shared" si="21"/>
        <v>900 7/8 68</v>
      </c>
      <c r="H261" s="2">
        <v>3.4</v>
      </c>
    </row>
    <row r="262" spans="1:8">
      <c r="A262" s="2" t="s">
        <v>92</v>
      </c>
      <c r="B262" s="2" t="s">
        <v>241</v>
      </c>
      <c r="C262" s="2" t="s">
        <v>285</v>
      </c>
      <c r="D262" s="2" t="s">
        <v>344</v>
      </c>
      <c r="E262" s="2">
        <f>MIN(FIND({0,1,2,3,4,5,6,7,8,9},A262&amp;"0123456789"))</f>
        <v>4</v>
      </c>
      <c r="F262" s="2" t="str">
        <f t="shared" si="20"/>
        <v>900</v>
      </c>
      <c r="G262" s="2" t="str">
        <f t="shared" si="21"/>
        <v>900 7/8 69</v>
      </c>
      <c r="H262" s="2">
        <v>3.44</v>
      </c>
    </row>
    <row r="263" spans="1:8">
      <c r="A263" s="2" t="s">
        <v>92</v>
      </c>
      <c r="B263" s="2" t="s">
        <v>243</v>
      </c>
      <c r="C263" s="2" t="s">
        <v>285</v>
      </c>
      <c r="D263" s="2" t="s">
        <v>196</v>
      </c>
      <c r="E263" s="2">
        <f>MIN(FIND({0,1,2,3,4,5,6,7,8,9},A263&amp;"0123456789"))</f>
        <v>4</v>
      </c>
      <c r="F263" s="2" t="str">
        <f t="shared" si="20"/>
        <v>900</v>
      </c>
      <c r="G263" s="2" t="str">
        <f t="shared" si="21"/>
        <v>900 7/8 70</v>
      </c>
      <c r="H263" s="2">
        <v>3.48</v>
      </c>
    </row>
    <row r="264" spans="1:8">
      <c r="A264" s="2" t="s">
        <v>92</v>
      </c>
      <c r="B264" s="2" t="s">
        <v>245</v>
      </c>
      <c r="C264" s="2" t="s">
        <v>285</v>
      </c>
      <c r="D264" s="2" t="s">
        <v>345</v>
      </c>
      <c r="E264" s="2">
        <f>MIN(FIND({0,1,2,3,4,5,6,7,8,9},A264&amp;"0123456789"))</f>
        <v>4</v>
      </c>
      <c r="F264" s="2" t="str">
        <f t="shared" si="20"/>
        <v>900</v>
      </c>
      <c r="G264" s="2" t="str">
        <f t="shared" si="21"/>
        <v>900 7/8 71</v>
      </c>
      <c r="H264" s="2">
        <v>3.52</v>
      </c>
    </row>
    <row r="265" spans="1:8">
      <c r="A265" s="2" t="s">
        <v>92</v>
      </c>
      <c r="B265" s="2" t="s">
        <v>247</v>
      </c>
      <c r="C265" s="2" t="s">
        <v>285</v>
      </c>
      <c r="D265" s="2" t="s">
        <v>346</v>
      </c>
      <c r="E265" s="2">
        <f>MIN(FIND({0,1,2,3,4,5,6,7,8,9},A265&amp;"0123456789"))</f>
        <v>4</v>
      </c>
      <c r="F265" s="2" t="str">
        <f t="shared" si="20"/>
        <v>900</v>
      </c>
      <c r="G265" s="2" t="str">
        <f t="shared" si="21"/>
        <v>900 7/8 72</v>
      </c>
      <c r="H265" s="2">
        <v>3.56</v>
      </c>
    </row>
    <row r="266" spans="1:8">
      <c r="A266" s="2" t="s">
        <v>92</v>
      </c>
      <c r="B266" s="2" t="s">
        <v>249</v>
      </c>
      <c r="C266" s="2" t="s">
        <v>285</v>
      </c>
      <c r="D266" s="2" t="s">
        <v>347</v>
      </c>
      <c r="E266" s="2">
        <f>MIN(FIND({0,1,2,3,4,5,6,7,8,9},A266&amp;"0123456789"))</f>
        <v>4</v>
      </c>
      <c r="F266" s="2" t="str">
        <f t="shared" si="20"/>
        <v>900</v>
      </c>
      <c r="G266" s="2" t="str">
        <f t="shared" si="21"/>
        <v>900 7/8 73</v>
      </c>
      <c r="H266" s="2">
        <v>3.6</v>
      </c>
    </row>
    <row r="267" spans="1:8">
      <c r="A267" s="2" t="s">
        <v>92</v>
      </c>
      <c r="B267" s="2" t="s">
        <v>251</v>
      </c>
      <c r="C267" s="2" t="s">
        <v>285</v>
      </c>
      <c r="D267" s="2" t="s">
        <v>348</v>
      </c>
      <c r="E267" s="2">
        <f>MIN(FIND({0,1,2,3,4,5,6,7,8,9},A267&amp;"0123456789"))</f>
        <v>4</v>
      </c>
      <c r="F267" s="2" t="str">
        <f t="shared" si="20"/>
        <v>900</v>
      </c>
      <c r="G267" s="2" t="str">
        <f t="shared" si="21"/>
        <v>900 7/8 74</v>
      </c>
      <c r="H267" s="2">
        <v>3.64</v>
      </c>
    </row>
    <row r="268" spans="1:8">
      <c r="A268" s="2" t="s">
        <v>92</v>
      </c>
      <c r="B268" s="2" t="s">
        <v>253</v>
      </c>
      <c r="C268" s="2" t="s">
        <v>285</v>
      </c>
      <c r="D268" s="2" t="s">
        <v>349</v>
      </c>
      <c r="E268" s="2">
        <f>MIN(FIND({0,1,2,3,4,5,6,7,8,9},A268&amp;"0123456789"))</f>
        <v>4</v>
      </c>
      <c r="F268" s="2" t="str">
        <f t="shared" si="20"/>
        <v>900</v>
      </c>
      <c r="G268" s="2" t="str">
        <f t="shared" si="21"/>
        <v>900 7/8 75</v>
      </c>
      <c r="H268" s="2">
        <v>3.68</v>
      </c>
    </row>
    <row r="269" spans="1:8">
      <c r="A269" s="2" t="s">
        <v>92</v>
      </c>
      <c r="B269" s="2" t="s">
        <v>255</v>
      </c>
      <c r="C269" s="2" t="s">
        <v>285</v>
      </c>
      <c r="D269" s="2" t="s">
        <v>350</v>
      </c>
      <c r="E269" s="2">
        <f>MIN(FIND({0,1,2,3,4,5,6,7,8,9},A269&amp;"0123456789"))</f>
        <v>4</v>
      </c>
      <c r="F269" s="2" t="str">
        <f t="shared" si="20"/>
        <v>900</v>
      </c>
      <c r="G269" s="2" t="str">
        <f t="shared" si="21"/>
        <v>900 7/8 76</v>
      </c>
      <c r="H269" s="2">
        <v>3.72</v>
      </c>
    </row>
    <row r="270" spans="1:8">
      <c r="A270" s="2" t="s">
        <v>92</v>
      </c>
      <c r="B270" s="2" t="s">
        <v>257</v>
      </c>
      <c r="C270" s="2" t="s">
        <v>285</v>
      </c>
      <c r="D270" s="2" t="s">
        <v>204</v>
      </c>
      <c r="E270" s="2">
        <f>MIN(FIND({0,1,2,3,4,5,6,7,8,9},A270&amp;"0123456789"))</f>
        <v>4</v>
      </c>
      <c r="F270" s="2" t="str">
        <f t="shared" si="20"/>
        <v>900</v>
      </c>
      <c r="G270" s="2" t="str">
        <f t="shared" si="21"/>
        <v>900 7/8 77</v>
      </c>
      <c r="H270" s="2">
        <v>3.76</v>
      </c>
    </row>
    <row r="271" spans="1:8">
      <c r="A271" s="2" t="s">
        <v>92</v>
      </c>
      <c r="B271" s="2" t="s">
        <v>259</v>
      </c>
      <c r="C271" s="2" t="s">
        <v>285</v>
      </c>
      <c r="D271" s="2" t="s">
        <v>351</v>
      </c>
      <c r="E271" s="2">
        <f>MIN(FIND({0,1,2,3,4,5,6,7,8,9},A271&amp;"0123456789"))</f>
        <v>4</v>
      </c>
      <c r="F271" s="2" t="str">
        <f t="shared" si="20"/>
        <v>900</v>
      </c>
      <c r="G271" s="2" t="str">
        <f t="shared" si="21"/>
        <v>900 7/8 78</v>
      </c>
      <c r="H271" s="2">
        <v>3.8</v>
      </c>
    </row>
    <row r="272" spans="1:8">
      <c r="A272" s="2" t="s">
        <v>92</v>
      </c>
      <c r="B272" s="2" t="s">
        <v>261</v>
      </c>
      <c r="C272" s="2" t="s">
        <v>285</v>
      </c>
      <c r="D272" s="2" t="s">
        <v>352</v>
      </c>
      <c r="E272" s="2">
        <f>MIN(FIND({0,1,2,3,4,5,6,7,8,9},A272&amp;"0123456789"))</f>
        <v>4</v>
      </c>
      <c r="F272" s="2" t="str">
        <f t="shared" si="20"/>
        <v>900</v>
      </c>
      <c r="G272" s="2" t="str">
        <f t="shared" si="21"/>
        <v>900 7/8 79</v>
      </c>
      <c r="H272" s="2">
        <v>3.84</v>
      </c>
    </row>
    <row r="273" spans="1:8">
      <c r="A273" s="2" t="s">
        <v>92</v>
      </c>
      <c r="B273" s="2" t="s">
        <v>263</v>
      </c>
      <c r="C273" s="2" t="s">
        <v>285</v>
      </c>
      <c r="D273" s="2" t="s">
        <v>353</v>
      </c>
      <c r="E273" s="2">
        <f>MIN(FIND({0,1,2,3,4,5,6,7,8,9},A273&amp;"0123456789"))</f>
        <v>4</v>
      </c>
      <c r="F273" s="2" t="str">
        <f t="shared" si="20"/>
        <v>900</v>
      </c>
      <c r="G273" s="2" t="str">
        <f t="shared" si="21"/>
        <v>900 7/8 80</v>
      </c>
      <c r="H273" s="2">
        <v>3.88</v>
      </c>
    </row>
    <row r="274" spans="1:8">
      <c r="A274" s="2" t="s">
        <v>92</v>
      </c>
      <c r="B274" s="2" t="s">
        <v>265</v>
      </c>
      <c r="C274" s="2" t="s">
        <v>285</v>
      </c>
      <c r="D274" s="2" t="s">
        <v>354</v>
      </c>
      <c r="E274" s="2">
        <f>MIN(FIND({0,1,2,3,4,5,6,7,8,9},A274&amp;"0123456789"))</f>
        <v>4</v>
      </c>
      <c r="F274" s="2" t="str">
        <f t="shared" si="20"/>
        <v>900</v>
      </c>
      <c r="G274" s="2" t="str">
        <f t="shared" si="21"/>
        <v>900 7/8 81</v>
      </c>
      <c r="H274" s="2">
        <v>3.92</v>
      </c>
    </row>
    <row r="275" spans="1:8">
      <c r="A275" s="2" t="s">
        <v>92</v>
      </c>
      <c r="B275" s="2" t="s">
        <v>267</v>
      </c>
      <c r="C275" s="2" t="s">
        <v>285</v>
      </c>
      <c r="D275" s="2" t="s">
        <v>355</v>
      </c>
      <c r="E275" s="2">
        <f>MIN(FIND({0,1,2,3,4,5,6,7,8,9},A275&amp;"0123456789"))</f>
        <v>4</v>
      </c>
      <c r="F275" s="2" t="str">
        <f t="shared" si="20"/>
        <v>900</v>
      </c>
      <c r="G275" s="2" t="str">
        <f t="shared" si="21"/>
        <v>900 7/8 82</v>
      </c>
      <c r="H275" s="2">
        <v>3.96</v>
      </c>
    </row>
    <row r="276" spans="1:8">
      <c r="A276" s="2" t="s">
        <v>92</v>
      </c>
      <c r="B276" s="2" t="s">
        <v>269</v>
      </c>
      <c r="C276" s="2" t="s">
        <v>285</v>
      </c>
      <c r="D276" s="2" t="s">
        <v>356</v>
      </c>
      <c r="E276" s="2">
        <f>MIN(FIND({0,1,2,3,4,5,6,7,8,9},A276&amp;"0123456789"))</f>
        <v>4</v>
      </c>
      <c r="F276" s="2" t="str">
        <f t="shared" si="20"/>
        <v>900</v>
      </c>
      <c r="G276" s="2" t="str">
        <f t="shared" si="21"/>
        <v>900 7/8 83</v>
      </c>
      <c r="H276" s="2">
        <v>4</v>
      </c>
    </row>
    <row r="277" spans="1:8">
      <c r="A277" s="2" t="s">
        <v>92</v>
      </c>
      <c r="B277" s="2" t="s">
        <v>271</v>
      </c>
      <c r="C277" s="2" t="s">
        <v>285</v>
      </c>
      <c r="D277" s="2" t="s">
        <v>212</v>
      </c>
      <c r="E277" s="2">
        <f>MIN(FIND({0,1,2,3,4,5,6,7,8,9},A277&amp;"0123456789"))</f>
        <v>4</v>
      </c>
      <c r="F277" s="2" t="str">
        <f t="shared" si="20"/>
        <v>900</v>
      </c>
      <c r="G277" s="2" t="str">
        <f t="shared" si="21"/>
        <v>900 7/8 84</v>
      </c>
      <c r="H277" s="2">
        <v>4.04</v>
      </c>
    </row>
    <row r="278" spans="1:8">
      <c r="A278" s="2" t="s">
        <v>92</v>
      </c>
      <c r="B278" s="2" t="s">
        <v>273</v>
      </c>
      <c r="C278" s="2" t="s">
        <v>285</v>
      </c>
      <c r="D278" s="2" t="s">
        <v>357</v>
      </c>
      <c r="E278" s="2">
        <f>MIN(FIND({0,1,2,3,4,5,6,7,8,9},A278&amp;"0123456789"))</f>
        <v>4</v>
      </c>
      <c r="F278" s="2" t="str">
        <f t="shared" si="20"/>
        <v>900</v>
      </c>
      <c r="G278" s="2" t="str">
        <f t="shared" si="21"/>
        <v>900 7/8 85</v>
      </c>
      <c r="H278" s="2">
        <v>4.08</v>
      </c>
    </row>
    <row r="279" spans="1:8">
      <c r="A279" s="2" t="s">
        <v>92</v>
      </c>
      <c r="B279" s="2" t="s">
        <v>275</v>
      </c>
      <c r="C279" s="2" t="s">
        <v>285</v>
      </c>
      <c r="D279" s="2" t="s">
        <v>214</v>
      </c>
      <c r="E279" s="2">
        <f>MIN(FIND({0,1,2,3,4,5,6,7,8,9},A279&amp;"0123456789"))</f>
        <v>4</v>
      </c>
      <c r="F279" s="2" t="str">
        <f t="shared" si="20"/>
        <v>900</v>
      </c>
      <c r="G279" s="2" t="str">
        <f t="shared" si="21"/>
        <v>900 7/8 86</v>
      </c>
      <c r="H279" s="2">
        <v>4.12</v>
      </c>
    </row>
    <row r="280" spans="1:8">
      <c r="A280" s="2" t="s">
        <v>92</v>
      </c>
      <c r="B280" s="2" t="s">
        <v>277</v>
      </c>
      <c r="C280" s="2" t="s">
        <v>285</v>
      </c>
      <c r="D280" s="2" t="s">
        <v>358</v>
      </c>
      <c r="E280" s="2">
        <f>MIN(FIND({0,1,2,3,4,5,6,7,8,9},A280&amp;"0123456789"))</f>
        <v>4</v>
      </c>
      <c r="F280" s="2" t="str">
        <f t="shared" si="20"/>
        <v>900</v>
      </c>
      <c r="G280" s="2" t="str">
        <f t="shared" si="21"/>
        <v>900 7/8 87</v>
      </c>
      <c r="H280" s="2">
        <v>4.16</v>
      </c>
    </row>
    <row r="281" spans="1:8">
      <c r="A281" s="2" t="s">
        <v>92</v>
      </c>
      <c r="B281" s="2" t="s">
        <v>279</v>
      </c>
      <c r="C281" s="2" t="s">
        <v>285</v>
      </c>
      <c r="D281" s="2" t="s">
        <v>359</v>
      </c>
      <c r="E281" s="2">
        <f>MIN(FIND({0,1,2,3,4,5,6,7,8,9},A281&amp;"0123456789"))</f>
        <v>4</v>
      </c>
      <c r="F281" s="2" t="str">
        <f t="shared" si="20"/>
        <v>900</v>
      </c>
      <c r="G281" s="2" t="str">
        <f t="shared" si="21"/>
        <v>900 7/8 88</v>
      </c>
      <c r="H281" s="2">
        <v>4.2</v>
      </c>
    </row>
    <row r="282" spans="1:8">
      <c r="A282" s="2" t="s">
        <v>92</v>
      </c>
      <c r="B282" s="2" t="s">
        <v>281</v>
      </c>
      <c r="C282" s="2" t="s">
        <v>285</v>
      </c>
      <c r="D282" s="2" t="s">
        <v>360</v>
      </c>
      <c r="E282" s="2">
        <f>MIN(FIND({0,1,2,3,4,5,6,7,8,9},A282&amp;"0123456789"))</f>
        <v>4</v>
      </c>
      <c r="F282" s="2" t="str">
        <f t="shared" si="20"/>
        <v>900</v>
      </c>
      <c r="G282" s="2" t="str">
        <f t="shared" si="21"/>
        <v>900 7/8 89</v>
      </c>
      <c r="H282" s="2">
        <v>4.24</v>
      </c>
    </row>
    <row r="283" spans="1:8">
      <c r="A283" s="2" t="s">
        <v>92</v>
      </c>
      <c r="B283" s="2" t="s">
        <v>283</v>
      </c>
      <c r="C283" s="2" t="s">
        <v>285</v>
      </c>
      <c r="D283" s="2" t="s">
        <v>361</v>
      </c>
      <c r="E283" s="2">
        <f>MIN(FIND({0,1,2,3,4,5,6,7,8,9},A283&amp;"0123456789"))</f>
        <v>4</v>
      </c>
      <c r="F283" s="2" t="str">
        <f t="shared" si="20"/>
        <v>900</v>
      </c>
      <c r="G283" s="2" t="str">
        <f t="shared" si="21"/>
        <v>900 7/8 90</v>
      </c>
      <c r="H283" s="2">
        <v>4.28</v>
      </c>
    </row>
    <row r="284" spans="1:8">
      <c r="A284" s="2" t="s">
        <v>109</v>
      </c>
      <c r="B284" s="2" t="s">
        <v>93</v>
      </c>
      <c r="C284" s="2" t="s">
        <v>285</v>
      </c>
      <c r="D284" s="2" t="s">
        <v>118</v>
      </c>
      <c r="E284" s="2">
        <f>MIN(FIND({0,1,2,3,4,5,6,7,8,9},A284&amp;"0123456789"))</f>
        <v>5</v>
      </c>
      <c r="F284" s="2" t="str">
        <f t="shared" si="20"/>
        <v>900</v>
      </c>
      <c r="G284" s="2" t="str">
        <f t="shared" si="21"/>
        <v>900 7/8 1</v>
      </c>
      <c r="H284" s="2">
        <v>0.7</v>
      </c>
    </row>
    <row r="285" spans="1:8">
      <c r="A285" s="2" t="s">
        <v>109</v>
      </c>
      <c r="B285" s="2" t="s">
        <v>97</v>
      </c>
      <c r="C285" s="2" t="s">
        <v>285</v>
      </c>
      <c r="D285" s="2" t="s">
        <v>286</v>
      </c>
      <c r="E285" s="2">
        <f>MIN(FIND({0,1,2,3,4,5,6,7,8,9},A285&amp;"0123456789"))</f>
        <v>5</v>
      </c>
      <c r="F285" s="2" t="str">
        <f t="shared" si="20"/>
        <v>900</v>
      </c>
      <c r="G285" s="2" t="str">
        <f t="shared" si="21"/>
        <v>900 7/8 2</v>
      </c>
      <c r="H285" s="2">
        <v>0.74</v>
      </c>
    </row>
    <row r="286" spans="1:8">
      <c r="A286" s="2" t="s">
        <v>109</v>
      </c>
      <c r="B286" s="2" t="s">
        <v>99</v>
      </c>
      <c r="C286" s="2" t="s">
        <v>285</v>
      </c>
      <c r="D286" s="2" t="s">
        <v>287</v>
      </c>
      <c r="E286" s="2">
        <f>MIN(FIND({0,1,2,3,4,5,6,7,8,9},A286&amp;"0123456789"))</f>
        <v>5</v>
      </c>
      <c r="F286" s="2" t="str">
        <f t="shared" si="20"/>
        <v>900</v>
      </c>
      <c r="G286" s="2" t="str">
        <f t="shared" si="21"/>
        <v>900 7/8 3</v>
      </c>
      <c r="H286" s="2">
        <v>0.78</v>
      </c>
    </row>
    <row r="287" spans="1:8">
      <c r="A287" s="2" t="s">
        <v>109</v>
      </c>
      <c r="B287" s="2" t="s">
        <v>101</v>
      </c>
      <c r="C287" s="2" t="s">
        <v>285</v>
      </c>
      <c r="D287" s="2" t="s">
        <v>288</v>
      </c>
      <c r="E287" s="2">
        <f>MIN(FIND({0,1,2,3,4,5,6,7,8,9},A287&amp;"0123456789"))</f>
        <v>5</v>
      </c>
      <c r="F287" s="2" t="str">
        <f t="shared" si="20"/>
        <v>900</v>
      </c>
      <c r="G287" s="2" t="str">
        <f t="shared" si="21"/>
        <v>900 7/8 4</v>
      </c>
      <c r="H287" s="2">
        <v>0.82</v>
      </c>
    </row>
    <row r="288" spans="1:8">
      <c r="A288" s="2" t="s">
        <v>109</v>
      </c>
      <c r="B288" s="2" t="s">
        <v>104</v>
      </c>
      <c r="C288" s="2" t="s">
        <v>285</v>
      </c>
      <c r="D288" s="2" t="s">
        <v>289</v>
      </c>
      <c r="E288" s="2">
        <f>MIN(FIND({0,1,2,3,4,5,6,7,8,9},A288&amp;"0123456789"))</f>
        <v>5</v>
      </c>
      <c r="F288" s="2" t="str">
        <f t="shared" si="20"/>
        <v>900</v>
      </c>
      <c r="G288" s="2" t="str">
        <f t="shared" si="21"/>
        <v>900 7/8 5</v>
      </c>
      <c r="H288" s="2">
        <v>0.87</v>
      </c>
    </row>
    <row r="289" spans="1:8">
      <c r="A289" s="2" t="s">
        <v>109</v>
      </c>
      <c r="B289" s="2" t="s">
        <v>107</v>
      </c>
      <c r="C289" s="2" t="s">
        <v>285</v>
      </c>
      <c r="D289" s="2" t="s">
        <v>124</v>
      </c>
      <c r="E289" s="2">
        <f>MIN(FIND({0,1,2,3,4,5,6,7,8,9},A289&amp;"0123456789"))</f>
        <v>5</v>
      </c>
      <c r="F289" s="2" t="str">
        <f t="shared" si="20"/>
        <v>900</v>
      </c>
      <c r="G289" s="2" t="str">
        <f t="shared" si="21"/>
        <v>900 7/8 6</v>
      </c>
      <c r="H289" s="2">
        <v>0.91</v>
      </c>
    </row>
    <row r="290" spans="1:8">
      <c r="A290" s="2" t="s">
        <v>109</v>
      </c>
      <c r="B290" s="2" t="s">
        <v>117</v>
      </c>
      <c r="C290" s="2" t="s">
        <v>285</v>
      </c>
      <c r="D290" s="2" t="s">
        <v>290</v>
      </c>
      <c r="E290" s="2">
        <f>MIN(FIND({0,1,2,3,4,5,6,7,8,9},A290&amp;"0123456789"))</f>
        <v>5</v>
      </c>
      <c r="F290" s="2" t="str">
        <f t="shared" si="20"/>
        <v>900</v>
      </c>
      <c r="G290" s="2" t="str">
        <f t="shared" si="21"/>
        <v>900 7/8 7</v>
      </c>
      <c r="H290" s="2">
        <v>0.95</v>
      </c>
    </row>
    <row r="291" spans="1:8">
      <c r="A291" s="2" t="s">
        <v>109</v>
      </c>
      <c r="B291" s="2" t="s">
        <v>119</v>
      </c>
      <c r="C291" s="2" t="s">
        <v>285</v>
      </c>
      <c r="D291" s="2" t="s">
        <v>291</v>
      </c>
      <c r="E291" s="2">
        <f>MIN(FIND({0,1,2,3,4,5,6,7,8,9},A291&amp;"0123456789"))</f>
        <v>5</v>
      </c>
      <c r="F291" s="2" t="str">
        <f t="shared" si="20"/>
        <v>900</v>
      </c>
      <c r="G291" s="2" t="str">
        <f t="shared" si="21"/>
        <v>900 7/8 8</v>
      </c>
      <c r="H291" s="2">
        <v>0.99</v>
      </c>
    </row>
    <row r="292" spans="1:8">
      <c r="A292" s="2" t="s">
        <v>109</v>
      </c>
      <c r="B292" s="2" t="s">
        <v>121</v>
      </c>
      <c r="C292" s="2" t="s">
        <v>285</v>
      </c>
      <c r="D292" s="2" t="s">
        <v>292</v>
      </c>
      <c r="E292" s="2">
        <f>MIN(FIND({0,1,2,3,4,5,6,7,8,9},A292&amp;"0123456789"))</f>
        <v>5</v>
      </c>
      <c r="F292" s="2" t="str">
        <f t="shared" si="20"/>
        <v>900</v>
      </c>
      <c r="G292" s="2" t="str">
        <f t="shared" si="21"/>
        <v>900 7/8 9</v>
      </c>
      <c r="H292" s="2">
        <v>1.03</v>
      </c>
    </row>
    <row r="293" spans="1:8">
      <c r="A293" s="2" t="s">
        <v>109</v>
      </c>
      <c r="B293" s="2" t="s">
        <v>123</v>
      </c>
      <c r="C293" s="2" t="s">
        <v>285</v>
      </c>
      <c r="D293" s="2" t="s">
        <v>293</v>
      </c>
      <c r="E293" s="2">
        <f>MIN(FIND({0,1,2,3,4,5,6,7,8,9},A293&amp;"0123456789"))</f>
        <v>5</v>
      </c>
      <c r="F293" s="2" t="str">
        <f t="shared" si="20"/>
        <v>900</v>
      </c>
      <c r="G293" s="2" t="str">
        <f t="shared" si="21"/>
        <v>900 7/8 10</v>
      </c>
      <c r="H293" s="2">
        <v>1.07</v>
      </c>
    </row>
    <row r="294" spans="1:8">
      <c r="A294" s="2" t="s">
        <v>109</v>
      </c>
      <c r="B294" s="2" t="s">
        <v>125</v>
      </c>
      <c r="C294" s="2" t="s">
        <v>285</v>
      </c>
      <c r="D294" s="2" t="s">
        <v>294</v>
      </c>
      <c r="E294" s="2">
        <f>MIN(FIND({0,1,2,3,4,5,6,7,8,9},A294&amp;"0123456789"))</f>
        <v>5</v>
      </c>
      <c r="F294" s="2" t="str">
        <f t="shared" si="20"/>
        <v>900</v>
      </c>
      <c r="G294" s="2" t="str">
        <f t="shared" si="21"/>
        <v>900 7/8 11</v>
      </c>
      <c r="H294" s="2">
        <v>1.1100000000000001</v>
      </c>
    </row>
    <row r="295" spans="1:8">
      <c r="A295" s="2" t="s">
        <v>109</v>
      </c>
      <c r="B295" s="2" t="s">
        <v>127</v>
      </c>
      <c r="C295" s="2" t="s">
        <v>285</v>
      </c>
      <c r="D295" s="2" t="s">
        <v>295</v>
      </c>
      <c r="E295" s="2">
        <f>MIN(FIND({0,1,2,3,4,5,6,7,8,9},A295&amp;"0123456789"))</f>
        <v>5</v>
      </c>
      <c r="F295" s="2" t="str">
        <f t="shared" si="20"/>
        <v>900</v>
      </c>
      <c r="G295" s="2" t="str">
        <f t="shared" si="21"/>
        <v>900 7/8 12</v>
      </c>
      <c r="H295" s="2">
        <v>1.1499999999999999</v>
      </c>
    </row>
    <row r="296" spans="1:8">
      <c r="A296" s="2" t="s">
        <v>109</v>
      </c>
      <c r="B296" s="2" t="s">
        <v>129</v>
      </c>
      <c r="C296" s="2" t="s">
        <v>285</v>
      </c>
      <c r="D296" s="2" t="s">
        <v>296</v>
      </c>
      <c r="E296" s="2">
        <f>MIN(FIND({0,1,2,3,4,5,6,7,8,9},A296&amp;"0123456789"))</f>
        <v>5</v>
      </c>
      <c r="F296" s="2" t="str">
        <f t="shared" si="20"/>
        <v>900</v>
      </c>
      <c r="G296" s="2" t="str">
        <f t="shared" si="21"/>
        <v>900 7/8 13</v>
      </c>
      <c r="H296" s="2">
        <v>1.19</v>
      </c>
    </row>
    <row r="297" spans="1:8">
      <c r="A297" s="2" t="s">
        <v>109</v>
      </c>
      <c r="B297" s="2" t="s">
        <v>131</v>
      </c>
      <c r="C297" s="2" t="s">
        <v>285</v>
      </c>
      <c r="D297" s="2" t="s">
        <v>297</v>
      </c>
      <c r="E297" s="2">
        <f>MIN(FIND({0,1,2,3,4,5,6,7,8,9},A297&amp;"0123456789"))</f>
        <v>5</v>
      </c>
      <c r="F297" s="2" t="str">
        <f t="shared" si="20"/>
        <v>900</v>
      </c>
      <c r="G297" s="2" t="str">
        <f t="shared" si="21"/>
        <v>900 7/8 14</v>
      </c>
      <c r="H297" s="2">
        <v>1.23</v>
      </c>
    </row>
    <row r="298" spans="1:8">
      <c r="A298" s="2" t="s">
        <v>109</v>
      </c>
      <c r="B298" s="2" t="s">
        <v>133</v>
      </c>
      <c r="C298" s="2" t="s">
        <v>285</v>
      </c>
      <c r="D298" s="2" t="s">
        <v>134</v>
      </c>
      <c r="E298" s="2">
        <f>MIN(FIND({0,1,2,3,4,5,6,7,8,9},A298&amp;"0123456789"))</f>
        <v>5</v>
      </c>
      <c r="F298" s="2" t="str">
        <f t="shared" si="20"/>
        <v>900</v>
      </c>
      <c r="G298" s="2" t="str">
        <f t="shared" si="21"/>
        <v>900 7/8 15</v>
      </c>
      <c r="H298" s="2">
        <v>1.27</v>
      </c>
    </row>
    <row r="299" spans="1:8">
      <c r="A299" s="2" t="s">
        <v>109</v>
      </c>
      <c r="B299" s="2" t="s">
        <v>135</v>
      </c>
      <c r="C299" s="2" t="s">
        <v>285</v>
      </c>
      <c r="D299" s="2" t="s">
        <v>298</v>
      </c>
      <c r="E299" s="2">
        <f>MIN(FIND({0,1,2,3,4,5,6,7,8,9},A299&amp;"0123456789"))</f>
        <v>5</v>
      </c>
      <c r="F299" s="2" t="str">
        <f t="shared" si="20"/>
        <v>900</v>
      </c>
      <c r="G299" s="2" t="str">
        <f t="shared" si="21"/>
        <v>900 7/8 16</v>
      </c>
      <c r="H299" s="2">
        <v>1.31</v>
      </c>
    </row>
    <row r="300" spans="1:8">
      <c r="A300" s="2" t="s">
        <v>109</v>
      </c>
      <c r="B300" s="2" t="s">
        <v>137</v>
      </c>
      <c r="C300" s="2" t="s">
        <v>285</v>
      </c>
      <c r="D300" s="2" t="s">
        <v>299</v>
      </c>
      <c r="E300" s="2">
        <f>MIN(FIND({0,1,2,3,4,5,6,7,8,9},A300&amp;"0123456789"))</f>
        <v>5</v>
      </c>
      <c r="F300" s="2" t="str">
        <f t="shared" si="20"/>
        <v>900</v>
      </c>
      <c r="G300" s="2" t="str">
        <f t="shared" si="21"/>
        <v>900 7/8 17</v>
      </c>
      <c r="H300" s="2">
        <v>1.35</v>
      </c>
    </row>
    <row r="301" spans="1:8">
      <c r="A301" s="2" t="s">
        <v>109</v>
      </c>
      <c r="B301" s="2" t="s">
        <v>139</v>
      </c>
      <c r="C301" s="2" t="s">
        <v>285</v>
      </c>
      <c r="D301" s="2" t="s">
        <v>300</v>
      </c>
      <c r="E301" s="2">
        <f>MIN(FIND({0,1,2,3,4,5,6,7,8,9},A301&amp;"0123456789"))</f>
        <v>5</v>
      </c>
      <c r="F301" s="2" t="str">
        <f t="shared" si="20"/>
        <v>900</v>
      </c>
      <c r="G301" s="2" t="str">
        <f t="shared" si="21"/>
        <v>900 7/8 18</v>
      </c>
      <c r="H301" s="2">
        <v>1.39</v>
      </c>
    </row>
    <row r="302" spans="1:8">
      <c r="A302" s="2" t="s">
        <v>109</v>
      </c>
      <c r="B302" s="2" t="s">
        <v>141</v>
      </c>
      <c r="C302" s="2" t="s">
        <v>285</v>
      </c>
      <c r="D302" s="2" t="s">
        <v>301</v>
      </c>
      <c r="E302" s="2">
        <f>MIN(FIND({0,1,2,3,4,5,6,7,8,9},A302&amp;"0123456789"))</f>
        <v>5</v>
      </c>
      <c r="F302" s="2" t="str">
        <f t="shared" si="20"/>
        <v>900</v>
      </c>
      <c r="G302" s="2" t="str">
        <f t="shared" si="21"/>
        <v>900 7/8 19</v>
      </c>
      <c r="H302" s="2">
        <v>1.43</v>
      </c>
    </row>
    <row r="303" spans="1:8">
      <c r="A303" s="2" t="s">
        <v>109</v>
      </c>
      <c r="B303" s="2" t="s">
        <v>143</v>
      </c>
      <c r="C303" s="2" t="s">
        <v>285</v>
      </c>
      <c r="D303" s="2" t="s">
        <v>302</v>
      </c>
      <c r="E303" s="2">
        <f>MIN(FIND({0,1,2,3,4,5,6,7,8,9},A303&amp;"0123456789"))</f>
        <v>5</v>
      </c>
      <c r="F303" s="2" t="str">
        <f t="shared" si="20"/>
        <v>900</v>
      </c>
      <c r="G303" s="2" t="str">
        <f t="shared" si="21"/>
        <v>900 7/8 20</v>
      </c>
      <c r="H303" s="2">
        <v>1.47</v>
      </c>
    </row>
    <row r="304" spans="1:8">
      <c r="A304" s="2" t="s">
        <v>109</v>
      </c>
      <c r="B304" s="2" t="s">
        <v>145</v>
      </c>
      <c r="C304" s="2" t="s">
        <v>285</v>
      </c>
      <c r="D304" s="2" t="s">
        <v>303</v>
      </c>
      <c r="E304" s="2">
        <f>MIN(FIND({0,1,2,3,4,5,6,7,8,9},A304&amp;"0123456789"))</f>
        <v>5</v>
      </c>
      <c r="F304" s="2" t="str">
        <f t="shared" si="20"/>
        <v>900</v>
      </c>
      <c r="G304" s="2" t="str">
        <f t="shared" si="21"/>
        <v>900 7/8 21</v>
      </c>
      <c r="H304" s="2">
        <v>1.51</v>
      </c>
    </row>
    <row r="305" spans="1:8">
      <c r="A305" s="2" t="s">
        <v>109</v>
      </c>
      <c r="B305" s="2" t="s">
        <v>147</v>
      </c>
      <c r="C305" s="2" t="s">
        <v>285</v>
      </c>
      <c r="D305" s="2" t="s">
        <v>142</v>
      </c>
      <c r="E305" s="2">
        <f>MIN(FIND({0,1,2,3,4,5,6,7,8,9},A305&amp;"0123456789"))</f>
        <v>5</v>
      </c>
      <c r="F305" s="2" t="str">
        <f t="shared" si="20"/>
        <v>900</v>
      </c>
      <c r="G305" s="2" t="str">
        <f t="shared" si="21"/>
        <v>900 7/8 22</v>
      </c>
      <c r="H305" s="2">
        <v>1.55</v>
      </c>
    </row>
    <row r="306" spans="1:8">
      <c r="A306" s="2" t="s">
        <v>109</v>
      </c>
      <c r="B306" s="2" t="s">
        <v>149</v>
      </c>
      <c r="C306" s="2" t="s">
        <v>285</v>
      </c>
      <c r="D306" s="2" t="s">
        <v>304</v>
      </c>
      <c r="E306" s="2">
        <f>MIN(FIND({0,1,2,3,4,5,6,7,8,9},A306&amp;"0123456789"))</f>
        <v>5</v>
      </c>
      <c r="F306" s="2" t="str">
        <f t="shared" si="20"/>
        <v>900</v>
      </c>
      <c r="G306" s="2" t="str">
        <f t="shared" si="21"/>
        <v>900 7/8 23</v>
      </c>
      <c r="H306" s="2">
        <v>1.59</v>
      </c>
    </row>
    <row r="307" spans="1:8">
      <c r="A307" s="2" t="s">
        <v>109</v>
      </c>
      <c r="B307" s="2" t="s">
        <v>151</v>
      </c>
      <c r="C307" s="2" t="s">
        <v>285</v>
      </c>
      <c r="D307" s="2" t="s">
        <v>305</v>
      </c>
      <c r="E307" s="2">
        <f>MIN(FIND({0,1,2,3,4,5,6,7,8,9},A307&amp;"0123456789"))</f>
        <v>5</v>
      </c>
      <c r="F307" s="2" t="str">
        <f t="shared" si="20"/>
        <v>900</v>
      </c>
      <c r="G307" s="2" t="str">
        <f t="shared" si="21"/>
        <v>900 7/8 24</v>
      </c>
      <c r="H307" s="2">
        <v>1.63</v>
      </c>
    </row>
    <row r="308" spans="1:8">
      <c r="A308" s="2" t="s">
        <v>109</v>
      </c>
      <c r="B308" s="2" t="s">
        <v>153</v>
      </c>
      <c r="C308" s="2" t="s">
        <v>285</v>
      </c>
      <c r="D308" s="2" t="s">
        <v>306</v>
      </c>
      <c r="E308" s="2">
        <f>MIN(FIND({0,1,2,3,4,5,6,7,8,9},A308&amp;"0123456789"))</f>
        <v>5</v>
      </c>
      <c r="F308" s="2" t="str">
        <f t="shared" si="20"/>
        <v>900</v>
      </c>
      <c r="G308" s="2" t="str">
        <f t="shared" si="21"/>
        <v>900 7/8 25</v>
      </c>
      <c r="H308" s="2">
        <v>1.67</v>
      </c>
    </row>
    <row r="309" spans="1:8">
      <c r="A309" s="2" t="s">
        <v>109</v>
      </c>
      <c r="B309" s="2" t="s">
        <v>155</v>
      </c>
      <c r="C309" s="2" t="s">
        <v>285</v>
      </c>
      <c r="D309" s="2" t="s">
        <v>307</v>
      </c>
      <c r="E309" s="2">
        <f>MIN(FIND({0,1,2,3,4,5,6,7,8,9},A309&amp;"0123456789"))</f>
        <v>5</v>
      </c>
      <c r="F309" s="2" t="str">
        <f t="shared" si="20"/>
        <v>900</v>
      </c>
      <c r="G309" s="2" t="str">
        <f t="shared" si="21"/>
        <v>900 7/8 26</v>
      </c>
      <c r="H309" s="2">
        <v>1.71</v>
      </c>
    </row>
    <row r="310" spans="1:8">
      <c r="A310" s="2" t="s">
        <v>109</v>
      </c>
      <c r="B310" s="2" t="s">
        <v>157</v>
      </c>
      <c r="C310" s="2" t="s">
        <v>285</v>
      </c>
      <c r="D310" s="2" t="s">
        <v>308</v>
      </c>
      <c r="E310" s="2">
        <f>MIN(FIND({0,1,2,3,4,5,6,7,8,9},A310&amp;"0123456789"))</f>
        <v>5</v>
      </c>
      <c r="F310" s="2" t="str">
        <f t="shared" si="20"/>
        <v>900</v>
      </c>
      <c r="G310" s="2" t="str">
        <f t="shared" si="21"/>
        <v>900 7/8 27</v>
      </c>
      <c r="H310" s="2">
        <v>1.75</v>
      </c>
    </row>
    <row r="311" spans="1:8">
      <c r="A311" s="2" t="s">
        <v>109</v>
      </c>
      <c r="B311" s="2" t="s">
        <v>159</v>
      </c>
      <c r="C311" s="2" t="s">
        <v>285</v>
      </c>
      <c r="D311" s="2" t="s">
        <v>309</v>
      </c>
      <c r="E311" s="2">
        <f>MIN(FIND({0,1,2,3,4,5,6,7,8,9},A311&amp;"0123456789"))</f>
        <v>5</v>
      </c>
      <c r="F311" s="2" t="str">
        <f t="shared" si="20"/>
        <v>900</v>
      </c>
      <c r="G311" s="2" t="str">
        <f t="shared" si="21"/>
        <v>900 7/8 28</v>
      </c>
      <c r="H311" s="2">
        <v>1.79</v>
      </c>
    </row>
    <row r="312" spans="1:8">
      <c r="A312" s="2" t="s">
        <v>109</v>
      </c>
      <c r="B312" s="2" t="s">
        <v>161</v>
      </c>
      <c r="C312" s="2" t="s">
        <v>285</v>
      </c>
      <c r="D312" s="2" t="s">
        <v>310</v>
      </c>
      <c r="E312" s="2">
        <f>MIN(FIND({0,1,2,3,4,5,6,7,8,9},A312&amp;"0123456789"))</f>
        <v>5</v>
      </c>
      <c r="F312" s="2" t="str">
        <f t="shared" si="20"/>
        <v>900</v>
      </c>
      <c r="G312" s="2" t="str">
        <f t="shared" si="21"/>
        <v>900 7/8 29</v>
      </c>
      <c r="H312" s="2">
        <v>1.83</v>
      </c>
    </row>
    <row r="313" spans="1:8">
      <c r="A313" s="2" t="s">
        <v>109</v>
      </c>
      <c r="B313" s="2" t="s">
        <v>163</v>
      </c>
      <c r="C313" s="2" t="s">
        <v>285</v>
      </c>
      <c r="D313" s="2" t="s">
        <v>311</v>
      </c>
      <c r="E313" s="2">
        <f>MIN(FIND({0,1,2,3,4,5,6,7,8,9},A313&amp;"0123456789"))</f>
        <v>5</v>
      </c>
      <c r="F313" s="2" t="str">
        <f t="shared" si="20"/>
        <v>900</v>
      </c>
      <c r="G313" s="2" t="str">
        <f t="shared" si="21"/>
        <v>900 7/8 30</v>
      </c>
      <c r="H313" s="2">
        <v>1.87</v>
      </c>
    </row>
    <row r="314" spans="1:8">
      <c r="A314" s="2" t="s">
        <v>109</v>
      </c>
      <c r="B314" s="2" t="s">
        <v>165</v>
      </c>
      <c r="C314" s="2" t="s">
        <v>285</v>
      </c>
      <c r="D314" s="2" t="s">
        <v>152</v>
      </c>
      <c r="E314" s="2">
        <f>MIN(FIND({0,1,2,3,4,5,6,7,8,9},A314&amp;"0123456789"))</f>
        <v>5</v>
      </c>
      <c r="F314" s="2" t="str">
        <f t="shared" si="20"/>
        <v>900</v>
      </c>
      <c r="G314" s="2" t="str">
        <f t="shared" si="21"/>
        <v>900 7/8 31</v>
      </c>
      <c r="H314" s="2">
        <v>1.91</v>
      </c>
    </row>
    <row r="315" spans="1:8">
      <c r="A315" s="2" t="s">
        <v>109</v>
      </c>
      <c r="B315" s="2" t="s">
        <v>167</v>
      </c>
      <c r="C315" s="2" t="s">
        <v>285</v>
      </c>
      <c r="D315" s="2" t="s">
        <v>312</v>
      </c>
      <c r="E315" s="2">
        <f>MIN(FIND({0,1,2,3,4,5,6,7,8,9},A315&amp;"0123456789"))</f>
        <v>5</v>
      </c>
      <c r="F315" s="2" t="str">
        <f t="shared" si="20"/>
        <v>900</v>
      </c>
      <c r="G315" s="2" t="str">
        <f t="shared" si="21"/>
        <v>900 7/8 32</v>
      </c>
      <c r="H315" s="2">
        <v>1.95</v>
      </c>
    </row>
    <row r="316" spans="1:8">
      <c r="A316" s="2" t="s">
        <v>109</v>
      </c>
      <c r="B316" s="2" t="s">
        <v>169</v>
      </c>
      <c r="C316" s="2" t="s">
        <v>285</v>
      </c>
      <c r="D316" s="2" t="s">
        <v>313</v>
      </c>
      <c r="E316" s="2">
        <f>MIN(FIND({0,1,2,3,4,5,6,7,8,9},A316&amp;"0123456789"))</f>
        <v>5</v>
      </c>
      <c r="F316" s="2" t="str">
        <f t="shared" si="20"/>
        <v>900</v>
      </c>
      <c r="G316" s="2" t="str">
        <f t="shared" si="21"/>
        <v>900 7/8 33</v>
      </c>
      <c r="H316" s="2">
        <v>1.99</v>
      </c>
    </row>
    <row r="317" spans="1:8">
      <c r="A317" s="2" t="s">
        <v>109</v>
      </c>
      <c r="B317" s="2" t="s">
        <v>171</v>
      </c>
      <c r="C317" s="2" t="s">
        <v>285</v>
      </c>
      <c r="D317" s="2" t="s">
        <v>314</v>
      </c>
      <c r="E317" s="2">
        <f>MIN(FIND({0,1,2,3,4,5,6,7,8,9},A317&amp;"0123456789"))</f>
        <v>5</v>
      </c>
      <c r="F317" s="2" t="str">
        <f t="shared" si="20"/>
        <v>900</v>
      </c>
      <c r="G317" s="2" t="str">
        <f t="shared" si="21"/>
        <v>900 7/8 34</v>
      </c>
      <c r="H317" s="2">
        <v>2.0299999999999998</v>
      </c>
    </row>
    <row r="318" spans="1:8">
      <c r="A318" s="2" t="s">
        <v>109</v>
      </c>
      <c r="B318" s="2" t="s">
        <v>173</v>
      </c>
      <c r="C318" s="2" t="s">
        <v>285</v>
      </c>
      <c r="D318" s="2" t="s">
        <v>315</v>
      </c>
      <c r="E318" s="2">
        <f>MIN(FIND({0,1,2,3,4,5,6,7,8,9},A318&amp;"0123456789"))</f>
        <v>5</v>
      </c>
      <c r="F318" s="2" t="str">
        <f t="shared" si="20"/>
        <v>900</v>
      </c>
      <c r="G318" s="2" t="str">
        <f t="shared" si="21"/>
        <v>900 7/8 35</v>
      </c>
      <c r="H318" s="2">
        <v>2.0699999999999998</v>
      </c>
    </row>
    <row r="319" spans="1:8">
      <c r="A319" s="2" t="s">
        <v>109</v>
      </c>
      <c r="B319" s="2" t="s">
        <v>175</v>
      </c>
      <c r="C319" s="2" t="s">
        <v>285</v>
      </c>
      <c r="D319" s="2" t="s">
        <v>316</v>
      </c>
      <c r="E319" s="2">
        <f>MIN(FIND({0,1,2,3,4,5,6,7,8,9},A319&amp;"0123456789"))</f>
        <v>5</v>
      </c>
      <c r="F319" s="2" t="str">
        <f t="shared" si="20"/>
        <v>900</v>
      </c>
      <c r="G319" s="2" t="str">
        <f t="shared" si="21"/>
        <v>900 7/8 36</v>
      </c>
      <c r="H319" s="2">
        <v>2.11</v>
      </c>
    </row>
    <row r="320" spans="1:8">
      <c r="A320" s="2" t="s">
        <v>109</v>
      </c>
      <c r="B320" s="2" t="s">
        <v>177</v>
      </c>
      <c r="C320" s="2" t="s">
        <v>285</v>
      </c>
      <c r="D320" s="2" t="s">
        <v>317</v>
      </c>
      <c r="E320" s="2">
        <f>MIN(FIND({0,1,2,3,4,5,6,7,8,9},A320&amp;"0123456789"))</f>
        <v>5</v>
      </c>
      <c r="F320" s="2" t="str">
        <f t="shared" si="20"/>
        <v>900</v>
      </c>
      <c r="G320" s="2" t="str">
        <f t="shared" si="21"/>
        <v>900 7/8 37</v>
      </c>
      <c r="H320" s="2">
        <v>2.15</v>
      </c>
    </row>
    <row r="321" spans="1:8">
      <c r="A321" s="2" t="s">
        <v>109</v>
      </c>
      <c r="B321" s="2" t="s">
        <v>179</v>
      </c>
      <c r="C321" s="2" t="s">
        <v>285</v>
      </c>
      <c r="D321" s="2" t="s">
        <v>160</v>
      </c>
      <c r="E321" s="2">
        <f>MIN(FIND({0,1,2,3,4,5,6,7,8,9},A321&amp;"0123456789"))</f>
        <v>5</v>
      </c>
      <c r="F321" s="2" t="str">
        <f t="shared" si="20"/>
        <v>900</v>
      </c>
      <c r="G321" s="2" t="str">
        <f t="shared" si="21"/>
        <v>900 7/8 38</v>
      </c>
      <c r="H321" s="2">
        <v>2.19</v>
      </c>
    </row>
    <row r="322" spans="1:8">
      <c r="A322" s="2" t="s">
        <v>109</v>
      </c>
      <c r="B322" s="2" t="s">
        <v>181</v>
      </c>
      <c r="C322" s="2" t="s">
        <v>285</v>
      </c>
      <c r="D322" s="2" t="s">
        <v>318</v>
      </c>
      <c r="E322" s="2">
        <f>MIN(FIND({0,1,2,3,4,5,6,7,8,9},A322&amp;"0123456789"))</f>
        <v>5</v>
      </c>
      <c r="F322" s="2" t="str">
        <f t="shared" ref="F322:F385" si="22">RIGHT(A322,LEN(A322)-E322+1)</f>
        <v>900</v>
      </c>
      <c r="G322" s="2" t="str">
        <f t="shared" ref="G322:G385" si="23">CONCATENATE(F322," ",C322," ",B322)</f>
        <v>900 7/8 39</v>
      </c>
      <c r="H322" s="2">
        <v>2.23</v>
      </c>
    </row>
    <row r="323" spans="1:8">
      <c r="A323" s="2" t="s">
        <v>109</v>
      </c>
      <c r="B323" s="2" t="s">
        <v>183</v>
      </c>
      <c r="C323" s="2" t="s">
        <v>285</v>
      </c>
      <c r="D323" s="2" t="s">
        <v>319</v>
      </c>
      <c r="E323" s="2">
        <f>MIN(FIND({0,1,2,3,4,5,6,7,8,9},A323&amp;"0123456789"))</f>
        <v>5</v>
      </c>
      <c r="F323" s="2" t="str">
        <f t="shared" si="22"/>
        <v>900</v>
      </c>
      <c r="G323" s="2" t="str">
        <f t="shared" si="23"/>
        <v>900 7/8 40</v>
      </c>
      <c r="H323" s="2">
        <v>2.27</v>
      </c>
    </row>
    <row r="324" spans="1:8">
      <c r="A324" s="2" t="s">
        <v>109</v>
      </c>
      <c r="B324" s="2" t="s">
        <v>185</v>
      </c>
      <c r="C324" s="2" t="s">
        <v>285</v>
      </c>
      <c r="D324" s="2" t="s">
        <v>320</v>
      </c>
      <c r="E324" s="2">
        <f>MIN(FIND({0,1,2,3,4,5,6,7,8,9},A324&amp;"0123456789"))</f>
        <v>5</v>
      </c>
      <c r="F324" s="2" t="str">
        <f t="shared" si="22"/>
        <v>900</v>
      </c>
      <c r="G324" s="2" t="str">
        <f t="shared" si="23"/>
        <v>900 7/8 41</v>
      </c>
      <c r="H324" s="2">
        <v>2.31</v>
      </c>
    </row>
    <row r="325" spans="1:8">
      <c r="A325" s="2" t="s">
        <v>109</v>
      </c>
      <c r="B325" s="2" t="s">
        <v>187</v>
      </c>
      <c r="C325" s="2" t="s">
        <v>285</v>
      </c>
      <c r="D325" s="2" t="s">
        <v>321</v>
      </c>
      <c r="E325" s="2">
        <f>MIN(FIND({0,1,2,3,4,5,6,7,8,9},A325&amp;"0123456789"))</f>
        <v>5</v>
      </c>
      <c r="F325" s="2" t="str">
        <f t="shared" si="22"/>
        <v>900</v>
      </c>
      <c r="G325" s="2" t="str">
        <f t="shared" si="23"/>
        <v>900 7/8 42</v>
      </c>
      <c r="H325" s="2">
        <v>2.35</v>
      </c>
    </row>
    <row r="326" spans="1:8">
      <c r="A326" s="2" t="s">
        <v>109</v>
      </c>
      <c r="B326" s="2" t="s">
        <v>189</v>
      </c>
      <c r="C326" s="2" t="s">
        <v>285</v>
      </c>
      <c r="D326" s="2" t="s">
        <v>322</v>
      </c>
      <c r="E326" s="2">
        <f>MIN(FIND({0,1,2,3,4,5,6,7,8,9},A326&amp;"0123456789"))</f>
        <v>5</v>
      </c>
      <c r="F326" s="2" t="str">
        <f t="shared" si="22"/>
        <v>900</v>
      </c>
      <c r="G326" s="2" t="str">
        <f t="shared" si="23"/>
        <v>900 7/8 43</v>
      </c>
      <c r="H326" s="2">
        <v>2.39</v>
      </c>
    </row>
    <row r="327" spans="1:8">
      <c r="A327" s="2" t="s">
        <v>109</v>
      </c>
      <c r="B327" s="2" t="s">
        <v>191</v>
      </c>
      <c r="C327" s="2" t="s">
        <v>285</v>
      </c>
      <c r="D327" s="2" t="s">
        <v>323</v>
      </c>
      <c r="E327" s="2">
        <f>MIN(FIND({0,1,2,3,4,5,6,7,8,9},A327&amp;"0123456789"))</f>
        <v>5</v>
      </c>
      <c r="F327" s="2" t="str">
        <f t="shared" si="22"/>
        <v>900</v>
      </c>
      <c r="G327" s="2" t="str">
        <f t="shared" si="23"/>
        <v>900 7/8 44</v>
      </c>
      <c r="H327" s="2">
        <v>2.4300000000000002</v>
      </c>
    </row>
    <row r="328" spans="1:8">
      <c r="A328" s="2" t="s">
        <v>109</v>
      </c>
      <c r="B328" s="2" t="s">
        <v>193</v>
      </c>
      <c r="C328" s="2" t="s">
        <v>285</v>
      </c>
      <c r="D328" s="2" t="s">
        <v>324</v>
      </c>
      <c r="E328" s="2">
        <f>MIN(FIND({0,1,2,3,4,5,6,7,8,9},A328&amp;"0123456789"))</f>
        <v>5</v>
      </c>
      <c r="F328" s="2" t="str">
        <f t="shared" si="22"/>
        <v>900</v>
      </c>
      <c r="G328" s="2" t="str">
        <f t="shared" si="23"/>
        <v>900 7/8 45</v>
      </c>
      <c r="H328" s="2">
        <v>2.4700000000000002</v>
      </c>
    </row>
    <row r="329" spans="1:8">
      <c r="A329" s="2" t="s">
        <v>109</v>
      </c>
      <c r="B329" s="2" t="s">
        <v>195</v>
      </c>
      <c r="C329" s="2" t="s">
        <v>285</v>
      </c>
      <c r="D329" s="2" t="s">
        <v>325</v>
      </c>
      <c r="E329" s="2">
        <f>MIN(FIND({0,1,2,3,4,5,6,7,8,9},A329&amp;"0123456789"))</f>
        <v>5</v>
      </c>
      <c r="F329" s="2" t="str">
        <f t="shared" si="22"/>
        <v>900</v>
      </c>
      <c r="G329" s="2" t="str">
        <f t="shared" si="23"/>
        <v>900 7/8 46</v>
      </c>
      <c r="H329" s="2">
        <v>2.5099999999999998</v>
      </c>
    </row>
    <row r="330" spans="1:8">
      <c r="A330" s="2" t="s">
        <v>109</v>
      </c>
      <c r="B330" s="2" t="s">
        <v>197</v>
      </c>
      <c r="C330" s="2" t="s">
        <v>285</v>
      </c>
      <c r="D330" s="2" t="s">
        <v>170</v>
      </c>
      <c r="E330" s="2">
        <f>MIN(FIND({0,1,2,3,4,5,6,7,8,9},A330&amp;"0123456789"))</f>
        <v>5</v>
      </c>
      <c r="F330" s="2" t="str">
        <f t="shared" si="22"/>
        <v>900</v>
      </c>
      <c r="G330" s="2" t="str">
        <f t="shared" si="23"/>
        <v>900 7/8 47</v>
      </c>
      <c r="H330" s="2">
        <v>2.5499999999999998</v>
      </c>
    </row>
    <row r="331" spans="1:8">
      <c r="A331" s="2" t="s">
        <v>109</v>
      </c>
      <c r="B331" s="2" t="s">
        <v>199</v>
      </c>
      <c r="C331" s="2" t="s">
        <v>285</v>
      </c>
      <c r="D331" s="2" t="s">
        <v>326</v>
      </c>
      <c r="E331" s="2">
        <f>MIN(FIND({0,1,2,3,4,5,6,7,8,9},A331&amp;"0123456789"))</f>
        <v>5</v>
      </c>
      <c r="F331" s="2" t="str">
        <f t="shared" si="22"/>
        <v>900</v>
      </c>
      <c r="G331" s="2" t="str">
        <f t="shared" si="23"/>
        <v>900 7/8 48</v>
      </c>
      <c r="H331" s="2">
        <v>2.59</v>
      </c>
    </row>
    <row r="332" spans="1:8">
      <c r="A332" s="2" t="s">
        <v>109</v>
      </c>
      <c r="B332" s="2" t="s">
        <v>201</v>
      </c>
      <c r="C332" s="2" t="s">
        <v>285</v>
      </c>
      <c r="D332" s="2" t="s">
        <v>327</v>
      </c>
      <c r="E332" s="2">
        <f>MIN(FIND({0,1,2,3,4,5,6,7,8,9},A332&amp;"0123456789"))</f>
        <v>5</v>
      </c>
      <c r="F332" s="2" t="str">
        <f t="shared" si="22"/>
        <v>900</v>
      </c>
      <c r="G332" s="2" t="str">
        <f t="shared" si="23"/>
        <v>900 7/8 49</v>
      </c>
      <c r="H332" s="2">
        <v>2.63</v>
      </c>
    </row>
    <row r="333" spans="1:8">
      <c r="A333" s="2" t="s">
        <v>109</v>
      </c>
      <c r="B333" s="2" t="s">
        <v>203</v>
      </c>
      <c r="C333" s="2" t="s">
        <v>285</v>
      </c>
      <c r="D333" s="2" t="s">
        <v>328</v>
      </c>
      <c r="E333" s="2">
        <f>MIN(FIND({0,1,2,3,4,5,6,7,8,9},A333&amp;"0123456789"))</f>
        <v>5</v>
      </c>
      <c r="F333" s="2" t="str">
        <f t="shared" si="22"/>
        <v>900</v>
      </c>
      <c r="G333" s="2" t="str">
        <f t="shared" si="23"/>
        <v>900 7/8 50</v>
      </c>
      <c r="H333" s="2">
        <v>2.67</v>
      </c>
    </row>
    <row r="334" spans="1:8">
      <c r="A334" s="2" t="s">
        <v>109</v>
      </c>
      <c r="B334" s="2" t="s">
        <v>205</v>
      </c>
      <c r="C334" s="2" t="s">
        <v>285</v>
      </c>
      <c r="D334" s="2" t="s">
        <v>329</v>
      </c>
      <c r="E334" s="2">
        <f>MIN(FIND({0,1,2,3,4,5,6,7,8,9},A334&amp;"0123456789"))</f>
        <v>5</v>
      </c>
      <c r="F334" s="2" t="str">
        <f t="shared" si="22"/>
        <v>900</v>
      </c>
      <c r="G334" s="2" t="str">
        <f t="shared" si="23"/>
        <v>900 7/8 51</v>
      </c>
      <c r="H334" s="2">
        <v>2.71</v>
      </c>
    </row>
    <row r="335" spans="1:8">
      <c r="A335" s="2" t="s">
        <v>109</v>
      </c>
      <c r="B335" s="2" t="s">
        <v>207</v>
      </c>
      <c r="C335" s="2" t="s">
        <v>285</v>
      </c>
      <c r="D335" s="2" t="s">
        <v>330</v>
      </c>
      <c r="E335" s="2">
        <f>MIN(FIND({0,1,2,3,4,5,6,7,8,9},A335&amp;"0123456789"))</f>
        <v>5</v>
      </c>
      <c r="F335" s="2" t="str">
        <f t="shared" si="22"/>
        <v>900</v>
      </c>
      <c r="G335" s="2" t="str">
        <f t="shared" si="23"/>
        <v>900 7/8 52</v>
      </c>
      <c r="H335" s="2">
        <v>2.75</v>
      </c>
    </row>
    <row r="336" spans="1:8">
      <c r="A336" s="2" t="s">
        <v>109</v>
      </c>
      <c r="B336" s="2" t="s">
        <v>209</v>
      </c>
      <c r="C336" s="2" t="s">
        <v>285</v>
      </c>
      <c r="D336" s="2" t="s">
        <v>331</v>
      </c>
      <c r="E336" s="2">
        <f>MIN(FIND({0,1,2,3,4,5,6,7,8,9},A336&amp;"0123456789"))</f>
        <v>5</v>
      </c>
      <c r="F336" s="2" t="str">
        <f t="shared" si="22"/>
        <v>900</v>
      </c>
      <c r="G336" s="2" t="str">
        <f t="shared" si="23"/>
        <v>900 7/8 53</v>
      </c>
      <c r="H336" s="2">
        <v>2.79</v>
      </c>
    </row>
    <row r="337" spans="1:8">
      <c r="A337" s="2" t="s">
        <v>109</v>
      </c>
      <c r="B337" s="2" t="s">
        <v>211</v>
      </c>
      <c r="C337" s="2" t="s">
        <v>285</v>
      </c>
      <c r="D337" s="2" t="s">
        <v>178</v>
      </c>
      <c r="E337" s="2">
        <f>MIN(FIND({0,1,2,3,4,5,6,7,8,9},A337&amp;"0123456789"))</f>
        <v>5</v>
      </c>
      <c r="F337" s="2" t="str">
        <f t="shared" si="22"/>
        <v>900</v>
      </c>
      <c r="G337" s="2" t="str">
        <f t="shared" si="23"/>
        <v>900 7/8 54</v>
      </c>
      <c r="H337" s="2">
        <v>2.83</v>
      </c>
    </row>
    <row r="338" spans="1:8">
      <c r="A338" s="2" t="s">
        <v>109</v>
      </c>
      <c r="B338" s="2" t="s">
        <v>213</v>
      </c>
      <c r="C338" s="2" t="s">
        <v>285</v>
      </c>
      <c r="D338" s="2" t="s">
        <v>332</v>
      </c>
      <c r="E338" s="2">
        <f>MIN(FIND({0,1,2,3,4,5,6,7,8,9},A338&amp;"0123456789"))</f>
        <v>5</v>
      </c>
      <c r="F338" s="2" t="str">
        <f t="shared" si="22"/>
        <v>900</v>
      </c>
      <c r="G338" s="2" t="str">
        <f t="shared" si="23"/>
        <v>900 7/8 55</v>
      </c>
      <c r="H338" s="2">
        <v>2.88</v>
      </c>
    </row>
    <row r="339" spans="1:8">
      <c r="A339" s="2" t="s">
        <v>109</v>
      </c>
      <c r="B339" s="2" t="s">
        <v>215</v>
      </c>
      <c r="C339" s="2" t="s">
        <v>285</v>
      </c>
      <c r="D339" s="2" t="s">
        <v>333</v>
      </c>
      <c r="E339" s="2">
        <f>MIN(FIND({0,1,2,3,4,5,6,7,8,9},A339&amp;"0123456789"))</f>
        <v>5</v>
      </c>
      <c r="F339" s="2" t="str">
        <f t="shared" si="22"/>
        <v>900</v>
      </c>
      <c r="G339" s="2" t="str">
        <f t="shared" si="23"/>
        <v>900 7/8 56</v>
      </c>
      <c r="H339" s="2">
        <v>2.92</v>
      </c>
    </row>
    <row r="340" spans="1:8">
      <c r="A340" s="2" t="s">
        <v>109</v>
      </c>
      <c r="B340" s="2" t="s">
        <v>217</v>
      </c>
      <c r="C340" s="2" t="s">
        <v>285</v>
      </c>
      <c r="D340" s="2" t="s">
        <v>334</v>
      </c>
      <c r="E340" s="2">
        <f>MIN(FIND({0,1,2,3,4,5,6,7,8,9},A340&amp;"0123456789"))</f>
        <v>5</v>
      </c>
      <c r="F340" s="2" t="str">
        <f t="shared" si="22"/>
        <v>900</v>
      </c>
      <c r="G340" s="2" t="str">
        <f t="shared" si="23"/>
        <v>900 7/8 57</v>
      </c>
      <c r="H340" s="2">
        <v>2.96</v>
      </c>
    </row>
    <row r="341" spans="1:8">
      <c r="A341" s="2" t="s">
        <v>109</v>
      </c>
      <c r="B341" s="2" t="s">
        <v>219</v>
      </c>
      <c r="C341" s="2" t="s">
        <v>285</v>
      </c>
      <c r="D341" s="2" t="s">
        <v>335</v>
      </c>
      <c r="E341" s="2">
        <f>MIN(FIND({0,1,2,3,4,5,6,7,8,9},A341&amp;"0123456789"))</f>
        <v>5</v>
      </c>
      <c r="F341" s="2" t="str">
        <f t="shared" si="22"/>
        <v>900</v>
      </c>
      <c r="G341" s="2" t="str">
        <f t="shared" si="23"/>
        <v>900 7/8 58</v>
      </c>
      <c r="H341" s="2">
        <v>3</v>
      </c>
    </row>
    <row r="342" spans="1:8">
      <c r="A342" s="2" t="s">
        <v>109</v>
      </c>
      <c r="B342" s="2" t="s">
        <v>221</v>
      </c>
      <c r="C342" s="2" t="s">
        <v>285</v>
      </c>
      <c r="D342" s="2" t="s">
        <v>336</v>
      </c>
      <c r="E342" s="2">
        <f>MIN(FIND({0,1,2,3,4,5,6,7,8,9},A342&amp;"0123456789"))</f>
        <v>5</v>
      </c>
      <c r="F342" s="2" t="str">
        <f t="shared" si="22"/>
        <v>900</v>
      </c>
      <c r="G342" s="2" t="str">
        <f t="shared" si="23"/>
        <v>900 7/8 59</v>
      </c>
      <c r="H342" s="2">
        <v>3.04</v>
      </c>
    </row>
    <row r="343" spans="1:8">
      <c r="A343" s="2" t="s">
        <v>109</v>
      </c>
      <c r="B343" s="2" t="s">
        <v>223</v>
      </c>
      <c r="C343" s="2" t="s">
        <v>285</v>
      </c>
      <c r="D343" s="2" t="s">
        <v>337</v>
      </c>
      <c r="E343" s="2">
        <f>MIN(FIND({0,1,2,3,4,5,6,7,8,9},A343&amp;"0123456789"))</f>
        <v>5</v>
      </c>
      <c r="F343" s="2" t="str">
        <f t="shared" si="22"/>
        <v>900</v>
      </c>
      <c r="G343" s="2" t="str">
        <f t="shared" si="23"/>
        <v>900 7/8 60</v>
      </c>
      <c r="H343" s="2">
        <v>3.08</v>
      </c>
    </row>
    <row r="344" spans="1:8">
      <c r="A344" s="2" t="s">
        <v>109</v>
      </c>
      <c r="B344" s="2" t="s">
        <v>225</v>
      </c>
      <c r="C344" s="2" t="s">
        <v>285</v>
      </c>
      <c r="D344" s="2" t="s">
        <v>186</v>
      </c>
      <c r="E344" s="2">
        <f>MIN(FIND({0,1,2,3,4,5,6,7,8,9},A344&amp;"0123456789"))</f>
        <v>5</v>
      </c>
      <c r="F344" s="2" t="str">
        <f t="shared" si="22"/>
        <v>900</v>
      </c>
      <c r="G344" s="2" t="str">
        <f t="shared" si="23"/>
        <v>900 7/8 61</v>
      </c>
      <c r="H344" s="2">
        <v>3.12</v>
      </c>
    </row>
    <row r="345" spans="1:8">
      <c r="A345" s="2" t="s">
        <v>109</v>
      </c>
      <c r="B345" s="2" t="s">
        <v>227</v>
      </c>
      <c r="C345" s="2" t="s">
        <v>285</v>
      </c>
      <c r="D345" s="2" t="s">
        <v>338</v>
      </c>
      <c r="E345" s="2">
        <f>MIN(FIND({0,1,2,3,4,5,6,7,8,9},A345&amp;"0123456789"))</f>
        <v>5</v>
      </c>
      <c r="F345" s="2" t="str">
        <f t="shared" si="22"/>
        <v>900</v>
      </c>
      <c r="G345" s="2" t="str">
        <f t="shared" si="23"/>
        <v>900 7/8 62</v>
      </c>
      <c r="H345" s="2">
        <v>3.16</v>
      </c>
    </row>
    <row r="346" spans="1:8">
      <c r="A346" s="2" t="s">
        <v>109</v>
      </c>
      <c r="B346" s="2" t="s">
        <v>229</v>
      </c>
      <c r="C346" s="2" t="s">
        <v>285</v>
      </c>
      <c r="D346" s="2" t="s">
        <v>339</v>
      </c>
      <c r="E346" s="2">
        <f>MIN(FIND({0,1,2,3,4,5,6,7,8,9},A346&amp;"0123456789"))</f>
        <v>5</v>
      </c>
      <c r="F346" s="2" t="str">
        <f t="shared" si="22"/>
        <v>900</v>
      </c>
      <c r="G346" s="2" t="str">
        <f t="shared" si="23"/>
        <v>900 7/8 63</v>
      </c>
      <c r="H346" s="2">
        <v>3.2</v>
      </c>
    </row>
    <row r="347" spans="1:8">
      <c r="A347" s="2" t="s">
        <v>109</v>
      </c>
      <c r="B347" s="2" t="s">
        <v>231</v>
      </c>
      <c r="C347" s="2" t="s">
        <v>285</v>
      </c>
      <c r="D347" s="2" t="s">
        <v>340</v>
      </c>
      <c r="E347" s="2">
        <f>MIN(FIND({0,1,2,3,4,5,6,7,8,9},A347&amp;"0123456789"))</f>
        <v>5</v>
      </c>
      <c r="F347" s="2" t="str">
        <f t="shared" si="22"/>
        <v>900</v>
      </c>
      <c r="G347" s="2" t="str">
        <f t="shared" si="23"/>
        <v>900 7/8 64</v>
      </c>
      <c r="H347" s="2">
        <v>3.24</v>
      </c>
    </row>
    <row r="348" spans="1:8">
      <c r="A348" s="2" t="s">
        <v>109</v>
      </c>
      <c r="B348" s="2" t="s">
        <v>233</v>
      </c>
      <c r="C348" s="2" t="s">
        <v>285</v>
      </c>
      <c r="D348" s="2" t="s">
        <v>341</v>
      </c>
      <c r="E348" s="2">
        <f>MIN(FIND({0,1,2,3,4,5,6,7,8,9},A348&amp;"0123456789"))</f>
        <v>5</v>
      </c>
      <c r="F348" s="2" t="str">
        <f t="shared" si="22"/>
        <v>900</v>
      </c>
      <c r="G348" s="2" t="str">
        <f t="shared" si="23"/>
        <v>900 7/8 65</v>
      </c>
      <c r="H348" s="2">
        <v>3.28</v>
      </c>
    </row>
    <row r="349" spans="1:8">
      <c r="A349" s="2" t="s">
        <v>109</v>
      </c>
      <c r="B349" s="2" t="s">
        <v>235</v>
      </c>
      <c r="C349" s="2" t="s">
        <v>285</v>
      </c>
      <c r="D349" s="2" t="s">
        <v>342</v>
      </c>
      <c r="E349" s="2">
        <f>MIN(FIND({0,1,2,3,4,5,6,7,8,9},A349&amp;"0123456789"))</f>
        <v>5</v>
      </c>
      <c r="F349" s="2" t="str">
        <f t="shared" si="22"/>
        <v>900</v>
      </c>
      <c r="G349" s="2" t="str">
        <f t="shared" si="23"/>
        <v>900 7/8 66</v>
      </c>
      <c r="H349" s="2">
        <v>3.32</v>
      </c>
    </row>
    <row r="350" spans="1:8">
      <c r="A350" s="2" t="s">
        <v>109</v>
      </c>
      <c r="B350" s="2" t="s">
        <v>237</v>
      </c>
      <c r="C350" s="2" t="s">
        <v>285</v>
      </c>
      <c r="D350" s="2" t="s">
        <v>343</v>
      </c>
      <c r="E350" s="2">
        <f>MIN(FIND({0,1,2,3,4,5,6,7,8,9},A350&amp;"0123456789"))</f>
        <v>5</v>
      </c>
      <c r="F350" s="2" t="str">
        <f t="shared" si="22"/>
        <v>900</v>
      </c>
      <c r="G350" s="2" t="str">
        <f t="shared" si="23"/>
        <v>900 7/8 67</v>
      </c>
      <c r="H350" s="2">
        <v>3.36</v>
      </c>
    </row>
    <row r="351" spans="1:8">
      <c r="A351" s="2" t="s">
        <v>109</v>
      </c>
      <c r="B351" s="2" t="s">
        <v>239</v>
      </c>
      <c r="C351" s="2" t="s">
        <v>285</v>
      </c>
      <c r="D351" s="2" t="s">
        <v>194</v>
      </c>
      <c r="E351" s="2">
        <f>MIN(FIND({0,1,2,3,4,5,6,7,8,9},A351&amp;"0123456789"))</f>
        <v>5</v>
      </c>
      <c r="F351" s="2" t="str">
        <f t="shared" si="22"/>
        <v>900</v>
      </c>
      <c r="G351" s="2" t="str">
        <f t="shared" si="23"/>
        <v>900 7/8 68</v>
      </c>
      <c r="H351" s="2">
        <v>3.4</v>
      </c>
    </row>
    <row r="352" spans="1:8">
      <c r="A352" s="2" t="s">
        <v>109</v>
      </c>
      <c r="B352" s="2" t="s">
        <v>241</v>
      </c>
      <c r="C352" s="2" t="s">
        <v>285</v>
      </c>
      <c r="D352" s="2" t="s">
        <v>344</v>
      </c>
      <c r="E352" s="2">
        <f>MIN(FIND({0,1,2,3,4,5,6,7,8,9},A352&amp;"0123456789"))</f>
        <v>5</v>
      </c>
      <c r="F352" s="2" t="str">
        <f t="shared" si="22"/>
        <v>900</v>
      </c>
      <c r="G352" s="2" t="str">
        <f t="shared" si="23"/>
        <v>900 7/8 69</v>
      </c>
      <c r="H352" s="2">
        <v>3.44</v>
      </c>
    </row>
    <row r="353" spans="1:8">
      <c r="A353" s="2" t="s">
        <v>109</v>
      </c>
      <c r="B353" s="2" t="s">
        <v>243</v>
      </c>
      <c r="C353" s="2" t="s">
        <v>285</v>
      </c>
      <c r="D353" s="2" t="s">
        <v>196</v>
      </c>
      <c r="E353" s="2">
        <f>MIN(FIND({0,1,2,3,4,5,6,7,8,9},A353&amp;"0123456789"))</f>
        <v>5</v>
      </c>
      <c r="F353" s="2" t="str">
        <f t="shared" si="22"/>
        <v>900</v>
      </c>
      <c r="G353" s="2" t="str">
        <f t="shared" si="23"/>
        <v>900 7/8 70</v>
      </c>
      <c r="H353" s="2">
        <v>3.48</v>
      </c>
    </row>
    <row r="354" spans="1:8">
      <c r="A354" s="2" t="s">
        <v>109</v>
      </c>
      <c r="B354" s="2" t="s">
        <v>245</v>
      </c>
      <c r="C354" s="2" t="s">
        <v>285</v>
      </c>
      <c r="D354" s="2" t="s">
        <v>345</v>
      </c>
      <c r="E354" s="2">
        <f>MIN(FIND({0,1,2,3,4,5,6,7,8,9},A354&amp;"0123456789"))</f>
        <v>5</v>
      </c>
      <c r="F354" s="2" t="str">
        <f t="shared" si="22"/>
        <v>900</v>
      </c>
      <c r="G354" s="2" t="str">
        <f t="shared" si="23"/>
        <v>900 7/8 71</v>
      </c>
      <c r="H354" s="2">
        <v>3.52</v>
      </c>
    </row>
    <row r="355" spans="1:8">
      <c r="A355" s="2" t="s">
        <v>109</v>
      </c>
      <c r="B355" s="2" t="s">
        <v>247</v>
      </c>
      <c r="C355" s="2" t="s">
        <v>285</v>
      </c>
      <c r="D355" s="2" t="s">
        <v>346</v>
      </c>
      <c r="E355" s="2">
        <f>MIN(FIND({0,1,2,3,4,5,6,7,8,9},A355&amp;"0123456789"))</f>
        <v>5</v>
      </c>
      <c r="F355" s="2" t="str">
        <f t="shared" si="22"/>
        <v>900</v>
      </c>
      <c r="G355" s="2" t="str">
        <f t="shared" si="23"/>
        <v>900 7/8 72</v>
      </c>
      <c r="H355" s="2">
        <v>3.56</v>
      </c>
    </row>
    <row r="356" spans="1:8">
      <c r="A356" s="2" t="s">
        <v>109</v>
      </c>
      <c r="B356" s="2" t="s">
        <v>249</v>
      </c>
      <c r="C356" s="2" t="s">
        <v>285</v>
      </c>
      <c r="D356" s="2" t="s">
        <v>347</v>
      </c>
      <c r="E356" s="2">
        <f>MIN(FIND({0,1,2,3,4,5,6,7,8,9},A356&amp;"0123456789"))</f>
        <v>5</v>
      </c>
      <c r="F356" s="2" t="str">
        <f t="shared" si="22"/>
        <v>900</v>
      </c>
      <c r="G356" s="2" t="str">
        <f t="shared" si="23"/>
        <v>900 7/8 73</v>
      </c>
      <c r="H356" s="2">
        <v>3.6</v>
      </c>
    </row>
    <row r="357" spans="1:8">
      <c r="A357" s="2" t="s">
        <v>109</v>
      </c>
      <c r="B357" s="2" t="s">
        <v>251</v>
      </c>
      <c r="C357" s="2" t="s">
        <v>285</v>
      </c>
      <c r="D357" s="2" t="s">
        <v>348</v>
      </c>
      <c r="E357" s="2">
        <f>MIN(FIND({0,1,2,3,4,5,6,7,8,9},A357&amp;"0123456789"))</f>
        <v>5</v>
      </c>
      <c r="F357" s="2" t="str">
        <f t="shared" si="22"/>
        <v>900</v>
      </c>
      <c r="G357" s="2" t="str">
        <f t="shared" si="23"/>
        <v>900 7/8 74</v>
      </c>
      <c r="H357" s="2">
        <v>3.64</v>
      </c>
    </row>
    <row r="358" spans="1:8">
      <c r="A358" s="2" t="s">
        <v>109</v>
      </c>
      <c r="B358" s="2" t="s">
        <v>253</v>
      </c>
      <c r="C358" s="2" t="s">
        <v>285</v>
      </c>
      <c r="D358" s="2" t="s">
        <v>349</v>
      </c>
      <c r="E358" s="2">
        <f>MIN(FIND({0,1,2,3,4,5,6,7,8,9},A358&amp;"0123456789"))</f>
        <v>5</v>
      </c>
      <c r="F358" s="2" t="str">
        <f t="shared" si="22"/>
        <v>900</v>
      </c>
      <c r="G358" s="2" t="str">
        <f t="shared" si="23"/>
        <v>900 7/8 75</v>
      </c>
      <c r="H358" s="2">
        <v>3.68</v>
      </c>
    </row>
    <row r="359" spans="1:8">
      <c r="A359" s="2" t="s">
        <v>109</v>
      </c>
      <c r="B359" s="2" t="s">
        <v>255</v>
      </c>
      <c r="C359" s="2" t="s">
        <v>285</v>
      </c>
      <c r="D359" s="2" t="s">
        <v>350</v>
      </c>
      <c r="E359" s="2">
        <f>MIN(FIND({0,1,2,3,4,5,6,7,8,9},A359&amp;"0123456789"))</f>
        <v>5</v>
      </c>
      <c r="F359" s="2" t="str">
        <f t="shared" si="22"/>
        <v>900</v>
      </c>
      <c r="G359" s="2" t="str">
        <f t="shared" si="23"/>
        <v>900 7/8 76</v>
      </c>
      <c r="H359" s="2">
        <v>3.72</v>
      </c>
    </row>
    <row r="360" spans="1:8">
      <c r="A360" s="2" t="s">
        <v>109</v>
      </c>
      <c r="B360" s="2" t="s">
        <v>257</v>
      </c>
      <c r="C360" s="2" t="s">
        <v>285</v>
      </c>
      <c r="D360" s="2" t="s">
        <v>204</v>
      </c>
      <c r="E360" s="2">
        <f>MIN(FIND({0,1,2,3,4,5,6,7,8,9},A360&amp;"0123456789"))</f>
        <v>5</v>
      </c>
      <c r="F360" s="2" t="str">
        <f t="shared" si="22"/>
        <v>900</v>
      </c>
      <c r="G360" s="2" t="str">
        <f t="shared" si="23"/>
        <v>900 7/8 77</v>
      </c>
      <c r="H360" s="2">
        <v>3.76</v>
      </c>
    </row>
    <row r="361" spans="1:8">
      <c r="A361" s="2" t="s">
        <v>109</v>
      </c>
      <c r="B361" s="2" t="s">
        <v>259</v>
      </c>
      <c r="C361" s="2" t="s">
        <v>285</v>
      </c>
      <c r="D361" s="2" t="s">
        <v>351</v>
      </c>
      <c r="E361" s="2">
        <f>MIN(FIND({0,1,2,3,4,5,6,7,8,9},A361&amp;"0123456789"))</f>
        <v>5</v>
      </c>
      <c r="F361" s="2" t="str">
        <f t="shared" si="22"/>
        <v>900</v>
      </c>
      <c r="G361" s="2" t="str">
        <f t="shared" si="23"/>
        <v>900 7/8 78</v>
      </c>
      <c r="H361" s="2">
        <v>3.8</v>
      </c>
    </row>
    <row r="362" spans="1:8">
      <c r="A362" s="2" t="s">
        <v>109</v>
      </c>
      <c r="B362" s="2" t="s">
        <v>261</v>
      </c>
      <c r="C362" s="2" t="s">
        <v>285</v>
      </c>
      <c r="D362" s="2" t="s">
        <v>352</v>
      </c>
      <c r="E362" s="2">
        <f>MIN(FIND({0,1,2,3,4,5,6,7,8,9},A362&amp;"0123456789"))</f>
        <v>5</v>
      </c>
      <c r="F362" s="2" t="str">
        <f t="shared" si="22"/>
        <v>900</v>
      </c>
      <c r="G362" s="2" t="str">
        <f t="shared" si="23"/>
        <v>900 7/8 79</v>
      </c>
      <c r="H362" s="2">
        <v>3.84</v>
      </c>
    </row>
    <row r="363" spans="1:8">
      <c r="A363" s="2" t="s">
        <v>109</v>
      </c>
      <c r="B363" s="2" t="s">
        <v>263</v>
      </c>
      <c r="C363" s="2" t="s">
        <v>285</v>
      </c>
      <c r="D363" s="2" t="s">
        <v>353</v>
      </c>
      <c r="E363" s="2">
        <f>MIN(FIND({0,1,2,3,4,5,6,7,8,9},A363&amp;"0123456789"))</f>
        <v>5</v>
      </c>
      <c r="F363" s="2" t="str">
        <f t="shared" si="22"/>
        <v>900</v>
      </c>
      <c r="G363" s="2" t="str">
        <f t="shared" si="23"/>
        <v>900 7/8 80</v>
      </c>
      <c r="H363" s="2">
        <v>3.88</v>
      </c>
    </row>
    <row r="364" spans="1:8">
      <c r="A364" s="2" t="s">
        <v>109</v>
      </c>
      <c r="B364" s="2" t="s">
        <v>265</v>
      </c>
      <c r="C364" s="2" t="s">
        <v>285</v>
      </c>
      <c r="D364" s="2" t="s">
        <v>354</v>
      </c>
      <c r="E364" s="2">
        <f>MIN(FIND({0,1,2,3,4,5,6,7,8,9},A364&amp;"0123456789"))</f>
        <v>5</v>
      </c>
      <c r="F364" s="2" t="str">
        <f t="shared" si="22"/>
        <v>900</v>
      </c>
      <c r="G364" s="2" t="str">
        <f t="shared" si="23"/>
        <v>900 7/8 81</v>
      </c>
      <c r="H364" s="2">
        <v>3.92</v>
      </c>
    </row>
    <row r="365" spans="1:8">
      <c r="A365" s="2" t="s">
        <v>109</v>
      </c>
      <c r="B365" s="2" t="s">
        <v>267</v>
      </c>
      <c r="C365" s="2" t="s">
        <v>285</v>
      </c>
      <c r="D365" s="2" t="s">
        <v>355</v>
      </c>
      <c r="E365" s="2">
        <f>MIN(FIND({0,1,2,3,4,5,6,7,8,9},A365&amp;"0123456789"))</f>
        <v>5</v>
      </c>
      <c r="F365" s="2" t="str">
        <f t="shared" si="22"/>
        <v>900</v>
      </c>
      <c r="G365" s="2" t="str">
        <f t="shared" si="23"/>
        <v>900 7/8 82</v>
      </c>
      <c r="H365" s="2">
        <v>3.96</v>
      </c>
    </row>
    <row r="366" spans="1:8">
      <c r="A366" s="2" t="s">
        <v>109</v>
      </c>
      <c r="B366" s="2" t="s">
        <v>269</v>
      </c>
      <c r="C366" s="2" t="s">
        <v>285</v>
      </c>
      <c r="D366" s="2" t="s">
        <v>356</v>
      </c>
      <c r="E366" s="2">
        <f>MIN(FIND({0,1,2,3,4,5,6,7,8,9},A366&amp;"0123456789"))</f>
        <v>5</v>
      </c>
      <c r="F366" s="2" t="str">
        <f t="shared" si="22"/>
        <v>900</v>
      </c>
      <c r="G366" s="2" t="str">
        <f t="shared" si="23"/>
        <v>900 7/8 83</v>
      </c>
      <c r="H366" s="2">
        <v>4</v>
      </c>
    </row>
    <row r="367" spans="1:8">
      <c r="A367" s="2" t="s">
        <v>109</v>
      </c>
      <c r="B367" s="2" t="s">
        <v>271</v>
      </c>
      <c r="C367" s="2" t="s">
        <v>285</v>
      </c>
      <c r="D367" s="2" t="s">
        <v>212</v>
      </c>
      <c r="E367" s="2">
        <f>MIN(FIND({0,1,2,3,4,5,6,7,8,9},A367&amp;"0123456789"))</f>
        <v>5</v>
      </c>
      <c r="F367" s="2" t="str">
        <f t="shared" si="22"/>
        <v>900</v>
      </c>
      <c r="G367" s="2" t="str">
        <f t="shared" si="23"/>
        <v>900 7/8 84</v>
      </c>
      <c r="H367" s="2">
        <v>4.04</v>
      </c>
    </row>
    <row r="368" spans="1:8">
      <c r="A368" s="2" t="s">
        <v>109</v>
      </c>
      <c r="B368" s="2" t="s">
        <v>273</v>
      </c>
      <c r="C368" s="2" t="s">
        <v>285</v>
      </c>
      <c r="D368" s="2" t="s">
        <v>357</v>
      </c>
      <c r="E368" s="2">
        <f>MIN(FIND({0,1,2,3,4,5,6,7,8,9},A368&amp;"0123456789"))</f>
        <v>5</v>
      </c>
      <c r="F368" s="2" t="str">
        <f t="shared" si="22"/>
        <v>900</v>
      </c>
      <c r="G368" s="2" t="str">
        <f t="shared" si="23"/>
        <v>900 7/8 85</v>
      </c>
      <c r="H368" s="2">
        <v>4.08</v>
      </c>
    </row>
    <row r="369" spans="1:8">
      <c r="A369" s="2" t="s">
        <v>109</v>
      </c>
      <c r="B369" s="2" t="s">
        <v>275</v>
      </c>
      <c r="C369" s="2" t="s">
        <v>285</v>
      </c>
      <c r="D369" s="2" t="s">
        <v>214</v>
      </c>
      <c r="E369" s="2">
        <f>MIN(FIND({0,1,2,3,4,5,6,7,8,9},A369&amp;"0123456789"))</f>
        <v>5</v>
      </c>
      <c r="F369" s="2" t="str">
        <f t="shared" si="22"/>
        <v>900</v>
      </c>
      <c r="G369" s="2" t="str">
        <f t="shared" si="23"/>
        <v>900 7/8 86</v>
      </c>
      <c r="H369" s="2">
        <v>4.12</v>
      </c>
    </row>
    <row r="370" spans="1:8">
      <c r="A370" s="2" t="s">
        <v>109</v>
      </c>
      <c r="B370" s="2" t="s">
        <v>277</v>
      </c>
      <c r="C370" s="2" t="s">
        <v>285</v>
      </c>
      <c r="D370" s="2" t="s">
        <v>358</v>
      </c>
      <c r="E370" s="2">
        <f>MIN(FIND({0,1,2,3,4,5,6,7,8,9},A370&amp;"0123456789"))</f>
        <v>5</v>
      </c>
      <c r="F370" s="2" t="str">
        <f t="shared" si="22"/>
        <v>900</v>
      </c>
      <c r="G370" s="2" t="str">
        <f t="shared" si="23"/>
        <v>900 7/8 87</v>
      </c>
      <c r="H370" s="2">
        <v>4.16</v>
      </c>
    </row>
    <row r="371" spans="1:8">
      <c r="A371" s="2" t="s">
        <v>109</v>
      </c>
      <c r="B371" s="2" t="s">
        <v>279</v>
      </c>
      <c r="C371" s="2" t="s">
        <v>285</v>
      </c>
      <c r="D371" s="2" t="s">
        <v>359</v>
      </c>
      <c r="E371" s="2">
        <f>MIN(FIND({0,1,2,3,4,5,6,7,8,9},A371&amp;"0123456789"))</f>
        <v>5</v>
      </c>
      <c r="F371" s="2" t="str">
        <f t="shared" si="22"/>
        <v>900</v>
      </c>
      <c r="G371" s="2" t="str">
        <f t="shared" si="23"/>
        <v>900 7/8 88</v>
      </c>
      <c r="H371" s="2">
        <v>4.2</v>
      </c>
    </row>
    <row r="372" spans="1:8">
      <c r="A372" s="2" t="s">
        <v>109</v>
      </c>
      <c r="B372" s="2" t="s">
        <v>281</v>
      </c>
      <c r="C372" s="2" t="s">
        <v>285</v>
      </c>
      <c r="D372" s="2" t="s">
        <v>360</v>
      </c>
      <c r="E372" s="2">
        <f>MIN(FIND({0,1,2,3,4,5,6,7,8,9},A372&amp;"0123456789"))</f>
        <v>5</v>
      </c>
      <c r="F372" s="2" t="str">
        <f t="shared" si="22"/>
        <v>900</v>
      </c>
      <c r="G372" s="2" t="str">
        <f t="shared" si="23"/>
        <v>900 7/8 89</v>
      </c>
      <c r="H372" s="2">
        <v>4.24</v>
      </c>
    </row>
    <row r="373" spans="1:8">
      <c r="A373" s="2" t="s">
        <v>109</v>
      </c>
      <c r="B373" s="2" t="s">
        <v>283</v>
      </c>
      <c r="C373" s="2" t="s">
        <v>285</v>
      </c>
      <c r="D373" s="2" t="s">
        <v>361</v>
      </c>
      <c r="E373" s="2">
        <f>MIN(FIND({0,1,2,3,4,5,6,7,8,9},A373&amp;"0123456789"))</f>
        <v>5</v>
      </c>
      <c r="F373" s="2" t="str">
        <f t="shared" si="22"/>
        <v>900</v>
      </c>
      <c r="G373" s="2" t="str">
        <f t="shared" si="23"/>
        <v>900 7/8 90</v>
      </c>
      <c r="H373" s="2">
        <v>4.28</v>
      </c>
    </row>
    <row r="374" spans="1:8">
      <c r="A374" s="2" t="s">
        <v>92</v>
      </c>
      <c r="B374" s="2" t="s">
        <v>93</v>
      </c>
      <c r="C374" s="2" t="s">
        <v>362</v>
      </c>
      <c r="D374" s="2" t="s">
        <v>363</v>
      </c>
      <c r="E374" s="2">
        <f>MIN(FIND({0,1,2,3,4,5,6,7,8,9},A374&amp;"0123456789"))</f>
        <v>4</v>
      </c>
      <c r="F374" s="2" t="str">
        <f t="shared" si="22"/>
        <v>900</v>
      </c>
      <c r="G374" s="2" t="str">
        <f t="shared" si="23"/>
        <v>900 5/4 1</v>
      </c>
      <c r="H374" s="2">
        <v>0.69</v>
      </c>
    </row>
    <row r="375" spans="1:8">
      <c r="A375" s="2" t="s">
        <v>92</v>
      </c>
      <c r="B375" s="2" t="s">
        <v>97</v>
      </c>
      <c r="C375" s="2" t="s">
        <v>362</v>
      </c>
      <c r="D375" s="2" t="s">
        <v>364</v>
      </c>
      <c r="E375" s="2">
        <f>MIN(FIND({0,1,2,3,4,5,6,7,8,9},A375&amp;"0123456789"))</f>
        <v>4</v>
      </c>
      <c r="F375" s="2" t="str">
        <f t="shared" si="22"/>
        <v>900</v>
      </c>
      <c r="G375" s="2" t="str">
        <f t="shared" si="23"/>
        <v>900 5/4 2</v>
      </c>
      <c r="H375" s="2">
        <v>0.72</v>
      </c>
    </row>
    <row r="376" spans="1:8">
      <c r="A376" s="2" t="s">
        <v>92</v>
      </c>
      <c r="B376" s="2" t="s">
        <v>99</v>
      </c>
      <c r="C376" s="2" t="s">
        <v>362</v>
      </c>
      <c r="D376" s="2" t="s">
        <v>365</v>
      </c>
      <c r="E376" s="2">
        <f>MIN(FIND({0,1,2,3,4,5,6,7,8,9},A376&amp;"0123456789"))</f>
        <v>4</v>
      </c>
      <c r="F376" s="2" t="str">
        <f t="shared" si="22"/>
        <v>900</v>
      </c>
      <c r="G376" s="2" t="str">
        <f t="shared" si="23"/>
        <v>900 5/4 3</v>
      </c>
      <c r="H376" s="2">
        <v>0.75</v>
      </c>
    </row>
    <row r="377" spans="1:8">
      <c r="A377" s="2" t="s">
        <v>92</v>
      </c>
      <c r="B377" s="2" t="s">
        <v>101</v>
      </c>
      <c r="C377" s="2" t="s">
        <v>362</v>
      </c>
      <c r="D377" s="2" t="s">
        <v>120</v>
      </c>
      <c r="E377" s="2">
        <f>MIN(FIND({0,1,2,3,4,5,6,7,8,9},A377&amp;"0123456789"))</f>
        <v>4</v>
      </c>
      <c r="F377" s="2" t="str">
        <f t="shared" si="22"/>
        <v>900</v>
      </c>
      <c r="G377" s="2" t="str">
        <f t="shared" si="23"/>
        <v>900 5/4 4</v>
      </c>
      <c r="H377" s="2">
        <v>0.77</v>
      </c>
    </row>
    <row r="378" spans="1:8">
      <c r="A378" s="2" t="s">
        <v>92</v>
      </c>
      <c r="B378" s="2" t="s">
        <v>104</v>
      </c>
      <c r="C378" s="2" t="s">
        <v>362</v>
      </c>
      <c r="D378" s="2" t="s">
        <v>366</v>
      </c>
      <c r="E378" s="2">
        <f>MIN(FIND({0,1,2,3,4,5,6,7,8,9},A378&amp;"0123456789"))</f>
        <v>4</v>
      </c>
      <c r="F378" s="2" t="str">
        <f t="shared" si="22"/>
        <v>900</v>
      </c>
      <c r="G378" s="2" t="str">
        <f t="shared" si="23"/>
        <v>900 5/4 5</v>
      </c>
      <c r="H378" s="2">
        <v>0.8</v>
      </c>
    </row>
    <row r="379" spans="1:8">
      <c r="A379" s="2" t="s">
        <v>92</v>
      </c>
      <c r="B379" s="2" t="s">
        <v>107</v>
      </c>
      <c r="C379" s="2" t="s">
        <v>362</v>
      </c>
      <c r="D379" s="2" t="s">
        <v>367</v>
      </c>
      <c r="E379" s="2">
        <f>MIN(FIND({0,1,2,3,4,5,6,7,8,9},A379&amp;"0123456789"))</f>
        <v>4</v>
      </c>
      <c r="F379" s="2" t="str">
        <f t="shared" si="22"/>
        <v>900</v>
      </c>
      <c r="G379" s="2" t="str">
        <f t="shared" si="23"/>
        <v>900 5/4 6</v>
      </c>
      <c r="H379" s="2">
        <v>0.83</v>
      </c>
    </row>
    <row r="380" spans="1:8">
      <c r="A380" s="2" t="s">
        <v>92</v>
      </c>
      <c r="B380" s="2" t="s">
        <v>117</v>
      </c>
      <c r="C380" s="2" t="s">
        <v>362</v>
      </c>
      <c r="D380" s="2" t="s">
        <v>368</v>
      </c>
      <c r="E380" s="2">
        <f>MIN(FIND({0,1,2,3,4,5,6,7,8,9},A380&amp;"0123456789"))</f>
        <v>4</v>
      </c>
      <c r="F380" s="2" t="str">
        <f t="shared" si="22"/>
        <v>900</v>
      </c>
      <c r="G380" s="2" t="str">
        <f t="shared" si="23"/>
        <v>900 5/4 7</v>
      </c>
      <c r="H380" s="2">
        <v>0.86</v>
      </c>
    </row>
    <row r="381" spans="1:8">
      <c r="A381" s="2" t="s">
        <v>92</v>
      </c>
      <c r="B381" s="2" t="s">
        <v>119</v>
      </c>
      <c r="C381" s="2" t="s">
        <v>362</v>
      </c>
      <c r="D381" s="2" t="s">
        <v>369</v>
      </c>
      <c r="E381" s="2">
        <f>MIN(FIND({0,1,2,3,4,5,6,7,8,9},A381&amp;"0123456789"))</f>
        <v>4</v>
      </c>
      <c r="F381" s="2" t="str">
        <f t="shared" si="22"/>
        <v>900</v>
      </c>
      <c r="G381" s="2" t="str">
        <f t="shared" si="23"/>
        <v>900 5/4 8</v>
      </c>
      <c r="H381" s="2">
        <v>0.88</v>
      </c>
    </row>
    <row r="382" spans="1:8">
      <c r="A382" s="2" t="s">
        <v>92</v>
      </c>
      <c r="B382" s="2" t="s">
        <v>121</v>
      </c>
      <c r="C382" s="2" t="s">
        <v>362</v>
      </c>
      <c r="D382" s="2" t="s">
        <v>124</v>
      </c>
      <c r="E382" s="2">
        <f>MIN(FIND({0,1,2,3,4,5,6,7,8,9},A382&amp;"0123456789"))</f>
        <v>4</v>
      </c>
      <c r="F382" s="2" t="str">
        <f t="shared" si="22"/>
        <v>900</v>
      </c>
      <c r="G382" s="2" t="str">
        <f t="shared" si="23"/>
        <v>900 5/4 9</v>
      </c>
      <c r="H382" s="2">
        <v>0.91</v>
      </c>
    </row>
    <row r="383" spans="1:8">
      <c r="A383" s="2" t="s">
        <v>92</v>
      </c>
      <c r="B383" s="2" t="s">
        <v>123</v>
      </c>
      <c r="C383" s="2" t="s">
        <v>362</v>
      </c>
      <c r="D383" s="2" t="s">
        <v>370</v>
      </c>
      <c r="E383" s="2">
        <f>MIN(FIND({0,1,2,3,4,5,6,7,8,9},A383&amp;"0123456789"))</f>
        <v>4</v>
      </c>
      <c r="F383" s="2" t="str">
        <f t="shared" si="22"/>
        <v>900</v>
      </c>
      <c r="G383" s="2" t="str">
        <f t="shared" si="23"/>
        <v>900 5/4 10</v>
      </c>
      <c r="H383" s="2">
        <v>0.94</v>
      </c>
    </row>
    <row r="384" spans="1:8">
      <c r="A384" s="2" t="s">
        <v>92</v>
      </c>
      <c r="B384" s="2" t="s">
        <v>125</v>
      </c>
      <c r="C384" s="2" t="s">
        <v>362</v>
      </c>
      <c r="D384" s="2" t="s">
        <v>371</v>
      </c>
      <c r="E384" s="2">
        <f>MIN(FIND({0,1,2,3,4,5,6,7,8,9},A384&amp;"0123456789"))</f>
        <v>4</v>
      </c>
      <c r="F384" s="2" t="str">
        <f t="shared" si="22"/>
        <v>900</v>
      </c>
      <c r="G384" s="2" t="str">
        <f t="shared" si="23"/>
        <v>900 5/4 11</v>
      </c>
      <c r="H384" s="2">
        <v>0.97</v>
      </c>
    </row>
    <row r="385" spans="1:8">
      <c r="A385" s="2" t="s">
        <v>92</v>
      </c>
      <c r="B385" s="2" t="s">
        <v>127</v>
      </c>
      <c r="C385" s="2" t="s">
        <v>362</v>
      </c>
      <c r="D385" s="2" t="s">
        <v>291</v>
      </c>
      <c r="E385" s="2">
        <f>MIN(FIND({0,1,2,3,4,5,6,7,8,9},A385&amp;"0123456789"))</f>
        <v>4</v>
      </c>
      <c r="F385" s="2" t="str">
        <f t="shared" si="22"/>
        <v>900</v>
      </c>
      <c r="G385" s="2" t="str">
        <f t="shared" si="23"/>
        <v>900 5/4 12</v>
      </c>
      <c r="H385" s="2">
        <v>0.99</v>
      </c>
    </row>
    <row r="386" spans="1:8">
      <c r="A386" s="2" t="s">
        <v>92</v>
      </c>
      <c r="B386" s="2" t="s">
        <v>129</v>
      </c>
      <c r="C386" s="2" t="s">
        <v>362</v>
      </c>
      <c r="D386" s="2" t="s">
        <v>372</v>
      </c>
      <c r="E386" s="2">
        <f>MIN(FIND({0,1,2,3,4,5,6,7,8,9},A386&amp;"0123456789"))</f>
        <v>4</v>
      </c>
      <c r="F386" s="2" t="str">
        <f t="shared" ref="F386:F449" si="24">RIGHT(A386,LEN(A386)-E386+1)</f>
        <v>900</v>
      </c>
      <c r="G386" s="2" t="str">
        <f t="shared" ref="G386:G449" si="25">CONCATENATE(F386," ",C386," ",B386)</f>
        <v>900 5/4 13</v>
      </c>
      <c r="H386" s="2">
        <v>1.02</v>
      </c>
    </row>
    <row r="387" spans="1:8">
      <c r="A387" s="2" t="s">
        <v>92</v>
      </c>
      <c r="B387" s="2" t="s">
        <v>131</v>
      </c>
      <c r="C387" s="2" t="s">
        <v>362</v>
      </c>
      <c r="D387" s="2" t="s">
        <v>128</v>
      </c>
      <c r="E387" s="2">
        <f>MIN(FIND({0,1,2,3,4,5,6,7,8,9},A387&amp;"0123456789"))</f>
        <v>4</v>
      </c>
      <c r="F387" s="2" t="str">
        <f t="shared" si="24"/>
        <v>900</v>
      </c>
      <c r="G387" s="2" t="str">
        <f t="shared" si="25"/>
        <v>900 5/4 14</v>
      </c>
      <c r="H387" s="2">
        <v>1.05</v>
      </c>
    </row>
    <row r="388" spans="1:8">
      <c r="A388" s="2" t="s">
        <v>92</v>
      </c>
      <c r="B388" s="2" t="s">
        <v>133</v>
      </c>
      <c r="C388" s="2" t="s">
        <v>362</v>
      </c>
      <c r="D388" s="2" t="s">
        <v>373</v>
      </c>
      <c r="E388" s="2">
        <f>MIN(FIND({0,1,2,3,4,5,6,7,8,9},A388&amp;"0123456789"))</f>
        <v>4</v>
      </c>
      <c r="F388" s="2" t="str">
        <f t="shared" si="24"/>
        <v>900</v>
      </c>
      <c r="G388" s="2" t="str">
        <f t="shared" si="25"/>
        <v>900 5/4 15</v>
      </c>
      <c r="H388" s="2">
        <v>1.08</v>
      </c>
    </row>
    <row r="389" spans="1:8">
      <c r="A389" s="2" t="s">
        <v>92</v>
      </c>
      <c r="B389" s="2" t="s">
        <v>135</v>
      </c>
      <c r="C389" s="2" t="s">
        <v>362</v>
      </c>
      <c r="D389" s="2" t="s">
        <v>374</v>
      </c>
      <c r="E389" s="2">
        <f>MIN(FIND({0,1,2,3,4,5,6,7,8,9},A389&amp;"0123456789"))</f>
        <v>4</v>
      </c>
      <c r="F389" s="2" t="str">
        <f t="shared" si="24"/>
        <v>900</v>
      </c>
      <c r="G389" s="2" t="str">
        <f t="shared" si="25"/>
        <v>900 5/4 16</v>
      </c>
      <c r="H389" s="2">
        <v>1.1000000000000001</v>
      </c>
    </row>
    <row r="390" spans="1:8">
      <c r="A390" s="2" t="s">
        <v>92</v>
      </c>
      <c r="B390" s="2" t="s">
        <v>137</v>
      </c>
      <c r="C390" s="2" t="s">
        <v>362</v>
      </c>
      <c r="D390" s="2" t="s">
        <v>130</v>
      </c>
      <c r="E390" s="2">
        <f>MIN(FIND({0,1,2,3,4,5,6,7,8,9},A390&amp;"0123456789"))</f>
        <v>4</v>
      </c>
      <c r="F390" s="2" t="str">
        <f t="shared" si="24"/>
        <v>900</v>
      </c>
      <c r="G390" s="2" t="str">
        <f t="shared" si="25"/>
        <v>900 5/4 17</v>
      </c>
      <c r="H390" s="2">
        <v>1.1299999999999999</v>
      </c>
    </row>
    <row r="391" spans="1:8">
      <c r="A391" s="2" t="s">
        <v>92</v>
      </c>
      <c r="B391" s="2" t="s">
        <v>139</v>
      </c>
      <c r="C391" s="2" t="s">
        <v>362</v>
      </c>
      <c r="D391" s="2" t="s">
        <v>375</v>
      </c>
      <c r="E391" s="2">
        <f>MIN(FIND({0,1,2,3,4,5,6,7,8,9},A391&amp;"0123456789"))</f>
        <v>4</v>
      </c>
      <c r="F391" s="2" t="str">
        <f t="shared" si="24"/>
        <v>900</v>
      </c>
      <c r="G391" s="2" t="str">
        <f t="shared" si="25"/>
        <v>900 5/4 18</v>
      </c>
      <c r="H391" s="2">
        <v>1.1599999999999999</v>
      </c>
    </row>
    <row r="392" spans="1:8">
      <c r="A392" s="2" t="s">
        <v>92</v>
      </c>
      <c r="B392" s="2" t="s">
        <v>141</v>
      </c>
      <c r="C392" s="2" t="s">
        <v>362</v>
      </c>
      <c r="D392" s="2" t="s">
        <v>376</v>
      </c>
      <c r="E392" s="2">
        <f>MIN(FIND({0,1,2,3,4,5,6,7,8,9},A392&amp;"0123456789"))</f>
        <v>4</v>
      </c>
      <c r="F392" s="2" t="str">
        <f t="shared" si="24"/>
        <v>900</v>
      </c>
      <c r="G392" s="2" t="str">
        <f t="shared" si="25"/>
        <v>900 5/4 19</v>
      </c>
      <c r="H392" s="2">
        <v>1.18</v>
      </c>
    </row>
    <row r="393" spans="1:8">
      <c r="A393" s="2" t="s">
        <v>92</v>
      </c>
      <c r="B393" s="2" t="s">
        <v>143</v>
      </c>
      <c r="C393" s="2" t="s">
        <v>362</v>
      </c>
      <c r="D393" s="2" t="s">
        <v>377</v>
      </c>
      <c r="E393" s="2">
        <f>MIN(FIND({0,1,2,3,4,5,6,7,8,9},A393&amp;"0123456789"))</f>
        <v>4</v>
      </c>
      <c r="F393" s="2" t="str">
        <f t="shared" si="24"/>
        <v>900</v>
      </c>
      <c r="G393" s="2" t="str">
        <f t="shared" si="25"/>
        <v>900 5/4 20</v>
      </c>
      <c r="H393" s="2">
        <v>1.21</v>
      </c>
    </row>
    <row r="394" spans="1:8">
      <c r="A394" s="2" t="s">
        <v>92</v>
      </c>
      <c r="B394" s="2" t="s">
        <v>145</v>
      </c>
      <c r="C394" s="2" t="s">
        <v>362</v>
      </c>
      <c r="D394" s="2" t="s">
        <v>378</v>
      </c>
      <c r="E394" s="2">
        <f>MIN(FIND({0,1,2,3,4,5,6,7,8,9},A394&amp;"0123456789"))</f>
        <v>4</v>
      </c>
      <c r="F394" s="2" t="str">
        <f t="shared" si="24"/>
        <v>900</v>
      </c>
      <c r="G394" s="2" t="str">
        <f t="shared" si="25"/>
        <v>900 5/4 21</v>
      </c>
      <c r="H394" s="2">
        <v>1.24</v>
      </c>
    </row>
    <row r="395" spans="1:8">
      <c r="A395" s="2" t="s">
        <v>92</v>
      </c>
      <c r="B395" s="2" t="s">
        <v>147</v>
      </c>
      <c r="C395" s="2" t="s">
        <v>362</v>
      </c>
      <c r="D395" s="2" t="s">
        <v>134</v>
      </c>
      <c r="E395" s="2">
        <f>MIN(FIND({0,1,2,3,4,5,6,7,8,9},A395&amp;"0123456789"))</f>
        <v>4</v>
      </c>
      <c r="F395" s="2" t="str">
        <f t="shared" si="24"/>
        <v>900</v>
      </c>
      <c r="G395" s="2" t="str">
        <f t="shared" si="25"/>
        <v>900 5/4 22</v>
      </c>
      <c r="H395" s="2">
        <v>1.27</v>
      </c>
    </row>
    <row r="396" spans="1:8">
      <c r="A396" s="2" t="s">
        <v>92</v>
      </c>
      <c r="B396" s="2" t="s">
        <v>149</v>
      </c>
      <c r="C396" s="2" t="s">
        <v>362</v>
      </c>
      <c r="D396" s="2" t="s">
        <v>379</v>
      </c>
      <c r="E396" s="2">
        <f>MIN(FIND({0,1,2,3,4,5,6,7,8,9},A396&amp;"0123456789"))</f>
        <v>4</v>
      </c>
      <c r="F396" s="2" t="str">
        <f t="shared" si="24"/>
        <v>900</v>
      </c>
      <c r="G396" s="2" t="str">
        <f t="shared" si="25"/>
        <v>900 5/4 23</v>
      </c>
      <c r="H396" s="2">
        <v>1.29</v>
      </c>
    </row>
    <row r="397" spans="1:8">
      <c r="A397" s="2" t="s">
        <v>92</v>
      </c>
      <c r="B397" s="2" t="s">
        <v>151</v>
      </c>
      <c r="C397" s="2" t="s">
        <v>362</v>
      </c>
      <c r="D397" s="2" t="s">
        <v>380</v>
      </c>
      <c r="E397" s="2">
        <f>MIN(FIND({0,1,2,3,4,5,6,7,8,9},A397&amp;"0123456789"))</f>
        <v>4</v>
      </c>
      <c r="F397" s="2" t="str">
        <f t="shared" si="24"/>
        <v>900</v>
      </c>
      <c r="G397" s="2" t="str">
        <f t="shared" si="25"/>
        <v>900 5/4 24</v>
      </c>
      <c r="H397" s="2">
        <v>1.32</v>
      </c>
    </row>
    <row r="398" spans="1:8">
      <c r="A398" s="2" t="s">
        <v>92</v>
      </c>
      <c r="B398" s="2" t="s">
        <v>153</v>
      </c>
      <c r="C398" s="2" t="s">
        <v>362</v>
      </c>
      <c r="D398" s="2" t="s">
        <v>299</v>
      </c>
      <c r="E398" s="2">
        <f>MIN(FIND({0,1,2,3,4,5,6,7,8,9},A398&amp;"0123456789"))</f>
        <v>4</v>
      </c>
      <c r="F398" s="2" t="str">
        <f t="shared" si="24"/>
        <v>900</v>
      </c>
      <c r="G398" s="2" t="str">
        <f t="shared" si="25"/>
        <v>900 5/4 25</v>
      </c>
      <c r="H398" s="2">
        <v>1.35</v>
      </c>
    </row>
    <row r="399" spans="1:8">
      <c r="A399" s="2" t="s">
        <v>92</v>
      </c>
      <c r="B399" s="2" t="s">
        <v>155</v>
      </c>
      <c r="C399" s="2" t="s">
        <v>362</v>
      </c>
      <c r="D399" s="2" t="s">
        <v>381</v>
      </c>
      <c r="E399" s="2">
        <f>MIN(FIND({0,1,2,3,4,5,6,7,8,9},A399&amp;"0123456789"))</f>
        <v>4</v>
      </c>
      <c r="F399" s="2" t="str">
        <f t="shared" si="24"/>
        <v>900</v>
      </c>
      <c r="G399" s="2" t="str">
        <f t="shared" si="25"/>
        <v>900 5/4 26</v>
      </c>
      <c r="H399" s="2">
        <v>1.38</v>
      </c>
    </row>
    <row r="400" spans="1:8">
      <c r="A400" s="2" t="s">
        <v>92</v>
      </c>
      <c r="B400" s="2" t="s">
        <v>157</v>
      </c>
      <c r="C400" s="2" t="s">
        <v>362</v>
      </c>
      <c r="D400" s="2" t="s">
        <v>382</v>
      </c>
      <c r="E400" s="2">
        <f>MIN(FIND({0,1,2,3,4,5,6,7,8,9},A400&amp;"0123456789"))</f>
        <v>4</v>
      </c>
      <c r="F400" s="2" t="str">
        <f t="shared" si="24"/>
        <v>900</v>
      </c>
      <c r="G400" s="2" t="str">
        <f t="shared" si="25"/>
        <v>900 5/4 27</v>
      </c>
      <c r="H400" s="2">
        <v>1.4</v>
      </c>
    </row>
    <row r="401" spans="1:8">
      <c r="A401" s="2" t="s">
        <v>92</v>
      </c>
      <c r="B401" s="2" t="s">
        <v>159</v>
      </c>
      <c r="C401" s="2" t="s">
        <v>362</v>
      </c>
      <c r="D401" s="2" t="s">
        <v>301</v>
      </c>
      <c r="E401" s="2">
        <f>MIN(FIND({0,1,2,3,4,5,6,7,8,9},A401&amp;"0123456789"))</f>
        <v>4</v>
      </c>
      <c r="F401" s="2" t="str">
        <f t="shared" si="24"/>
        <v>900</v>
      </c>
      <c r="G401" s="2" t="str">
        <f t="shared" si="25"/>
        <v>900 5/4 28</v>
      </c>
      <c r="H401" s="2">
        <v>1.43</v>
      </c>
    </row>
    <row r="402" spans="1:8">
      <c r="A402" s="2" t="s">
        <v>92</v>
      </c>
      <c r="B402" s="2" t="s">
        <v>161</v>
      </c>
      <c r="C402" s="2" t="s">
        <v>362</v>
      </c>
      <c r="D402" s="2" t="s">
        <v>383</v>
      </c>
      <c r="E402" s="2">
        <f>MIN(FIND({0,1,2,3,4,5,6,7,8,9},A402&amp;"0123456789"))</f>
        <v>4</v>
      </c>
      <c r="F402" s="2" t="str">
        <f t="shared" si="24"/>
        <v>900</v>
      </c>
      <c r="G402" s="2" t="str">
        <f t="shared" si="25"/>
        <v>900 5/4 29</v>
      </c>
      <c r="H402" s="2">
        <v>1.46</v>
      </c>
    </row>
    <row r="403" spans="1:8">
      <c r="A403" s="2" t="s">
        <v>92</v>
      </c>
      <c r="B403" s="2" t="s">
        <v>163</v>
      </c>
      <c r="C403" s="2" t="s">
        <v>362</v>
      </c>
      <c r="D403" s="2" t="s">
        <v>384</v>
      </c>
      <c r="E403" s="2">
        <f>MIN(FIND({0,1,2,3,4,5,6,7,8,9},A403&amp;"0123456789"))</f>
        <v>4</v>
      </c>
      <c r="F403" s="2" t="str">
        <f t="shared" si="24"/>
        <v>900</v>
      </c>
      <c r="G403" s="2" t="str">
        <f t="shared" si="25"/>
        <v>900 5/4 30</v>
      </c>
      <c r="H403" s="2">
        <v>1.49</v>
      </c>
    </row>
    <row r="404" spans="1:8">
      <c r="A404" s="2" t="s">
        <v>92</v>
      </c>
      <c r="B404" s="2" t="s">
        <v>165</v>
      </c>
      <c r="C404" s="2" t="s">
        <v>362</v>
      </c>
      <c r="D404" s="2" t="s">
        <v>303</v>
      </c>
      <c r="E404" s="2">
        <f>MIN(FIND({0,1,2,3,4,5,6,7,8,9},A404&amp;"0123456789"))</f>
        <v>4</v>
      </c>
      <c r="F404" s="2" t="str">
        <f t="shared" si="24"/>
        <v>900</v>
      </c>
      <c r="G404" s="2" t="str">
        <f t="shared" si="25"/>
        <v>900 5/4 31</v>
      </c>
      <c r="H404" s="2">
        <v>1.51</v>
      </c>
    </row>
    <row r="405" spans="1:8">
      <c r="A405" s="2" t="s">
        <v>92</v>
      </c>
      <c r="B405" s="2" t="s">
        <v>167</v>
      </c>
      <c r="C405" s="2" t="s">
        <v>362</v>
      </c>
      <c r="D405" s="2" t="s">
        <v>385</v>
      </c>
      <c r="E405" s="2">
        <f>MIN(FIND({0,1,2,3,4,5,6,7,8,9},A405&amp;"0123456789"))</f>
        <v>4</v>
      </c>
      <c r="F405" s="2" t="str">
        <f t="shared" si="24"/>
        <v>900</v>
      </c>
      <c r="G405" s="2" t="str">
        <f t="shared" si="25"/>
        <v>900 5/4 32</v>
      </c>
      <c r="H405" s="2">
        <v>1.54</v>
      </c>
    </row>
    <row r="406" spans="1:8">
      <c r="A406" s="2" t="s">
        <v>92</v>
      </c>
      <c r="B406" s="2" t="s">
        <v>169</v>
      </c>
      <c r="C406" s="2" t="s">
        <v>362</v>
      </c>
      <c r="D406" s="2" t="s">
        <v>386</v>
      </c>
      <c r="E406" s="2">
        <f>MIN(FIND({0,1,2,3,4,5,6,7,8,9},A406&amp;"0123456789"))</f>
        <v>4</v>
      </c>
      <c r="F406" s="2" t="str">
        <f t="shared" si="24"/>
        <v>900</v>
      </c>
      <c r="G406" s="2" t="str">
        <f t="shared" si="25"/>
        <v>900 5/4 33</v>
      </c>
      <c r="H406" s="2">
        <v>1.57</v>
      </c>
    </row>
    <row r="407" spans="1:8">
      <c r="A407" s="2" t="s">
        <v>92</v>
      </c>
      <c r="B407" s="2" t="s">
        <v>171</v>
      </c>
      <c r="C407" s="2" t="s">
        <v>362</v>
      </c>
      <c r="D407" s="2" t="s">
        <v>387</v>
      </c>
      <c r="E407" s="2">
        <f>MIN(FIND({0,1,2,3,4,5,6,7,8,9},A407&amp;"0123456789"))</f>
        <v>4</v>
      </c>
      <c r="F407" s="2" t="str">
        <f t="shared" si="24"/>
        <v>900</v>
      </c>
      <c r="G407" s="2" t="str">
        <f t="shared" si="25"/>
        <v>900 5/4 34</v>
      </c>
      <c r="H407" s="2">
        <v>1.6</v>
      </c>
    </row>
    <row r="408" spans="1:8">
      <c r="A408" s="2" t="s">
        <v>92</v>
      </c>
      <c r="B408" s="2" t="s">
        <v>173</v>
      </c>
      <c r="C408" s="2" t="s">
        <v>362</v>
      </c>
      <c r="D408" s="2" t="s">
        <v>144</v>
      </c>
      <c r="E408" s="2">
        <f>MIN(FIND({0,1,2,3,4,5,6,7,8,9},A408&amp;"0123456789"))</f>
        <v>4</v>
      </c>
      <c r="F408" s="2" t="str">
        <f t="shared" si="24"/>
        <v>900</v>
      </c>
      <c r="G408" s="2" t="str">
        <f t="shared" si="25"/>
        <v>900 5/4 35</v>
      </c>
      <c r="H408" s="2">
        <v>1.62</v>
      </c>
    </row>
    <row r="409" spans="1:8">
      <c r="A409" s="2" t="s">
        <v>92</v>
      </c>
      <c r="B409" s="2" t="s">
        <v>175</v>
      </c>
      <c r="C409" s="2" t="s">
        <v>362</v>
      </c>
      <c r="D409" s="2" t="s">
        <v>388</v>
      </c>
      <c r="E409" s="2">
        <f>MIN(FIND({0,1,2,3,4,5,6,7,8,9},A409&amp;"0123456789"))</f>
        <v>4</v>
      </c>
      <c r="F409" s="2" t="str">
        <f t="shared" si="24"/>
        <v>900</v>
      </c>
      <c r="G409" s="2" t="str">
        <f t="shared" si="25"/>
        <v>900 5/4 36</v>
      </c>
      <c r="H409" s="2">
        <v>1.65</v>
      </c>
    </row>
    <row r="410" spans="1:8">
      <c r="A410" s="2" t="s">
        <v>92</v>
      </c>
      <c r="B410" s="2" t="s">
        <v>177</v>
      </c>
      <c r="C410" s="2" t="s">
        <v>362</v>
      </c>
      <c r="D410" s="2" t="s">
        <v>389</v>
      </c>
      <c r="E410" s="2">
        <f>MIN(FIND({0,1,2,3,4,5,6,7,8,9},A410&amp;"0123456789"))</f>
        <v>4</v>
      </c>
      <c r="F410" s="2" t="str">
        <f t="shared" si="24"/>
        <v>900</v>
      </c>
      <c r="G410" s="2" t="str">
        <f t="shared" si="25"/>
        <v>900 5/4 37</v>
      </c>
      <c r="H410" s="2">
        <v>1.68</v>
      </c>
    </row>
    <row r="411" spans="1:8">
      <c r="A411" s="2" t="s">
        <v>92</v>
      </c>
      <c r="B411" s="2" t="s">
        <v>179</v>
      </c>
      <c r="C411" s="2" t="s">
        <v>362</v>
      </c>
      <c r="D411" s="2" t="s">
        <v>307</v>
      </c>
      <c r="E411" s="2">
        <f>MIN(FIND({0,1,2,3,4,5,6,7,8,9},A411&amp;"0123456789"))</f>
        <v>4</v>
      </c>
      <c r="F411" s="2" t="str">
        <f t="shared" si="24"/>
        <v>900</v>
      </c>
      <c r="G411" s="2" t="str">
        <f t="shared" si="25"/>
        <v>900 5/4 38</v>
      </c>
      <c r="H411" s="2">
        <v>1.71</v>
      </c>
    </row>
    <row r="412" spans="1:8">
      <c r="A412" s="2" t="s">
        <v>92</v>
      </c>
      <c r="B412" s="2" t="s">
        <v>181</v>
      </c>
      <c r="C412" s="2" t="s">
        <v>362</v>
      </c>
      <c r="D412" s="2" t="s">
        <v>390</v>
      </c>
      <c r="E412" s="2">
        <f>MIN(FIND({0,1,2,3,4,5,6,7,8,9},A412&amp;"0123456789"))</f>
        <v>4</v>
      </c>
      <c r="F412" s="2" t="str">
        <f t="shared" si="24"/>
        <v>900</v>
      </c>
      <c r="G412" s="2" t="str">
        <f t="shared" si="25"/>
        <v>900 5/4 39</v>
      </c>
      <c r="H412" s="2">
        <v>1.73</v>
      </c>
    </row>
    <row r="413" spans="1:8">
      <c r="A413" s="2" t="s">
        <v>92</v>
      </c>
      <c r="B413" s="2" t="s">
        <v>183</v>
      </c>
      <c r="C413" s="2" t="s">
        <v>362</v>
      </c>
      <c r="D413" s="2" t="s">
        <v>391</v>
      </c>
      <c r="E413" s="2">
        <f>MIN(FIND({0,1,2,3,4,5,6,7,8,9},A413&amp;"0123456789"))</f>
        <v>4</v>
      </c>
      <c r="F413" s="2" t="str">
        <f t="shared" si="24"/>
        <v>900</v>
      </c>
      <c r="G413" s="2" t="str">
        <f t="shared" si="25"/>
        <v>900 5/4 40</v>
      </c>
      <c r="H413" s="2">
        <v>1.76</v>
      </c>
    </row>
    <row r="414" spans="1:8">
      <c r="A414" s="2" t="s">
        <v>92</v>
      </c>
      <c r="B414" s="2" t="s">
        <v>185</v>
      </c>
      <c r="C414" s="2" t="s">
        <v>362</v>
      </c>
      <c r="D414" s="2" t="s">
        <v>309</v>
      </c>
      <c r="E414" s="2">
        <f>MIN(FIND({0,1,2,3,4,5,6,7,8,9},A414&amp;"0123456789"))</f>
        <v>4</v>
      </c>
      <c r="F414" s="2" t="str">
        <f t="shared" si="24"/>
        <v>900</v>
      </c>
      <c r="G414" s="2" t="str">
        <f t="shared" si="25"/>
        <v>900 5/4 41</v>
      </c>
      <c r="H414" s="2">
        <v>1.79</v>
      </c>
    </row>
    <row r="415" spans="1:8">
      <c r="A415" s="2" t="s">
        <v>92</v>
      </c>
      <c r="B415" s="2" t="s">
        <v>187</v>
      </c>
      <c r="C415" s="2" t="s">
        <v>362</v>
      </c>
      <c r="D415" s="2" t="s">
        <v>392</v>
      </c>
      <c r="E415" s="2">
        <f>MIN(FIND({0,1,2,3,4,5,6,7,8,9},A415&amp;"0123456789"))</f>
        <v>4</v>
      </c>
      <c r="F415" s="2" t="str">
        <f t="shared" si="24"/>
        <v>900</v>
      </c>
      <c r="G415" s="2" t="str">
        <f t="shared" si="25"/>
        <v>900 5/4 42</v>
      </c>
      <c r="H415" s="2">
        <v>1.81</v>
      </c>
    </row>
    <row r="416" spans="1:8">
      <c r="A416" s="2" t="s">
        <v>92</v>
      </c>
      <c r="B416" s="2" t="s">
        <v>189</v>
      </c>
      <c r="C416" s="2" t="s">
        <v>362</v>
      </c>
      <c r="D416" s="2" t="s">
        <v>150</v>
      </c>
      <c r="E416" s="2">
        <f>MIN(FIND({0,1,2,3,4,5,6,7,8,9},A416&amp;"0123456789"))</f>
        <v>4</v>
      </c>
      <c r="F416" s="2" t="str">
        <f t="shared" si="24"/>
        <v>900</v>
      </c>
      <c r="G416" s="2" t="str">
        <f t="shared" si="25"/>
        <v>900 5/4 43</v>
      </c>
      <c r="H416" s="2">
        <v>1.84</v>
      </c>
    </row>
    <row r="417" spans="1:8">
      <c r="A417" s="2" t="s">
        <v>92</v>
      </c>
      <c r="B417" s="2" t="s">
        <v>191</v>
      </c>
      <c r="C417" s="2" t="s">
        <v>362</v>
      </c>
      <c r="D417" s="2" t="s">
        <v>311</v>
      </c>
      <c r="E417" s="2">
        <f>MIN(FIND({0,1,2,3,4,5,6,7,8,9},A417&amp;"0123456789"))</f>
        <v>4</v>
      </c>
      <c r="F417" s="2" t="str">
        <f t="shared" si="24"/>
        <v>900</v>
      </c>
      <c r="G417" s="2" t="str">
        <f t="shared" si="25"/>
        <v>900 5/4 44</v>
      </c>
      <c r="H417" s="2">
        <v>1.87</v>
      </c>
    </row>
    <row r="418" spans="1:8">
      <c r="A418" s="2" t="s">
        <v>92</v>
      </c>
      <c r="B418" s="2" t="s">
        <v>193</v>
      </c>
      <c r="C418" s="2" t="s">
        <v>362</v>
      </c>
      <c r="D418" s="2" t="s">
        <v>393</v>
      </c>
      <c r="E418" s="2">
        <f>MIN(FIND({0,1,2,3,4,5,6,7,8,9},A418&amp;"0123456789"))</f>
        <v>4</v>
      </c>
      <c r="F418" s="2" t="str">
        <f t="shared" si="24"/>
        <v>900</v>
      </c>
      <c r="G418" s="2" t="str">
        <f t="shared" si="25"/>
        <v>900 5/4 45</v>
      </c>
      <c r="H418" s="2">
        <v>1.9</v>
      </c>
    </row>
    <row r="419" spans="1:8">
      <c r="A419" s="2" t="s">
        <v>92</v>
      </c>
      <c r="B419" s="2" t="s">
        <v>195</v>
      </c>
      <c r="C419" s="2" t="s">
        <v>362</v>
      </c>
      <c r="D419" s="2" t="s">
        <v>394</v>
      </c>
      <c r="E419" s="2">
        <f>MIN(FIND({0,1,2,3,4,5,6,7,8,9},A419&amp;"0123456789"))</f>
        <v>4</v>
      </c>
      <c r="F419" s="2" t="str">
        <f t="shared" si="24"/>
        <v>900</v>
      </c>
      <c r="G419" s="2" t="str">
        <f t="shared" si="25"/>
        <v>900 5/4 46</v>
      </c>
      <c r="H419" s="2">
        <v>1.92</v>
      </c>
    </row>
    <row r="420" spans="1:8">
      <c r="A420" s="2" t="s">
        <v>92</v>
      </c>
      <c r="B420" s="2" t="s">
        <v>197</v>
      </c>
      <c r="C420" s="2" t="s">
        <v>362</v>
      </c>
      <c r="D420" s="2" t="s">
        <v>312</v>
      </c>
      <c r="E420" s="2">
        <f>MIN(FIND({0,1,2,3,4,5,6,7,8,9},A420&amp;"0123456789"))</f>
        <v>4</v>
      </c>
      <c r="F420" s="2" t="str">
        <f t="shared" si="24"/>
        <v>900</v>
      </c>
      <c r="G420" s="2" t="str">
        <f t="shared" si="25"/>
        <v>900 5/4 47</v>
      </c>
      <c r="H420" s="2">
        <v>1.95</v>
      </c>
    </row>
    <row r="421" spans="1:8">
      <c r="A421" s="2" t="s">
        <v>92</v>
      </c>
      <c r="B421" s="2" t="s">
        <v>199</v>
      </c>
      <c r="C421" s="2" t="s">
        <v>362</v>
      </c>
      <c r="D421" s="2" t="s">
        <v>154</v>
      </c>
      <c r="E421" s="2">
        <f>MIN(FIND({0,1,2,3,4,5,6,7,8,9},A421&amp;"0123456789"))</f>
        <v>4</v>
      </c>
      <c r="F421" s="2" t="str">
        <f t="shared" si="24"/>
        <v>900</v>
      </c>
      <c r="G421" s="2" t="str">
        <f t="shared" si="25"/>
        <v>900 5/4 48</v>
      </c>
      <c r="H421" s="2">
        <v>1.98</v>
      </c>
    </row>
    <row r="422" spans="1:8">
      <c r="A422" s="2" t="s">
        <v>92</v>
      </c>
      <c r="B422" s="2" t="s">
        <v>201</v>
      </c>
      <c r="C422" s="2" t="s">
        <v>362</v>
      </c>
      <c r="D422" s="2" t="s">
        <v>395</v>
      </c>
      <c r="E422" s="2">
        <f>MIN(FIND({0,1,2,3,4,5,6,7,8,9},A422&amp;"0123456789"))</f>
        <v>4</v>
      </c>
      <c r="F422" s="2" t="str">
        <f t="shared" si="24"/>
        <v>900</v>
      </c>
      <c r="G422" s="2" t="str">
        <f t="shared" si="25"/>
        <v>900 5/4 49</v>
      </c>
      <c r="H422" s="2">
        <v>2.0099999999999998</v>
      </c>
    </row>
    <row r="423" spans="1:8">
      <c r="A423" s="2" t="s">
        <v>92</v>
      </c>
      <c r="B423" s="2" t="s">
        <v>203</v>
      </c>
      <c r="C423" s="2" t="s">
        <v>362</v>
      </c>
      <c r="D423" s="2" t="s">
        <v>314</v>
      </c>
      <c r="E423" s="2">
        <f>MIN(FIND({0,1,2,3,4,5,6,7,8,9},A423&amp;"0123456789"))</f>
        <v>4</v>
      </c>
      <c r="F423" s="2" t="str">
        <f t="shared" si="24"/>
        <v>900</v>
      </c>
      <c r="G423" s="2" t="str">
        <f t="shared" si="25"/>
        <v>900 5/4 50</v>
      </c>
      <c r="H423" s="2">
        <v>2.0299999999999998</v>
      </c>
    </row>
    <row r="424" spans="1:8">
      <c r="A424" s="2" t="s">
        <v>92</v>
      </c>
      <c r="B424" s="2" t="s">
        <v>205</v>
      </c>
      <c r="C424" s="2" t="s">
        <v>362</v>
      </c>
      <c r="D424" s="2" t="s">
        <v>396</v>
      </c>
      <c r="E424" s="2">
        <f>MIN(FIND({0,1,2,3,4,5,6,7,8,9},A424&amp;"0123456789"))</f>
        <v>4</v>
      </c>
      <c r="F424" s="2" t="str">
        <f t="shared" si="24"/>
        <v>900</v>
      </c>
      <c r="G424" s="2" t="str">
        <f t="shared" si="25"/>
        <v>900 5/4 51</v>
      </c>
      <c r="H424" s="2">
        <v>2.06</v>
      </c>
    </row>
    <row r="425" spans="1:8">
      <c r="A425" s="2" t="s">
        <v>92</v>
      </c>
      <c r="B425" s="2" t="s">
        <v>207</v>
      </c>
      <c r="C425" s="2" t="s">
        <v>362</v>
      </c>
      <c r="D425" s="2" t="s">
        <v>397</v>
      </c>
      <c r="E425" s="2">
        <f>MIN(FIND({0,1,2,3,4,5,6,7,8,9},A425&amp;"0123456789"))</f>
        <v>4</v>
      </c>
      <c r="F425" s="2" t="str">
        <f t="shared" si="24"/>
        <v>900</v>
      </c>
      <c r="G425" s="2" t="str">
        <f t="shared" si="25"/>
        <v>900 5/4 52</v>
      </c>
      <c r="H425" s="2">
        <v>2.09</v>
      </c>
    </row>
    <row r="426" spans="1:8">
      <c r="A426" s="2" t="s">
        <v>92</v>
      </c>
      <c r="B426" s="2" t="s">
        <v>209</v>
      </c>
      <c r="C426" s="2" t="s">
        <v>362</v>
      </c>
      <c r="D426" s="2" t="s">
        <v>158</v>
      </c>
      <c r="E426" s="2">
        <f>MIN(FIND({0,1,2,3,4,5,6,7,8,9},A426&amp;"0123456789"))</f>
        <v>4</v>
      </c>
      <c r="F426" s="2" t="str">
        <f t="shared" si="24"/>
        <v>900</v>
      </c>
      <c r="G426" s="2" t="str">
        <f t="shared" si="25"/>
        <v>900 5/4 53</v>
      </c>
      <c r="H426" s="2">
        <v>2.12</v>
      </c>
    </row>
    <row r="427" spans="1:8">
      <c r="A427" s="2" t="s">
        <v>92</v>
      </c>
      <c r="B427" s="2" t="s">
        <v>211</v>
      </c>
      <c r="C427" s="2" t="s">
        <v>362</v>
      </c>
      <c r="D427" s="2" t="s">
        <v>398</v>
      </c>
      <c r="E427" s="2">
        <f>MIN(FIND({0,1,2,3,4,5,6,7,8,9},A427&amp;"0123456789"))</f>
        <v>4</v>
      </c>
      <c r="F427" s="2" t="str">
        <f t="shared" si="24"/>
        <v>900</v>
      </c>
      <c r="G427" s="2" t="str">
        <f t="shared" si="25"/>
        <v>900 5/4 54</v>
      </c>
      <c r="H427" s="2">
        <v>2.14</v>
      </c>
    </row>
    <row r="428" spans="1:8">
      <c r="A428" s="2" t="s">
        <v>92</v>
      </c>
      <c r="B428" s="2" t="s">
        <v>213</v>
      </c>
      <c r="C428" s="2" t="s">
        <v>362</v>
      </c>
      <c r="D428" s="2" t="s">
        <v>399</v>
      </c>
      <c r="E428" s="2">
        <f>MIN(FIND({0,1,2,3,4,5,6,7,8,9},A428&amp;"0123456789"))</f>
        <v>4</v>
      </c>
      <c r="F428" s="2" t="str">
        <f t="shared" si="24"/>
        <v>900</v>
      </c>
      <c r="G428" s="2" t="str">
        <f t="shared" si="25"/>
        <v>900 5/4 55</v>
      </c>
      <c r="H428" s="2">
        <v>2.17</v>
      </c>
    </row>
    <row r="429" spans="1:8">
      <c r="A429" s="2" t="s">
        <v>92</v>
      </c>
      <c r="B429" s="2" t="s">
        <v>215</v>
      </c>
      <c r="C429" s="2" t="s">
        <v>362</v>
      </c>
      <c r="D429" s="2" t="s">
        <v>400</v>
      </c>
      <c r="E429" s="2">
        <f>MIN(FIND({0,1,2,3,4,5,6,7,8,9},A429&amp;"0123456789"))</f>
        <v>4</v>
      </c>
      <c r="F429" s="2" t="str">
        <f t="shared" si="24"/>
        <v>900</v>
      </c>
      <c r="G429" s="2" t="str">
        <f t="shared" si="25"/>
        <v>900 5/4 56</v>
      </c>
      <c r="H429" s="2">
        <v>2.2000000000000002</v>
      </c>
    </row>
    <row r="430" spans="1:8">
      <c r="A430" s="2" t="s">
        <v>92</v>
      </c>
      <c r="B430" s="2" t="s">
        <v>217</v>
      </c>
      <c r="C430" s="2" t="s">
        <v>362</v>
      </c>
      <c r="D430" s="2" t="s">
        <v>318</v>
      </c>
      <c r="E430" s="2">
        <f>MIN(FIND({0,1,2,3,4,5,6,7,8,9},A430&amp;"0123456789"))</f>
        <v>4</v>
      </c>
      <c r="F430" s="2" t="str">
        <f t="shared" si="24"/>
        <v>900</v>
      </c>
      <c r="G430" s="2" t="str">
        <f t="shared" si="25"/>
        <v>900 5/4 57</v>
      </c>
      <c r="H430" s="2">
        <v>2.23</v>
      </c>
    </row>
    <row r="431" spans="1:8">
      <c r="A431" s="2" t="s">
        <v>92</v>
      </c>
      <c r="B431" s="2" t="s">
        <v>219</v>
      </c>
      <c r="C431" s="2" t="s">
        <v>362</v>
      </c>
      <c r="D431" s="2" t="s">
        <v>401</v>
      </c>
      <c r="E431" s="2">
        <f>MIN(FIND({0,1,2,3,4,5,6,7,8,9},A431&amp;"0123456789"))</f>
        <v>4</v>
      </c>
      <c r="F431" s="2" t="str">
        <f t="shared" si="24"/>
        <v>900</v>
      </c>
      <c r="G431" s="2" t="str">
        <f t="shared" si="25"/>
        <v>900 5/4 58</v>
      </c>
      <c r="H431" s="2">
        <v>2.25</v>
      </c>
    </row>
    <row r="432" spans="1:8">
      <c r="A432" s="2" t="s">
        <v>92</v>
      </c>
      <c r="B432" s="2" t="s">
        <v>221</v>
      </c>
      <c r="C432" s="2" t="s">
        <v>362</v>
      </c>
      <c r="D432" s="2" t="s">
        <v>402</v>
      </c>
      <c r="E432" s="2">
        <f>MIN(FIND({0,1,2,3,4,5,6,7,8,9},A432&amp;"0123456789"))</f>
        <v>4</v>
      </c>
      <c r="F432" s="2" t="str">
        <f t="shared" si="24"/>
        <v>900</v>
      </c>
      <c r="G432" s="2" t="str">
        <f t="shared" si="25"/>
        <v>900 5/4 59</v>
      </c>
      <c r="H432" s="2">
        <v>2.2799999999999998</v>
      </c>
    </row>
    <row r="433" spans="1:8">
      <c r="A433" s="2" t="s">
        <v>92</v>
      </c>
      <c r="B433" s="2" t="s">
        <v>223</v>
      </c>
      <c r="C433" s="2" t="s">
        <v>362</v>
      </c>
      <c r="D433" s="2" t="s">
        <v>320</v>
      </c>
      <c r="E433" s="2">
        <f>MIN(FIND({0,1,2,3,4,5,6,7,8,9},A433&amp;"0123456789"))</f>
        <v>4</v>
      </c>
      <c r="F433" s="2" t="str">
        <f t="shared" si="24"/>
        <v>900</v>
      </c>
      <c r="G433" s="2" t="str">
        <f t="shared" si="25"/>
        <v>900 5/4 60</v>
      </c>
      <c r="H433" s="2">
        <v>2.31</v>
      </c>
    </row>
    <row r="434" spans="1:8">
      <c r="A434" s="2" t="s">
        <v>92</v>
      </c>
      <c r="B434" s="2" t="s">
        <v>225</v>
      </c>
      <c r="C434" s="2" t="s">
        <v>362</v>
      </c>
      <c r="D434" s="2" t="s">
        <v>164</v>
      </c>
      <c r="E434" s="2">
        <f>MIN(FIND({0,1,2,3,4,5,6,7,8,9},A434&amp;"0123456789"))</f>
        <v>4</v>
      </c>
      <c r="F434" s="2" t="str">
        <f t="shared" si="24"/>
        <v>900</v>
      </c>
      <c r="G434" s="2" t="str">
        <f t="shared" si="25"/>
        <v>900 5/4 61</v>
      </c>
      <c r="H434" s="2">
        <v>2.34</v>
      </c>
    </row>
    <row r="435" spans="1:8">
      <c r="A435" s="2" t="s">
        <v>92</v>
      </c>
      <c r="B435" s="2" t="s">
        <v>227</v>
      </c>
      <c r="C435" s="2" t="s">
        <v>362</v>
      </c>
      <c r="D435" s="2" t="s">
        <v>403</v>
      </c>
      <c r="E435" s="2">
        <f>MIN(FIND({0,1,2,3,4,5,6,7,8,9},A435&amp;"0123456789"))</f>
        <v>4</v>
      </c>
      <c r="F435" s="2" t="str">
        <f t="shared" si="24"/>
        <v>900</v>
      </c>
      <c r="G435" s="2" t="str">
        <f t="shared" si="25"/>
        <v>900 5/4 62</v>
      </c>
      <c r="H435" s="2">
        <v>2.36</v>
      </c>
    </row>
    <row r="436" spans="1:8">
      <c r="A436" s="2" t="s">
        <v>92</v>
      </c>
      <c r="B436" s="2" t="s">
        <v>229</v>
      </c>
      <c r="C436" s="2" t="s">
        <v>362</v>
      </c>
      <c r="D436" s="2" t="s">
        <v>322</v>
      </c>
      <c r="E436" s="2">
        <f>MIN(FIND({0,1,2,3,4,5,6,7,8,9},A436&amp;"0123456789"))</f>
        <v>4</v>
      </c>
      <c r="F436" s="2" t="str">
        <f t="shared" si="24"/>
        <v>900</v>
      </c>
      <c r="G436" s="2" t="str">
        <f t="shared" si="25"/>
        <v>900 5/4 63</v>
      </c>
      <c r="H436" s="2">
        <v>2.39</v>
      </c>
    </row>
    <row r="437" spans="1:8">
      <c r="A437" s="2" t="s">
        <v>92</v>
      </c>
      <c r="B437" s="2" t="s">
        <v>231</v>
      </c>
      <c r="C437" s="2" t="s">
        <v>362</v>
      </c>
      <c r="D437" s="2" t="s">
        <v>404</v>
      </c>
      <c r="E437" s="2">
        <f>MIN(FIND({0,1,2,3,4,5,6,7,8,9},A437&amp;"0123456789"))</f>
        <v>4</v>
      </c>
      <c r="F437" s="2" t="str">
        <f t="shared" si="24"/>
        <v>900</v>
      </c>
      <c r="G437" s="2" t="str">
        <f t="shared" si="25"/>
        <v>900 5/4 64</v>
      </c>
      <c r="H437" s="2">
        <v>2.42</v>
      </c>
    </row>
    <row r="438" spans="1:8">
      <c r="A438" s="2" t="s">
        <v>92</v>
      </c>
      <c r="B438" s="2" t="s">
        <v>233</v>
      </c>
      <c r="C438" s="2" t="s">
        <v>362</v>
      </c>
      <c r="D438" s="2" t="s">
        <v>405</v>
      </c>
      <c r="E438" s="2">
        <f>MIN(FIND({0,1,2,3,4,5,6,7,8,9},A438&amp;"0123456789"))</f>
        <v>4</v>
      </c>
      <c r="F438" s="2" t="str">
        <f t="shared" si="24"/>
        <v>900</v>
      </c>
      <c r="G438" s="2" t="str">
        <f t="shared" si="25"/>
        <v>900 5/4 65</v>
      </c>
      <c r="H438" s="2">
        <v>2.4500000000000002</v>
      </c>
    </row>
    <row r="439" spans="1:8">
      <c r="A439" s="2" t="s">
        <v>92</v>
      </c>
      <c r="B439" s="2" t="s">
        <v>235</v>
      </c>
      <c r="C439" s="2" t="s">
        <v>362</v>
      </c>
      <c r="D439" s="2" t="s">
        <v>324</v>
      </c>
      <c r="E439" s="2">
        <f>MIN(FIND({0,1,2,3,4,5,6,7,8,9},A439&amp;"0123456789"))</f>
        <v>4</v>
      </c>
      <c r="F439" s="2" t="str">
        <f t="shared" si="24"/>
        <v>900</v>
      </c>
      <c r="G439" s="2" t="str">
        <f t="shared" si="25"/>
        <v>900 5/4 66</v>
      </c>
      <c r="H439" s="2">
        <v>2.4700000000000002</v>
      </c>
    </row>
    <row r="440" spans="1:8">
      <c r="A440" s="2" t="s">
        <v>92</v>
      </c>
      <c r="B440" s="2" t="s">
        <v>237</v>
      </c>
      <c r="C440" s="2" t="s">
        <v>362</v>
      </c>
      <c r="D440" s="2" t="s">
        <v>406</v>
      </c>
      <c r="E440" s="2">
        <f>MIN(FIND({0,1,2,3,4,5,6,7,8,9},A440&amp;"0123456789"))</f>
        <v>4</v>
      </c>
      <c r="F440" s="2" t="str">
        <f t="shared" si="24"/>
        <v>900</v>
      </c>
      <c r="G440" s="2" t="str">
        <f t="shared" si="25"/>
        <v>900 5/4 67</v>
      </c>
      <c r="H440" s="2">
        <v>2.5</v>
      </c>
    </row>
    <row r="441" spans="1:8">
      <c r="A441" s="2" t="s">
        <v>92</v>
      </c>
      <c r="B441" s="2" t="s">
        <v>239</v>
      </c>
      <c r="C441" s="2" t="s">
        <v>362</v>
      </c>
      <c r="D441" s="2" t="s">
        <v>407</v>
      </c>
      <c r="E441" s="2">
        <f>MIN(FIND({0,1,2,3,4,5,6,7,8,9},A441&amp;"0123456789"))</f>
        <v>4</v>
      </c>
      <c r="F441" s="2" t="str">
        <f t="shared" si="24"/>
        <v>900</v>
      </c>
      <c r="G441" s="2" t="str">
        <f t="shared" si="25"/>
        <v>900 5/4 68</v>
      </c>
      <c r="H441" s="2">
        <v>2.5299999999999998</v>
      </c>
    </row>
    <row r="442" spans="1:8">
      <c r="A442" s="2" t="s">
        <v>92</v>
      </c>
      <c r="B442" s="2" t="s">
        <v>241</v>
      </c>
      <c r="C442" s="2" t="s">
        <v>362</v>
      </c>
      <c r="D442" s="2" t="s">
        <v>170</v>
      </c>
      <c r="E442" s="2">
        <f>MIN(FIND({0,1,2,3,4,5,6,7,8,9},A442&amp;"0123456789"))</f>
        <v>4</v>
      </c>
      <c r="F442" s="2" t="str">
        <f t="shared" si="24"/>
        <v>900</v>
      </c>
      <c r="G442" s="2" t="str">
        <f t="shared" si="25"/>
        <v>900 5/4 69</v>
      </c>
      <c r="H442" s="2">
        <v>2.5499999999999998</v>
      </c>
    </row>
    <row r="443" spans="1:8">
      <c r="A443" s="2" t="s">
        <v>92</v>
      </c>
      <c r="B443" s="2" t="s">
        <v>243</v>
      </c>
      <c r="C443" s="2" t="s">
        <v>362</v>
      </c>
      <c r="D443" s="2" t="s">
        <v>408</v>
      </c>
      <c r="E443" s="2">
        <f>MIN(FIND({0,1,2,3,4,5,6,7,8,9},A443&amp;"0123456789"))</f>
        <v>4</v>
      </c>
      <c r="F443" s="2" t="str">
        <f t="shared" si="24"/>
        <v>900</v>
      </c>
      <c r="G443" s="2" t="str">
        <f t="shared" si="25"/>
        <v>900 5/4 70</v>
      </c>
      <c r="H443" s="2">
        <v>2.58</v>
      </c>
    </row>
    <row r="444" spans="1:8">
      <c r="A444" s="2" t="s">
        <v>92</v>
      </c>
      <c r="B444" s="2" t="s">
        <v>245</v>
      </c>
      <c r="C444" s="2" t="s">
        <v>362</v>
      </c>
      <c r="D444" s="2" t="s">
        <v>409</v>
      </c>
      <c r="E444" s="2">
        <f>MIN(FIND({0,1,2,3,4,5,6,7,8,9},A444&amp;"0123456789"))</f>
        <v>4</v>
      </c>
      <c r="F444" s="2" t="str">
        <f t="shared" si="24"/>
        <v>900</v>
      </c>
      <c r="G444" s="2" t="str">
        <f t="shared" si="25"/>
        <v>900 5/4 71</v>
      </c>
      <c r="H444" s="2">
        <v>2.61</v>
      </c>
    </row>
    <row r="445" spans="1:8">
      <c r="A445" s="2" t="s">
        <v>92</v>
      </c>
      <c r="B445" s="2" t="s">
        <v>247</v>
      </c>
      <c r="C445" s="2" t="s">
        <v>362</v>
      </c>
      <c r="D445" s="2" t="s">
        <v>410</v>
      </c>
      <c r="E445" s="2">
        <f>MIN(FIND({0,1,2,3,4,5,6,7,8,9},A445&amp;"0123456789"))</f>
        <v>4</v>
      </c>
      <c r="F445" s="2" t="str">
        <f t="shared" si="24"/>
        <v>900</v>
      </c>
      <c r="G445" s="2" t="str">
        <f t="shared" si="25"/>
        <v>900 5/4 72</v>
      </c>
      <c r="H445" s="2">
        <v>2.64</v>
      </c>
    </row>
    <row r="446" spans="1:8">
      <c r="A446" s="2" t="s">
        <v>92</v>
      </c>
      <c r="B446" s="2" t="s">
        <v>249</v>
      </c>
      <c r="C446" s="2" t="s">
        <v>362</v>
      </c>
      <c r="D446" s="2" t="s">
        <v>411</v>
      </c>
      <c r="E446" s="2">
        <f>MIN(FIND({0,1,2,3,4,5,6,7,8,9},A446&amp;"0123456789"))</f>
        <v>4</v>
      </c>
      <c r="F446" s="2" t="str">
        <f t="shared" si="24"/>
        <v>900</v>
      </c>
      <c r="G446" s="2" t="str">
        <f t="shared" si="25"/>
        <v>900 5/4 73</v>
      </c>
      <c r="H446" s="2">
        <v>2.66</v>
      </c>
    </row>
    <row r="447" spans="1:8">
      <c r="A447" s="2" t="s">
        <v>92</v>
      </c>
      <c r="B447" s="2" t="s">
        <v>251</v>
      </c>
      <c r="C447" s="2" t="s">
        <v>362</v>
      </c>
      <c r="D447" s="2" t="s">
        <v>174</v>
      </c>
      <c r="E447" s="2">
        <f>MIN(FIND({0,1,2,3,4,5,6,7,8,9},A447&amp;"0123456789"))</f>
        <v>4</v>
      </c>
      <c r="F447" s="2" t="str">
        <f t="shared" si="24"/>
        <v>900</v>
      </c>
      <c r="G447" s="2" t="str">
        <f t="shared" si="25"/>
        <v>900 5/4 74</v>
      </c>
      <c r="H447" s="2">
        <v>2.69</v>
      </c>
    </row>
    <row r="448" spans="1:8">
      <c r="A448" s="2" t="s">
        <v>92</v>
      </c>
      <c r="B448" s="2" t="s">
        <v>253</v>
      </c>
      <c r="C448" s="2" t="s">
        <v>362</v>
      </c>
      <c r="D448" s="2" t="s">
        <v>412</v>
      </c>
      <c r="E448" s="2">
        <f>MIN(FIND({0,1,2,3,4,5,6,7,8,9},A448&amp;"0123456789"))</f>
        <v>4</v>
      </c>
      <c r="F448" s="2" t="str">
        <f t="shared" si="24"/>
        <v>900</v>
      </c>
      <c r="G448" s="2" t="str">
        <f t="shared" si="25"/>
        <v>900 5/4 75</v>
      </c>
      <c r="H448" s="2">
        <v>2.72</v>
      </c>
    </row>
    <row r="449" spans="1:8">
      <c r="A449" s="2" t="s">
        <v>92</v>
      </c>
      <c r="B449" s="2" t="s">
        <v>255</v>
      </c>
      <c r="C449" s="2" t="s">
        <v>362</v>
      </c>
      <c r="D449" s="2" t="s">
        <v>330</v>
      </c>
      <c r="E449" s="2">
        <f>MIN(FIND({0,1,2,3,4,5,6,7,8,9},A449&amp;"0123456789"))</f>
        <v>4</v>
      </c>
      <c r="F449" s="2" t="str">
        <f t="shared" si="24"/>
        <v>900</v>
      </c>
      <c r="G449" s="2" t="str">
        <f t="shared" si="25"/>
        <v>900 5/4 76</v>
      </c>
      <c r="H449" s="2">
        <v>2.75</v>
      </c>
    </row>
    <row r="450" spans="1:8">
      <c r="A450" s="2" t="s">
        <v>92</v>
      </c>
      <c r="B450" s="2" t="s">
        <v>257</v>
      </c>
      <c r="C450" s="2" t="s">
        <v>362</v>
      </c>
      <c r="D450" s="2" t="s">
        <v>413</v>
      </c>
      <c r="E450" s="2">
        <f>MIN(FIND({0,1,2,3,4,5,6,7,8,9},A450&amp;"0123456789"))</f>
        <v>4</v>
      </c>
      <c r="F450" s="2" t="str">
        <f t="shared" ref="F450:F513" si="26">RIGHT(A450,LEN(A450)-E450+1)</f>
        <v>900</v>
      </c>
      <c r="G450" s="2" t="str">
        <f t="shared" ref="G450:G513" si="27">CONCATENATE(F450," ",C450," ",B450)</f>
        <v>900 5/4 77</v>
      </c>
      <c r="H450" s="2">
        <v>2.77</v>
      </c>
    </row>
    <row r="451" spans="1:8">
      <c r="A451" s="2" t="s">
        <v>92</v>
      </c>
      <c r="B451" s="2" t="s">
        <v>259</v>
      </c>
      <c r="C451" s="2" t="s">
        <v>362</v>
      </c>
      <c r="D451" s="2" t="s">
        <v>414</v>
      </c>
      <c r="E451" s="2">
        <f>MIN(FIND({0,1,2,3,4,5,6,7,8,9},A451&amp;"0123456789"))</f>
        <v>4</v>
      </c>
      <c r="F451" s="2" t="str">
        <f t="shared" si="26"/>
        <v>900</v>
      </c>
      <c r="G451" s="2" t="str">
        <f t="shared" si="27"/>
        <v>900 5/4 78</v>
      </c>
      <c r="H451" s="2">
        <v>2.8</v>
      </c>
    </row>
    <row r="452" spans="1:8">
      <c r="A452" s="2" t="s">
        <v>92</v>
      </c>
      <c r="B452" s="2" t="s">
        <v>261</v>
      </c>
      <c r="C452" s="2" t="s">
        <v>362</v>
      </c>
      <c r="D452" s="2" t="s">
        <v>178</v>
      </c>
      <c r="E452" s="2">
        <f>MIN(FIND({0,1,2,3,4,5,6,7,8,9},A452&amp;"0123456789"))</f>
        <v>4</v>
      </c>
      <c r="F452" s="2" t="str">
        <f t="shared" si="26"/>
        <v>900</v>
      </c>
      <c r="G452" s="2" t="str">
        <f t="shared" si="27"/>
        <v>900 5/4 79</v>
      </c>
      <c r="H452" s="2">
        <v>2.83</v>
      </c>
    </row>
    <row r="453" spans="1:8">
      <c r="A453" s="2" t="s">
        <v>92</v>
      </c>
      <c r="B453" s="2" t="s">
        <v>263</v>
      </c>
      <c r="C453" s="2" t="s">
        <v>362</v>
      </c>
      <c r="D453" s="2" t="s">
        <v>415</v>
      </c>
      <c r="E453" s="2">
        <f>MIN(FIND({0,1,2,3,4,5,6,7,8,9},A453&amp;"0123456789"))</f>
        <v>4</v>
      </c>
      <c r="F453" s="2" t="str">
        <f t="shared" si="26"/>
        <v>900</v>
      </c>
      <c r="G453" s="2" t="str">
        <f t="shared" si="27"/>
        <v>900 5/4 80</v>
      </c>
      <c r="H453" s="2">
        <v>2.86</v>
      </c>
    </row>
    <row r="454" spans="1:8">
      <c r="A454" s="2" t="s">
        <v>92</v>
      </c>
      <c r="B454" s="2" t="s">
        <v>265</v>
      </c>
      <c r="C454" s="2" t="s">
        <v>362</v>
      </c>
      <c r="D454" s="2" t="s">
        <v>332</v>
      </c>
      <c r="E454" s="2">
        <f>MIN(FIND({0,1,2,3,4,5,6,7,8,9},A454&amp;"0123456789"))</f>
        <v>4</v>
      </c>
      <c r="F454" s="2" t="str">
        <f t="shared" si="26"/>
        <v>900</v>
      </c>
      <c r="G454" s="2" t="str">
        <f t="shared" si="27"/>
        <v>900 5/4 81</v>
      </c>
      <c r="H454" s="2">
        <v>2.88</v>
      </c>
    </row>
    <row r="455" spans="1:8">
      <c r="A455" s="2" t="s">
        <v>92</v>
      </c>
      <c r="B455" s="2" t="s">
        <v>267</v>
      </c>
      <c r="C455" s="2" t="s">
        <v>362</v>
      </c>
      <c r="D455" s="2" t="s">
        <v>180</v>
      </c>
      <c r="E455" s="2">
        <f>MIN(FIND({0,1,2,3,4,5,6,7,8,9},A455&amp;"0123456789"))</f>
        <v>4</v>
      </c>
      <c r="F455" s="2" t="str">
        <f t="shared" si="26"/>
        <v>900</v>
      </c>
      <c r="G455" s="2" t="str">
        <f t="shared" si="27"/>
        <v>900 5/4 82</v>
      </c>
      <c r="H455" s="2">
        <v>2.91</v>
      </c>
    </row>
    <row r="456" spans="1:8">
      <c r="A456" s="2" t="s">
        <v>92</v>
      </c>
      <c r="B456" s="2" t="s">
        <v>269</v>
      </c>
      <c r="C456" s="2" t="s">
        <v>362</v>
      </c>
      <c r="D456" s="2" t="s">
        <v>416</v>
      </c>
      <c r="E456" s="2">
        <f>MIN(FIND({0,1,2,3,4,5,6,7,8,9},A456&amp;"0123456789"))</f>
        <v>4</v>
      </c>
      <c r="F456" s="2" t="str">
        <f t="shared" si="26"/>
        <v>900</v>
      </c>
      <c r="G456" s="2" t="str">
        <f t="shared" si="27"/>
        <v>900 5/4 83</v>
      </c>
      <c r="H456" s="2">
        <v>2.94</v>
      </c>
    </row>
    <row r="457" spans="1:8">
      <c r="A457" s="2" t="s">
        <v>92</v>
      </c>
      <c r="B457" s="2" t="s">
        <v>271</v>
      </c>
      <c r="C457" s="2" t="s">
        <v>362</v>
      </c>
      <c r="D457" s="2" t="s">
        <v>417</v>
      </c>
      <c r="E457" s="2">
        <f>MIN(FIND({0,1,2,3,4,5,6,7,8,9},A457&amp;"0123456789"))</f>
        <v>4</v>
      </c>
      <c r="F457" s="2" t="str">
        <f t="shared" si="26"/>
        <v>900</v>
      </c>
      <c r="G457" s="2" t="str">
        <f t="shared" si="27"/>
        <v>900 5/4 84</v>
      </c>
      <c r="H457" s="2">
        <v>2.97</v>
      </c>
    </row>
    <row r="458" spans="1:8">
      <c r="A458" s="2" t="s">
        <v>92</v>
      </c>
      <c r="B458" s="2" t="s">
        <v>273</v>
      </c>
      <c r="C458" s="2" t="s">
        <v>362</v>
      </c>
      <c r="D458" s="2" t="s">
        <v>418</v>
      </c>
      <c r="E458" s="2">
        <f>MIN(FIND({0,1,2,3,4,5,6,7,8,9},A458&amp;"0123456789"))</f>
        <v>4</v>
      </c>
      <c r="F458" s="2" t="str">
        <f t="shared" si="26"/>
        <v>900</v>
      </c>
      <c r="G458" s="2" t="str">
        <f t="shared" si="27"/>
        <v>900 5/4 85</v>
      </c>
      <c r="H458" s="2">
        <v>2.99</v>
      </c>
    </row>
    <row r="459" spans="1:8">
      <c r="A459" s="2" t="s">
        <v>92</v>
      </c>
      <c r="B459" s="2" t="s">
        <v>275</v>
      </c>
      <c r="C459" s="2" t="s">
        <v>362</v>
      </c>
      <c r="D459" s="2" t="s">
        <v>419</v>
      </c>
      <c r="E459" s="2">
        <f>MIN(FIND({0,1,2,3,4,5,6,7,8,9},A459&amp;"0123456789"))</f>
        <v>4</v>
      </c>
      <c r="F459" s="2" t="str">
        <f t="shared" si="26"/>
        <v>900</v>
      </c>
      <c r="G459" s="2" t="str">
        <f t="shared" si="27"/>
        <v>900 5/4 86</v>
      </c>
      <c r="H459" s="2">
        <v>3.02</v>
      </c>
    </row>
    <row r="460" spans="1:8">
      <c r="A460" s="2" t="s">
        <v>92</v>
      </c>
      <c r="B460" s="2" t="s">
        <v>277</v>
      </c>
      <c r="C460" s="2" t="s">
        <v>362</v>
      </c>
      <c r="D460" s="2" t="s">
        <v>184</v>
      </c>
      <c r="E460" s="2">
        <f>MIN(FIND({0,1,2,3,4,5,6,7,8,9},A460&amp;"0123456789"))</f>
        <v>4</v>
      </c>
      <c r="F460" s="2" t="str">
        <f t="shared" si="26"/>
        <v>900</v>
      </c>
      <c r="G460" s="2" t="str">
        <f t="shared" si="27"/>
        <v>900 5/4 87</v>
      </c>
      <c r="H460" s="2">
        <v>3.05</v>
      </c>
    </row>
    <row r="461" spans="1:8">
      <c r="A461" s="2" t="s">
        <v>92</v>
      </c>
      <c r="B461" s="2" t="s">
        <v>279</v>
      </c>
      <c r="C461" s="2" t="s">
        <v>362</v>
      </c>
      <c r="D461" s="2" t="s">
        <v>337</v>
      </c>
      <c r="E461" s="2">
        <f>MIN(FIND({0,1,2,3,4,5,6,7,8,9},A461&amp;"0123456789"))</f>
        <v>4</v>
      </c>
      <c r="F461" s="2" t="str">
        <f t="shared" si="26"/>
        <v>900</v>
      </c>
      <c r="G461" s="2" t="str">
        <f t="shared" si="27"/>
        <v>900 5/4 88</v>
      </c>
      <c r="H461" s="2">
        <v>3.08</v>
      </c>
    </row>
    <row r="462" spans="1:8">
      <c r="A462" s="2" t="s">
        <v>92</v>
      </c>
      <c r="B462" s="2" t="s">
        <v>281</v>
      </c>
      <c r="C462" s="2" t="s">
        <v>362</v>
      </c>
      <c r="D462" s="2" t="s">
        <v>420</v>
      </c>
      <c r="E462" s="2">
        <f>MIN(FIND({0,1,2,3,4,5,6,7,8,9},A462&amp;"0123456789"))</f>
        <v>4</v>
      </c>
      <c r="F462" s="2" t="str">
        <f t="shared" si="26"/>
        <v>900</v>
      </c>
      <c r="G462" s="2" t="str">
        <f t="shared" si="27"/>
        <v>900 5/4 89</v>
      </c>
      <c r="H462" s="2">
        <v>3.1</v>
      </c>
    </row>
    <row r="463" spans="1:8">
      <c r="A463" s="2" t="s">
        <v>92</v>
      </c>
      <c r="B463" s="2" t="s">
        <v>283</v>
      </c>
      <c r="C463" s="2" t="s">
        <v>362</v>
      </c>
      <c r="D463" s="2" t="s">
        <v>421</v>
      </c>
      <c r="E463" s="2">
        <f>MIN(FIND({0,1,2,3,4,5,6,7,8,9},A463&amp;"0123456789"))</f>
        <v>4</v>
      </c>
      <c r="F463" s="2" t="str">
        <f t="shared" si="26"/>
        <v>900</v>
      </c>
      <c r="G463" s="2" t="str">
        <f t="shared" si="27"/>
        <v>900 5/4 90</v>
      </c>
      <c r="H463" s="2">
        <v>3.13</v>
      </c>
    </row>
    <row r="464" spans="1:8">
      <c r="A464" s="2" t="s">
        <v>109</v>
      </c>
      <c r="B464" s="2" t="s">
        <v>93</v>
      </c>
      <c r="C464" s="2" t="s">
        <v>362</v>
      </c>
      <c r="D464" s="2" t="s">
        <v>363</v>
      </c>
      <c r="E464" s="2">
        <f>MIN(FIND({0,1,2,3,4,5,6,7,8,9},A464&amp;"0123456789"))</f>
        <v>5</v>
      </c>
      <c r="F464" s="2" t="str">
        <f t="shared" si="26"/>
        <v>900</v>
      </c>
      <c r="G464" s="2" t="str">
        <f t="shared" si="27"/>
        <v>900 5/4 1</v>
      </c>
      <c r="H464" s="2">
        <v>0.69</v>
      </c>
    </row>
    <row r="465" spans="1:8">
      <c r="A465" s="2" t="s">
        <v>109</v>
      </c>
      <c r="B465" s="2" t="s">
        <v>97</v>
      </c>
      <c r="C465" s="2" t="s">
        <v>362</v>
      </c>
      <c r="D465" s="2" t="s">
        <v>364</v>
      </c>
      <c r="E465" s="2">
        <f>MIN(FIND({0,1,2,3,4,5,6,7,8,9},A465&amp;"0123456789"))</f>
        <v>5</v>
      </c>
      <c r="F465" s="2" t="str">
        <f t="shared" si="26"/>
        <v>900</v>
      </c>
      <c r="G465" s="2" t="str">
        <f t="shared" si="27"/>
        <v>900 5/4 2</v>
      </c>
      <c r="H465" s="2">
        <v>0.72</v>
      </c>
    </row>
    <row r="466" spans="1:8">
      <c r="A466" s="2" t="s">
        <v>109</v>
      </c>
      <c r="B466" s="2" t="s">
        <v>99</v>
      </c>
      <c r="C466" s="2" t="s">
        <v>362</v>
      </c>
      <c r="D466" s="2" t="s">
        <v>365</v>
      </c>
      <c r="E466" s="2">
        <f>MIN(FIND({0,1,2,3,4,5,6,7,8,9},A466&amp;"0123456789"))</f>
        <v>5</v>
      </c>
      <c r="F466" s="2" t="str">
        <f t="shared" si="26"/>
        <v>900</v>
      </c>
      <c r="G466" s="2" t="str">
        <f t="shared" si="27"/>
        <v>900 5/4 3</v>
      </c>
      <c r="H466" s="2">
        <v>0.75</v>
      </c>
    </row>
    <row r="467" spans="1:8">
      <c r="A467" s="2" t="s">
        <v>109</v>
      </c>
      <c r="B467" s="2" t="s">
        <v>101</v>
      </c>
      <c r="C467" s="2" t="s">
        <v>362</v>
      </c>
      <c r="D467" s="2" t="s">
        <v>120</v>
      </c>
      <c r="E467" s="2">
        <f>MIN(FIND({0,1,2,3,4,5,6,7,8,9},A467&amp;"0123456789"))</f>
        <v>5</v>
      </c>
      <c r="F467" s="2" t="str">
        <f t="shared" si="26"/>
        <v>900</v>
      </c>
      <c r="G467" s="2" t="str">
        <f t="shared" si="27"/>
        <v>900 5/4 4</v>
      </c>
      <c r="H467" s="2">
        <v>0.77</v>
      </c>
    </row>
    <row r="468" spans="1:8">
      <c r="A468" s="2" t="s">
        <v>109</v>
      </c>
      <c r="B468" s="2" t="s">
        <v>104</v>
      </c>
      <c r="C468" s="2" t="s">
        <v>362</v>
      </c>
      <c r="D468" s="2" t="s">
        <v>366</v>
      </c>
      <c r="E468" s="2">
        <f>MIN(FIND({0,1,2,3,4,5,6,7,8,9},A468&amp;"0123456789"))</f>
        <v>5</v>
      </c>
      <c r="F468" s="2" t="str">
        <f t="shared" si="26"/>
        <v>900</v>
      </c>
      <c r="G468" s="2" t="str">
        <f t="shared" si="27"/>
        <v>900 5/4 5</v>
      </c>
      <c r="H468" s="2">
        <v>0.8</v>
      </c>
    </row>
    <row r="469" spans="1:8">
      <c r="A469" s="2" t="s">
        <v>109</v>
      </c>
      <c r="B469" s="2" t="s">
        <v>107</v>
      </c>
      <c r="C469" s="2" t="s">
        <v>362</v>
      </c>
      <c r="D469" s="2" t="s">
        <v>367</v>
      </c>
      <c r="E469" s="2">
        <f>MIN(FIND({0,1,2,3,4,5,6,7,8,9},A469&amp;"0123456789"))</f>
        <v>5</v>
      </c>
      <c r="F469" s="2" t="str">
        <f t="shared" si="26"/>
        <v>900</v>
      </c>
      <c r="G469" s="2" t="str">
        <f t="shared" si="27"/>
        <v>900 5/4 6</v>
      </c>
      <c r="H469" s="2">
        <v>0.83</v>
      </c>
    </row>
    <row r="470" spans="1:8">
      <c r="A470" s="2" t="s">
        <v>109</v>
      </c>
      <c r="B470" s="2" t="s">
        <v>117</v>
      </c>
      <c r="C470" s="2" t="s">
        <v>362</v>
      </c>
      <c r="D470" s="2" t="s">
        <v>368</v>
      </c>
      <c r="E470" s="2">
        <f>MIN(FIND({0,1,2,3,4,5,6,7,8,9},A470&amp;"0123456789"))</f>
        <v>5</v>
      </c>
      <c r="F470" s="2" t="str">
        <f t="shared" si="26"/>
        <v>900</v>
      </c>
      <c r="G470" s="2" t="str">
        <f t="shared" si="27"/>
        <v>900 5/4 7</v>
      </c>
      <c r="H470" s="2">
        <v>0.86</v>
      </c>
    </row>
    <row r="471" spans="1:8">
      <c r="A471" s="2" t="s">
        <v>109</v>
      </c>
      <c r="B471" s="2" t="s">
        <v>119</v>
      </c>
      <c r="C471" s="2" t="s">
        <v>362</v>
      </c>
      <c r="D471" s="2" t="s">
        <v>369</v>
      </c>
      <c r="E471" s="2">
        <f>MIN(FIND({0,1,2,3,4,5,6,7,8,9},A471&amp;"0123456789"))</f>
        <v>5</v>
      </c>
      <c r="F471" s="2" t="str">
        <f t="shared" si="26"/>
        <v>900</v>
      </c>
      <c r="G471" s="2" t="str">
        <f t="shared" si="27"/>
        <v>900 5/4 8</v>
      </c>
      <c r="H471" s="2">
        <v>0.88</v>
      </c>
    </row>
    <row r="472" spans="1:8">
      <c r="A472" s="2" t="s">
        <v>109</v>
      </c>
      <c r="B472" s="2" t="s">
        <v>121</v>
      </c>
      <c r="C472" s="2" t="s">
        <v>362</v>
      </c>
      <c r="D472" s="2" t="s">
        <v>124</v>
      </c>
      <c r="E472" s="2">
        <f>MIN(FIND({0,1,2,3,4,5,6,7,8,9},A472&amp;"0123456789"))</f>
        <v>5</v>
      </c>
      <c r="F472" s="2" t="str">
        <f t="shared" si="26"/>
        <v>900</v>
      </c>
      <c r="G472" s="2" t="str">
        <f t="shared" si="27"/>
        <v>900 5/4 9</v>
      </c>
      <c r="H472" s="2">
        <v>0.91</v>
      </c>
    </row>
    <row r="473" spans="1:8">
      <c r="A473" s="2" t="s">
        <v>109</v>
      </c>
      <c r="B473" s="2" t="s">
        <v>123</v>
      </c>
      <c r="C473" s="2" t="s">
        <v>362</v>
      </c>
      <c r="D473" s="2" t="s">
        <v>370</v>
      </c>
      <c r="E473" s="2">
        <f>MIN(FIND({0,1,2,3,4,5,6,7,8,9},A473&amp;"0123456789"))</f>
        <v>5</v>
      </c>
      <c r="F473" s="2" t="str">
        <f t="shared" si="26"/>
        <v>900</v>
      </c>
      <c r="G473" s="2" t="str">
        <f t="shared" si="27"/>
        <v>900 5/4 10</v>
      </c>
      <c r="H473" s="2">
        <v>0.94</v>
      </c>
    </row>
    <row r="474" spans="1:8">
      <c r="A474" s="2" t="s">
        <v>109</v>
      </c>
      <c r="B474" s="2" t="s">
        <v>125</v>
      </c>
      <c r="C474" s="2" t="s">
        <v>362</v>
      </c>
      <c r="D474" s="2" t="s">
        <v>371</v>
      </c>
      <c r="E474" s="2">
        <f>MIN(FIND({0,1,2,3,4,5,6,7,8,9},A474&amp;"0123456789"))</f>
        <v>5</v>
      </c>
      <c r="F474" s="2" t="str">
        <f t="shared" si="26"/>
        <v>900</v>
      </c>
      <c r="G474" s="2" t="str">
        <f t="shared" si="27"/>
        <v>900 5/4 11</v>
      </c>
      <c r="H474" s="2">
        <v>0.97</v>
      </c>
    </row>
    <row r="475" spans="1:8">
      <c r="A475" s="2" t="s">
        <v>109</v>
      </c>
      <c r="B475" s="2" t="s">
        <v>127</v>
      </c>
      <c r="C475" s="2" t="s">
        <v>362</v>
      </c>
      <c r="D475" s="2" t="s">
        <v>291</v>
      </c>
      <c r="E475" s="2">
        <f>MIN(FIND({0,1,2,3,4,5,6,7,8,9},A475&amp;"0123456789"))</f>
        <v>5</v>
      </c>
      <c r="F475" s="2" t="str">
        <f t="shared" si="26"/>
        <v>900</v>
      </c>
      <c r="G475" s="2" t="str">
        <f t="shared" si="27"/>
        <v>900 5/4 12</v>
      </c>
      <c r="H475" s="2">
        <v>0.99</v>
      </c>
    </row>
    <row r="476" spans="1:8">
      <c r="A476" s="2" t="s">
        <v>109</v>
      </c>
      <c r="B476" s="2" t="s">
        <v>129</v>
      </c>
      <c r="C476" s="2" t="s">
        <v>362</v>
      </c>
      <c r="D476" s="2" t="s">
        <v>372</v>
      </c>
      <c r="E476" s="2">
        <f>MIN(FIND({0,1,2,3,4,5,6,7,8,9},A476&amp;"0123456789"))</f>
        <v>5</v>
      </c>
      <c r="F476" s="2" t="str">
        <f t="shared" si="26"/>
        <v>900</v>
      </c>
      <c r="G476" s="2" t="str">
        <f t="shared" si="27"/>
        <v>900 5/4 13</v>
      </c>
      <c r="H476" s="2">
        <v>1.02</v>
      </c>
    </row>
    <row r="477" spans="1:8">
      <c r="A477" s="2" t="s">
        <v>109</v>
      </c>
      <c r="B477" s="2" t="s">
        <v>131</v>
      </c>
      <c r="C477" s="2" t="s">
        <v>362</v>
      </c>
      <c r="D477" s="2" t="s">
        <v>128</v>
      </c>
      <c r="E477" s="2">
        <f>MIN(FIND({0,1,2,3,4,5,6,7,8,9},A477&amp;"0123456789"))</f>
        <v>5</v>
      </c>
      <c r="F477" s="2" t="str">
        <f t="shared" si="26"/>
        <v>900</v>
      </c>
      <c r="G477" s="2" t="str">
        <f t="shared" si="27"/>
        <v>900 5/4 14</v>
      </c>
      <c r="H477" s="2">
        <v>1.05</v>
      </c>
    </row>
    <row r="478" spans="1:8">
      <c r="A478" s="2" t="s">
        <v>109</v>
      </c>
      <c r="B478" s="2" t="s">
        <v>133</v>
      </c>
      <c r="C478" s="2" t="s">
        <v>362</v>
      </c>
      <c r="D478" s="2" t="s">
        <v>373</v>
      </c>
      <c r="E478" s="2">
        <f>MIN(FIND({0,1,2,3,4,5,6,7,8,9},A478&amp;"0123456789"))</f>
        <v>5</v>
      </c>
      <c r="F478" s="2" t="str">
        <f t="shared" si="26"/>
        <v>900</v>
      </c>
      <c r="G478" s="2" t="str">
        <f t="shared" si="27"/>
        <v>900 5/4 15</v>
      </c>
      <c r="H478" s="2">
        <v>1.08</v>
      </c>
    </row>
    <row r="479" spans="1:8">
      <c r="A479" s="2" t="s">
        <v>109</v>
      </c>
      <c r="B479" s="2" t="s">
        <v>135</v>
      </c>
      <c r="C479" s="2" t="s">
        <v>362</v>
      </c>
      <c r="D479" s="2" t="s">
        <v>374</v>
      </c>
      <c r="E479" s="2">
        <f>MIN(FIND({0,1,2,3,4,5,6,7,8,9},A479&amp;"0123456789"))</f>
        <v>5</v>
      </c>
      <c r="F479" s="2" t="str">
        <f t="shared" si="26"/>
        <v>900</v>
      </c>
      <c r="G479" s="2" t="str">
        <f t="shared" si="27"/>
        <v>900 5/4 16</v>
      </c>
      <c r="H479" s="2">
        <v>1.1000000000000001</v>
      </c>
    </row>
    <row r="480" spans="1:8">
      <c r="A480" s="2" t="s">
        <v>109</v>
      </c>
      <c r="B480" s="2" t="s">
        <v>137</v>
      </c>
      <c r="C480" s="2" t="s">
        <v>362</v>
      </c>
      <c r="D480" s="2" t="s">
        <v>130</v>
      </c>
      <c r="E480" s="2">
        <f>MIN(FIND({0,1,2,3,4,5,6,7,8,9},A480&amp;"0123456789"))</f>
        <v>5</v>
      </c>
      <c r="F480" s="2" t="str">
        <f t="shared" si="26"/>
        <v>900</v>
      </c>
      <c r="G480" s="2" t="str">
        <f t="shared" si="27"/>
        <v>900 5/4 17</v>
      </c>
      <c r="H480" s="2">
        <v>1.1299999999999999</v>
      </c>
    </row>
    <row r="481" spans="1:8">
      <c r="A481" s="2" t="s">
        <v>109</v>
      </c>
      <c r="B481" s="2" t="s">
        <v>139</v>
      </c>
      <c r="C481" s="2" t="s">
        <v>362</v>
      </c>
      <c r="D481" s="2" t="s">
        <v>375</v>
      </c>
      <c r="E481" s="2">
        <f>MIN(FIND({0,1,2,3,4,5,6,7,8,9},A481&amp;"0123456789"))</f>
        <v>5</v>
      </c>
      <c r="F481" s="2" t="str">
        <f t="shared" si="26"/>
        <v>900</v>
      </c>
      <c r="G481" s="2" t="str">
        <f t="shared" si="27"/>
        <v>900 5/4 18</v>
      </c>
      <c r="H481" s="2">
        <v>1.1599999999999999</v>
      </c>
    </row>
    <row r="482" spans="1:8">
      <c r="A482" s="2" t="s">
        <v>109</v>
      </c>
      <c r="B482" s="2" t="s">
        <v>141</v>
      </c>
      <c r="C482" s="2" t="s">
        <v>362</v>
      </c>
      <c r="D482" s="2" t="s">
        <v>376</v>
      </c>
      <c r="E482" s="2">
        <f>MIN(FIND({0,1,2,3,4,5,6,7,8,9},A482&amp;"0123456789"))</f>
        <v>5</v>
      </c>
      <c r="F482" s="2" t="str">
        <f t="shared" si="26"/>
        <v>900</v>
      </c>
      <c r="G482" s="2" t="str">
        <f t="shared" si="27"/>
        <v>900 5/4 19</v>
      </c>
      <c r="H482" s="2">
        <v>1.18</v>
      </c>
    </row>
    <row r="483" spans="1:8">
      <c r="A483" s="2" t="s">
        <v>109</v>
      </c>
      <c r="B483" s="2" t="s">
        <v>143</v>
      </c>
      <c r="C483" s="2" t="s">
        <v>362</v>
      </c>
      <c r="D483" s="2" t="s">
        <v>377</v>
      </c>
      <c r="E483" s="2">
        <f>MIN(FIND({0,1,2,3,4,5,6,7,8,9},A483&amp;"0123456789"))</f>
        <v>5</v>
      </c>
      <c r="F483" s="2" t="str">
        <f t="shared" si="26"/>
        <v>900</v>
      </c>
      <c r="G483" s="2" t="str">
        <f t="shared" si="27"/>
        <v>900 5/4 20</v>
      </c>
      <c r="H483" s="2">
        <v>1.21</v>
      </c>
    </row>
    <row r="484" spans="1:8">
      <c r="A484" s="2" t="s">
        <v>109</v>
      </c>
      <c r="B484" s="2" t="s">
        <v>145</v>
      </c>
      <c r="C484" s="2" t="s">
        <v>362</v>
      </c>
      <c r="D484" s="2" t="s">
        <v>378</v>
      </c>
      <c r="E484" s="2">
        <f>MIN(FIND({0,1,2,3,4,5,6,7,8,9},A484&amp;"0123456789"))</f>
        <v>5</v>
      </c>
      <c r="F484" s="2" t="str">
        <f t="shared" si="26"/>
        <v>900</v>
      </c>
      <c r="G484" s="2" t="str">
        <f t="shared" si="27"/>
        <v>900 5/4 21</v>
      </c>
      <c r="H484" s="2">
        <v>1.24</v>
      </c>
    </row>
    <row r="485" spans="1:8">
      <c r="A485" s="2" t="s">
        <v>109</v>
      </c>
      <c r="B485" s="2" t="s">
        <v>147</v>
      </c>
      <c r="C485" s="2" t="s">
        <v>362</v>
      </c>
      <c r="D485" s="2" t="s">
        <v>134</v>
      </c>
      <c r="E485" s="2">
        <f>MIN(FIND({0,1,2,3,4,5,6,7,8,9},A485&amp;"0123456789"))</f>
        <v>5</v>
      </c>
      <c r="F485" s="2" t="str">
        <f t="shared" si="26"/>
        <v>900</v>
      </c>
      <c r="G485" s="2" t="str">
        <f t="shared" si="27"/>
        <v>900 5/4 22</v>
      </c>
      <c r="H485" s="2">
        <v>1.27</v>
      </c>
    </row>
    <row r="486" spans="1:8">
      <c r="A486" s="2" t="s">
        <v>109</v>
      </c>
      <c r="B486" s="2" t="s">
        <v>149</v>
      </c>
      <c r="C486" s="2" t="s">
        <v>362</v>
      </c>
      <c r="D486" s="2" t="s">
        <v>379</v>
      </c>
      <c r="E486" s="2">
        <f>MIN(FIND({0,1,2,3,4,5,6,7,8,9},A486&amp;"0123456789"))</f>
        <v>5</v>
      </c>
      <c r="F486" s="2" t="str">
        <f t="shared" si="26"/>
        <v>900</v>
      </c>
      <c r="G486" s="2" t="str">
        <f t="shared" si="27"/>
        <v>900 5/4 23</v>
      </c>
      <c r="H486" s="2">
        <v>1.29</v>
      </c>
    </row>
    <row r="487" spans="1:8">
      <c r="A487" s="2" t="s">
        <v>109</v>
      </c>
      <c r="B487" s="2" t="s">
        <v>151</v>
      </c>
      <c r="C487" s="2" t="s">
        <v>362</v>
      </c>
      <c r="D487" s="2" t="s">
        <v>380</v>
      </c>
      <c r="E487" s="2">
        <f>MIN(FIND({0,1,2,3,4,5,6,7,8,9},A487&amp;"0123456789"))</f>
        <v>5</v>
      </c>
      <c r="F487" s="2" t="str">
        <f t="shared" si="26"/>
        <v>900</v>
      </c>
      <c r="G487" s="2" t="str">
        <f t="shared" si="27"/>
        <v>900 5/4 24</v>
      </c>
      <c r="H487" s="2">
        <v>1.32</v>
      </c>
    </row>
    <row r="488" spans="1:8">
      <c r="A488" s="2" t="s">
        <v>109</v>
      </c>
      <c r="B488" s="2" t="s">
        <v>153</v>
      </c>
      <c r="C488" s="2" t="s">
        <v>362</v>
      </c>
      <c r="D488" s="2" t="s">
        <v>299</v>
      </c>
      <c r="E488" s="2">
        <f>MIN(FIND({0,1,2,3,4,5,6,7,8,9},A488&amp;"0123456789"))</f>
        <v>5</v>
      </c>
      <c r="F488" s="2" t="str">
        <f t="shared" si="26"/>
        <v>900</v>
      </c>
      <c r="G488" s="2" t="str">
        <f t="shared" si="27"/>
        <v>900 5/4 25</v>
      </c>
      <c r="H488" s="2">
        <v>1.35</v>
      </c>
    </row>
    <row r="489" spans="1:8">
      <c r="A489" s="2" t="s">
        <v>109</v>
      </c>
      <c r="B489" s="2" t="s">
        <v>155</v>
      </c>
      <c r="C489" s="2" t="s">
        <v>362</v>
      </c>
      <c r="D489" s="2" t="s">
        <v>381</v>
      </c>
      <c r="E489" s="2">
        <f>MIN(FIND({0,1,2,3,4,5,6,7,8,9},A489&amp;"0123456789"))</f>
        <v>5</v>
      </c>
      <c r="F489" s="2" t="str">
        <f t="shared" si="26"/>
        <v>900</v>
      </c>
      <c r="G489" s="2" t="str">
        <f t="shared" si="27"/>
        <v>900 5/4 26</v>
      </c>
      <c r="H489" s="2">
        <v>1.38</v>
      </c>
    </row>
    <row r="490" spans="1:8">
      <c r="A490" s="2" t="s">
        <v>109</v>
      </c>
      <c r="B490" s="2" t="s">
        <v>157</v>
      </c>
      <c r="C490" s="2" t="s">
        <v>362</v>
      </c>
      <c r="D490" s="2" t="s">
        <v>382</v>
      </c>
      <c r="E490" s="2">
        <f>MIN(FIND({0,1,2,3,4,5,6,7,8,9},A490&amp;"0123456789"))</f>
        <v>5</v>
      </c>
      <c r="F490" s="2" t="str">
        <f t="shared" si="26"/>
        <v>900</v>
      </c>
      <c r="G490" s="2" t="str">
        <f t="shared" si="27"/>
        <v>900 5/4 27</v>
      </c>
      <c r="H490" s="2">
        <v>1.4</v>
      </c>
    </row>
    <row r="491" spans="1:8">
      <c r="A491" s="2" t="s">
        <v>109</v>
      </c>
      <c r="B491" s="2" t="s">
        <v>159</v>
      </c>
      <c r="C491" s="2" t="s">
        <v>362</v>
      </c>
      <c r="D491" s="2" t="s">
        <v>301</v>
      </c>
      <c r="E491" s="2">
        <f>MIN(FIND({0,1,2,3,4,5,6,7,8,9},A491&amp;"0123456789"))</f>
        <v>5</v>
      </c>
      <c r="F491" s="2" t="str">
        <f t="shared" si="26"/>
        <v>900</v>
      </c>
      <c r="G491" s="2" t="str">
        <f t="shared" si="27"/>
        <v>900 5/4 28</v>
      </c>
      <c r="H491" s="2">
        <v>1.43</v>
      </c>
    </row>
    <row r="492" spans="1:8">
      <c r="A492" s="2" t="s">
        <v>109</v>
      </c>
      <c r="B492" s="2" t="s">
        <v>161</v>
      </c>
      <c r="C492" s="2" t="s">
        <v>362</v>
      </c>
      <c r="D492" s="2" t="s">
        <v>383</v>
      </c>
      <c r="E492" s="2">
        <f>MIN(FIND({0,1,2,3,4,5,6,7,8,9},A492&amp;"0123456789"))</f>
        <v>5</v>
      </c>
      <c r="F492" s="2" t="str">
        <f t="shared" si="26"/>
        <v>900</v>
      </c>
      <c r="G492" s="2" t="str">
        <f t="shared" si="27"/>
        <v>900 5/4 29</v>
      </c>
      <c r="H492" s="2">
        <v>1.46</v>
      </c>
    </row>
    <row r="493" spans="1:8">
      <c r="A493" s="2" t="s">
        <v>109</v>
      </c>
      <c r="B493" s="2" t="s">
        <v>163</v>
      </c>
      <c r="C493" s="2" t="s">
        <v>362</v>
      </c>
      <c r="D493" s="2" t="s">
        <v>384</v>
      </c>
      <c r="E493" s="2">
        <f>MIN(FIND({0,1,2,3,4,5,6,7,8,9},A493&amp;"0123456789"))</f>
        <v>5</v>
      </c>
      <c r="F493" s="2" t="str">
        <f t="shared" si="26"/>
        <v>900</v>
      </c>
      <c r="G493" s="2" t="str">
        <f t="shared" si="27"/>
        <v>900 5/4 30</v>
      </c>
      <c r="H493" s="2">
        <v>1.49</v>
      </c>
    </row>
    <row r="494" spans="1:8">
      <c r="A494" s="2" t="s">
        <v>109</v>
      </c>
      <c r="B494" s="2" t="s">
        <v>165</v>
      </c>
      <c r="C494" s="2" t="s">
        <v>362</v>
      </c>
      <c r="D494" s="2" t="s">
        <v>303</v>
      </c>
      <c r="E494" s="2">
        <f>MIN(FIND({0,1,2,3,4,5,6,7,8,9},A494&amp;"0123456789"))</f>
        <v>5</v>
      </c>
      <c r="F494" s="2" t="str">
        <f t="shared" si="26"/>
        <v>900</v>
      </c>
      <c r="G494" s="2" t="str">
        <f t="shared" si="27"/>
        <v>900 5/4 31</v>
      </c>
      <c r="H494" s="2">
        <v>1.51</v>
      </c>
    </row>
    <row r="495" spans="1:8">
      <c r="A495" s="2" t="s">
        <v>109</v>
      </c>
      <c r="B495" s="2" t="s">
        <v>167</v>
      </c>
      <c r="C495" s="2" t="s">
        <v>362</v>
      </c>
      <c r="D495" s="2" t="s">
        <v>385</v>
      </c>
      <c r="E495" s="2">
        <f>MIN(FIND({0,1,2,3,4,5,6,7,8,9},A495&amp;"0123456789"))</f>
        <v>5</v>
      </c>
      <c r="F495" s="2" t="str">
        <f t="shared" si="26"/>
        <v>900</v>
      </c>
      <c r="G495" s="2" t="str">
        <f t="shared" si="27"/>
        <v>900 5/4 32</v>
      </c>
      <c r="H495" s="2">
        <v>1.54</v>
      </c>
    </row>
    <row r="496" spans="1:8">
      <c r="A496" s="2" t="s">
        <v>109</v>
      </c>
      <c r="B496" s="2" t="s">
        <v>169</v>
      </c>
      <c r="C496" s="2" t="s">
        <v>362</v>
      </c>
      <c r="D496" s="2" t="s">
        <v>386</v>
      </c>
      <c r="E496" s="2">
        <f>MIN(FIND({0,1,2,3,4,5,6,7,8,9},A496&amp;"0123456789"))</f>
        <v>5</v>
      </c>
      <c r="F496" s="2" t="str">
        <f t="shared" si="26"/>
        <v>900</v>
      </c>
      <c r="G496" s="2" t="str">
        <f t="shared" si="27"/>
        <v>900 5/4 33</v>
      </c>
      <c r="H496" s="2">
        <v>1.57</v>
      </c>
    </row>
    <row r="497" spans="1:8">
      <c r="A497" s="2" t="s">
        <v>109</v>
      </c>
      <c r="B497" s="2" t="s">
        <v>171</v>
      </c>
      <c r="C497" s="2" t="s">
        <v>362</v>
      </c>
      <c r="D497" s="2" t="s">
        <v>387</v>
      </c>
      <c r="E497" s="2">
        <f>MIN(FIND({0,1,2,3,4,5,6,7,8,9},A497&amp;"0123456789"))</f>
        <v>5</v>
      </c>
      <c r="F497" s="2" t="str">
        <f t="shared" si="26"/>
        <v>900</v>
      </c>
      <c r="G497" s="2" t="str">
        <f t="shared" si="27"/>
        <v>900 5/4 34</v>
      </c>
      <c r="H497" s="2">
        <v>1.6</v>
      </c>
    </row>
    <row r="498" spans="1:8">
      <c r="A498" s="2" t="s">
        <v>109</v>
      </c>
      <c r="B498" s="2" t="s">
        <v>173</v>
      </c>
      <c r="C498" s="2" t="s">
        <v>362</v>
      </c>
      <c r="D498" s="2" t="s">
        <v>144</v>
      </c>
      <c r="E498" s="2">
        <f>MIN(FIND({0,1,2,3,4,5,6,7,8,9},A498&amp;"0123456789"))</f>
        <v>5</v>
      </c>
      <c r="F498" s="2" t="str">
        <f t="shared" si="26"/>
        <v>900</v>
      </c>
      <c r="G498" s="2" t="str">
        <f t="shared" si="27"/>
        <v>900 5/4 35</v>
      </c>
      <c r="H498" s="2">
        <v>1.62</v>
      </c>
    </row>
    <row r="499" spans="1:8">
      <c r="A499" s="2" t="s">
        <v>109</v>
      </c>
      <c r="B499" s="2" t="s">
        <v>175</v>
      </c>
      <c r="C499" s="2" t="s">
        <v>362</v>
      </c>
      <c r="D499" s="2" t="s">
        <v>388</v>
      </c>
      <c r="E499" s="2">
        <f>MIN(FIND({0,1,2,3,4,5,6,7,8,9},A499&amp;"0123456789"))</f>
        <v>5</v>
      </c>
      <c r="F499" s="2" t="str">
        <f t="shared" si="26"/>
        <v>900</v>
      </c>
      <c r="G499" s="2" t="str">
        <f t="shared" si="27"/>
        <v>900 5/4 36</v>
      </c>
      <c r="H499" s="2">
        <v>1.65</v>
      </c>
    </row>
    <row r="500" spans="1:8">
      <c r="A500" s="2" t="s">
        <v>109</v>
      </c>
      <c r="B500" s="2" t="s">
        <v>177</v>
      </c>
      <c r="C500" s="2" t="s">
        <v>362</v>
      </c>
      <c r="D500" s="2" t="s">
        <v>389</v>
      </c>
      <c r="E500" s="2">
        <f>MIN(FIND({0,1,2,3,4,5,6,7,8,9},A500&amp;"0123456789"))</f>
        <v>5</v>
      </c>
      <c r="F500" s="2" t="str">
        <f t="shared" si="26"/>
        <v>900</v>
      </c>
      <c r="G500" s="2" t="str">
        <f t="shared" si="27"/>
        <v>900 5/4 37</v>
      </c>
      <c r="H500" s="2">
        <v>1.68</v>
      </c>
    </row>
    <row r="501" spans="1:8">
      <c r="A501" s="2" t="s">
        <v>109</v>
      </c>
      <c r="B501" s="2" t="s">
        <v>179</v>
      </c>
      <c r="C501" s="2" t="s">
        <v>362</v>
      </c>
      <c r="D501" s="2" t="s">
        <v>307</v>
      </c>
      <c r="E501" s="2">
        <f>MIN(FIND({0,1,2,3,4,5,6,7,8,9},A501&amp;"0123456789"))</f>
        <v>5</v>
      </c>
      <c r="F501" s="2" t="str">
        <f t="shared" si="26"/>
        <v>900</v>
      </c>
      <c r="G501" s="2" t="str">
        <f t="shared" si="27"/>
        <v>900 5/4 38</v>
      </c>
      <c r="H501" s="2">
        <v>1.71</v>
      </c>
    </row>
    <row r="502" spans="1:8">
      <c r="A502" s="2" t="s">
        <v>109</v>
      </c>
      <c r="B502" s="2" t="s">
        <v>181</v>
      </c>
      <c r="C502" s="2" t="s">
        <v>362</v>
      </c>
      <c r="D502" s="2" t="s">
        <v>390</v>
      </c>
      <c r="E502" s="2">
        <f>MIN(FIND({0,1,2,3,4,5,6,7,8,9},A502&amp;"0123456789"))</f>
        <v>5</v>
      </c>
      <c r="F502" s="2" t="str">
        <f t="shared" si="26"/>
        <v>900</v>
      </c>
      <c r="G502" s="2" t="str">
        <f t="shared" si="27"/>
        <v>900 5/4 39</v>
      </c>
      <c r="H502" s="2">
        <v>1.73</v>
      </c>
    </row>
    <row r="503" spans="1:8">
      <c r="A503" s="2" t="s">
        <v>109</v>
      </c>
      <c r="B503" s="2" t="s">
        <v>183</v>
      </c>
      <c r="C503" s="2" t="s">
        <v>362</v>
      </c>
      <c r="D503" s="2" t="s">
        <v>391</v>
      </c>
      <c r="E503" s="2">
        <f>MIN(FIND({0,1,2,3,4,5,6,7,8,9},A503&amp;"0123456789"))</f>
        <v>5</v>
      </c>
      <c r="F503" s="2" t="str">
        <f t="shared" si="26"/>
        <v>900</v>
      </c>
      <c r="G503" s="2" t="str">
        <f t="shared" si="27"/>
        <v>900 5/4 40</v>
      </c>
      <c r="H503" s="2">
        <v>1.76</v>
      </c>
    </row>
    <row r="504" spans="1:8">
      <c r="A504" s="2" t="s">
        <v>109</v>
      </c>
      <c r="B504" s="2" t="s">
        <v>185</v>
      </c>
      <c r="C504" s="2" t="s">
        <v>362</v>
      </c>
      <c r="D504" s="2" t="s">
        <v>309</v>
      </c>
      <c r="E504" s="2">
        <f>MIN(FIND({0,1,2,3,4,5,6,7,8,9},A504&amp;"0123456789"))</f>
        <v>5</v>
      </c>
      <c r="F504" s="2" t="str">
        <f t="shared" si="26"/>
        <v>900</v>
      </c>
      <c r="G504" s="2" t="str">
        <f t="shared" si="27"/>
        <v>900 5/4 41</v>
      </c>
      <c r="H504" s="2">
        <v>1.79</v>
      </c>
    </row>
    <row r="505" spans="1:8">
      <c r="A505" s="2" t="s">
        <v>109</v>
      </c>
      <c r="B505" s="2" t="s">
        <v>187</v>
      </c>
      <c r="C505" s="2" t="s">
        <v>362</v>
      </c>
      <c r="D505" s="2" t="s">
        <v>392</v>
      </c>
      <c r="E505" s="2">
        <f>MIN(FIND({0,1,2,3,4,5,6,7,8,9},A505&amp;"0123456789"))</f>
        <v>5</v>
      </c>
      <c r="F505" s="2" t="str">
        <f t="shared" si="26"/>
        <v>900</v>
      </c>
      <c r="G505" s="2" t="str">
        <f t="shared" si="27"/>
        <v>900 5/4 42</v>
      </c>
      <c r="H505" s="2">
        <v>1.81</v>
      </c>
    </row>
    <row r="506" spans="1:8">
      <c r="A506" s="2" t="s">
        <v>109</v>
      </c>
      <c r="B506" s="2" t="s">
        <v>189</v>
      </c>
      <c r="C506" s="2" t="s">
        <v>362</v>
      </c>
      <c r="D506" s="2" t="s">
        <v>150</v>
      </c>
      <c r="E506" s="2">
        <f>MIN(FIND({0,1,2,3,4,5,6,7,8,9},A506&amp;"0123456789"))</f>
        <v>5</v>
      </c>
      <c r="F506" s="2" t="str">
        <f t="shared" si="26"/>
        <v>900</v>
      </c>
      <c r="G506" s="2" t="str">
        <f t="shared" si="27"/>
        <v>900 5/4 43</v>
      </c>
      <c r="H506" s="2">
        <v>1.84</v>
      </c>
    </row>
    <row r="507" spans="1:8">
      <c r="A507" s="2" t="s">
        <v>109</v>
      </c>
      <c r="B507" s="2" t="s">
        <v>191</v>
      </c>
      <c r="C507" s="2" t="s">
        <v>362</v>
      </c>
      <c r="D507" s="2" t="s">
        <v>311</v>
      </c>
      <c r="E507" s="2">
        <f>MIN(FIND({0,1,2,3,4,5,6,7,8,9},A507&amp;"0123456789"))</f>
        <v>5</v>
      </c>
      <c r="F507" s="2" t="str">
        <f t="shared" si="26"/>
        <v>900</v>
      </c>
      <c r="G507" s="2" t="str">
        <f t="shared" si="27"/>
        <v>900 5/4 44</v>
      </c>
      <c r="H507" s="2">
        <v>1.87</v>
      </c>
    </row>
    <row r="508" spans="1:8">
      <c r="A508" s="2" t="s">
        <v>109</v>
      </c>
      <c r="B508" s="2" t="s">
        <v>193</v>
      </c>
      <c r="C508" s="2" t="s">
        <v>362</v>
      </c>
      <c r="D508" s="2" t="s">
        <v>393</v>
      </c>
      <c r="E508" s="2">
        <f>MIN(FIND({0,1,2,3,4,5,6,7,8,9},A508&amp;"0123456789"))</f>
        <v>5</v>
      </c>
      <c r="F508" s="2" t="str">
        <f t="shared" si="26"/>
        <v>900</v>
      </c>
      <c r="G508" s="2" t="str">
        <f t="shared" si="27"/>
        <v>900 5/4 45</v>
      </c>
      <c r="H508" s="2">
        <v>1.9</v>
      </c>
    </row>
    <row r="509" spans="1:8">
      <c r="A509" s="2" t="s">
        <v>109</v>
      </c>
      <c r="B509" s="2" t="s">
        <v>195</v>
      </c>
      <c r="C509" s="2" t="s">
        <v>362</v>
      </c>
      <c r="D509" s="2" t="s">
        <v>394</v>
      </c>
      <c r="E509" s="2">
        <f>MIN(FIND({0,1,2,3,4,5,6,7,8,9},A509&amp;"0123456789"))</f>
        <v>5</v>
      </c>
      <c r="F509" s="2" t="str">
        <f t="shared" si="26"/>
        <v>900</v>
      </c>
      <c r="G509" s="2" t="str">
        <f t="shared" si="27"/>
        <v>900 5/4 46</v>
      </c>
      <c r="H509" s="2">
        <v>1.92</v>
      </c>
    </row>
    <row r="510" spans="1:8">
      <c r="A510" s="2" t="s">
        <v>109</v>
      </c>
      <c r="B510" s="2" t="s">
        <v>197</v>
      </c>
      <c r="C510" s="2" t="s">
        <v>362</v>
      </c>
      <c r="D510" s="2" t="s">
        <v>312</v>
      </c>
      <c r="E510" s="2">
        <f>MIN(FIND({0,1,2,3,4,5,6,7,8,9},A510&amp;"0123456789"))</f>
        <v>5</v>
      </c>
      <c r="F510" s="2" t="str">
        <f t="shared" si="26"/>
        <v>900</v>
      </c>
      <c r="G510" s="2" t="str">
        <f t="shared" si="27"/>
        <v>900 5/4 47</v>
      </c>
      <c r="H510" s="2">
        <v>1.95</v>
      </c>
    </row>
    <row r="511" spans="1:8">
      <c r="A511" s="2" t="s">
        <v>109</v>
      </c>
      <c r="B511" s="2" t="s">
        <v>199</v>
      </c>
      <c r="C511" s="2" t="s">
        <v>362</v>
      </c>
      <c r="D511" s="2" t="s">
        <v>154</v>
      </c>
      <c r="E511" s="2">
        <f>MIN(FIND({0,1,2,3,4,5,6,7,8,9},A511&amp;"0123456789"))</f>
        <v>5</v>
      </c>
      <c r="F511" s="2" t="str">
        <f t="shared" si="26"/>
        <v>900</v>
      </c>
      <c r="G511" s="2" t="str">
        <f t="shared" si="27"/>
        <v>900 5/4 48</v>
      </c>
      <c r="H511" s="2">
        <v>1.98</v>
      </c>
    </row>
    <row r="512" spans="1:8">
      <c r="A512" s="2" t="s">
        <v>109</v>
      </c>
      <c r="B512" s="2" t="s">
        <v>201</v>
      </c>
      <c r="C512" s="2" t="s">
        <v>362</v>
      </c>
      <c r="D512" s="2" t="s">
        <v>395</v>
      </c>
      <c r="E512" s="2">
        <f>MIN(FIND({0,1,2,3,4,5,6,7,8,9},A512&amp;"0123456789"))</f>
        <v>5</v>
      </c>
      <c r="F512" s="2" t="str">
        <f t="shared" si="26"/>
        <v>900</v>
      </c>
      <c r="G512" s="2" t="str">
        <f t="shared" si="27"/>
        <v>900 5/4 49</v>
      </c>
      <c r="H512" s="2">
        <v>2.0099999999999998</v>
      </c>
    </row>
    <row r="513" spans="1:8">
      <c r="A513" s="2" t="s">
        <v>109</v>
      </c>
      <c r="B513" s="2" t="s">
        <v>203</v>
      </c>
      <c r="C513" s="2" t="s">
        <v>362</v>
      </c>
      <c r="D513" s="2" t="s">
        <v>314</v>
      </c>
      <c r="E513" s="2">
        <f>MIN(FIND({0,1,2,3,4,5,6,7,8,9},A513&amp;"0123456789"))</f>
        <v>5</v>
      </c>
      <c r="F513" s="2" t="str">
        <f t="shared" si="26"/>
        <v>900</v>
      </c>
      <c r="G513" s="2" t="str">
        <f t="shared" si="27"/>
        <v>900 5/4 50</v>
      </c>
      <c r="H513" s="2">
        <v>2.0299999999999998</v>
      </c>
    </row>
    <row r="514" spans="1:8">
      <c r="A514" s="2" t="s">
        <v>109</v>
      </c>
      <c r="B514" s="2" t="s">
        <v>205</v>
      </c>
      <c r="C514" s="2" t="s">
        <v>362</v>
      </c>
      <c r="D514" s="2" t="s">
        <v>396</v>
      </c>
      <c r="E514" s="2">
        <f>MIN(FIND({0,1,2,3,4,5,6,7,8,9},A514&amp;"0123456789"))</f>
        <v>5</v>
      </c>
      <c r="F514" s="2" t="str">
        <f t="shared" ref="F514:F577" si="28">RIGHT(A514,LEN(A514)-E514+1)</f>
        <v>900</v>
      </c>
      <c r="G514" s="2" t="str">
        <f t="shared" ref="G514:G577" si="29">CONCATENATE(F514," ",C514," ",B514)</f>
        <v>900 5/4 51</v>
      </c>
      <c r="H514" s="2">
        <v>2.06</v>
      </c>
    </row>
    <row r="515" spans="1:8">
      <c r="A515" s="2" t="s">
        <v>109</v>
      </c>
      <c r="B515" s="2" t="s">
        <v>207</v>
      </c>
      <c r="C515" s="2" t="s">
        <v>362</v>
      </c>
      <c r="D515" s="2" t="s">
        <v>397</v>
      </c>
      <c r="E515" s="2">
        <f>MIN(FIND({0,1,2,3,4,5,6,7,8,9},A515&amp;"0123456789"))</f>
        <v>5</v>
      </c>
      <c r="F515" s="2" t="str">
        <f t="shared" si="28"/>
        <v>900</v>
      </c>
      <c r="G515" s="2" t="str">
        <f t="shared" si="29"/>
        <v>900 5/4 52</v>
      </c>
      <c r="H515" s="2">
        <v>2.09</v>
      </c>
    </row>
    <row r="516" spans="1:8">
      <c r="A516" s="2" t="s">
        <v>109</v>
      </c>
      <c r="B516" s="2" t="s">
        <v>209</v>
      </c>
      <c r="C516" s="2" t="s">
        <v>362</v>
      </c>
      <c r="D516" s="2" t="s">
        <v>158</v>
      </c>
      <c r="E516" s="2">
        <f>MIN(FIND({0,1,2,3,4,5,6,7,8,9},A516&amp;"0123456789"))</f>
        <v>5</v>
      </c>
      <c r="F516" s="2" t="str">
        <f t="shared" si="28"/>
        <v>900</v>
      </c>
      <c r="G516" s="2" t="str">
        <f t="shared" si="29"/>
        <v>900 5/4 53</v>
      </c>
      <c r="H516" s="2">
        <v>2.12</v>
      </c>
    </row>
    <row r="517" spans="1:8">
      <c r="A517" s="2" t="s">
        <v>109</v>
      </c>
      <c r="B517" s="2" t="s">
        <v>211</v>
      </c>
      <c r="C517" s="2" t="s">
        <v>362</v>
      </c>
      <c r="D517" s="2" t="s">
        <v>398</v>
      </c>
      <c r="E517" s="2">
        <f>MIN(FIND({0,1,2,3,4,5,6,7,8,9},A517&amp;"0123456789"))</f>
        <v>5</v>
      </c>
      <c r="F517" s="2" t="str">
        <f t="shared" si="28"/>
        <v>900</v>
      </c>
      <c r="G517" s="2" t="str">
        <f t="shared" si="29"/>
        <v>900 5/4 54</v>
      </c>
      <c r="H517" s="2">
        <v>2.14</v>
      </c>
    </row>
    <row r="518" spans="1:8">
      <c r="A518" s="2" t="s">
        <v>109</v>
      </c>
      <c r="B518" s="2" t="s">
        <v>213</v>
      </c>
      <c r="C518" s="2" t="s">
        <v>362</v>
      </c>
      <c r="D518" s="2" t="s">
        <v>399</v>
      </c>
      <c r="E518" s="2">
        <f>MIN(FIND({0,1,2,3,4,5,6,7,8,9},A518&amp;"0123456789"))</f>
        <v>5</v>
      </c>
      <c r="F518" s="2" t="str">
        <f t="shared" si="28"/>
        <v>900</v>
      </c>
      <c r="G518" s="2" t="str">
        <f t="shared" si="29"/>
        <v>900 5/4 55</v>
      </c>
      <c r="H518" s="2">
        <v>2.17</v>
      </c>
    </row>
    <row r="519" spans="1:8">
      <c r="A519" s="2" t="s">
        <v>109</v>
      </c>
      <c r="B519" s="2" t="s">
        <v>215</v>
      </c>
      <c r="C519" s="2" t="s">
        <v>362</v>
      </c>
      <c r="D519" s="2" t="s">
        <v>400</v>
      </c>
      <c r="E519" s="2">
        <f>MIN(FIND({0,1,2,3,4,5,6,7,8,9},A519&amp;"0123456789"))</f>
        <v>5</v>
      </c>
      <c r="F519" s="2" t="str">
        <f t="shared" si="28"/>
        <v>900</v>
      </c>
      <c r="G519" s="2" t="str">
        <f t="shared" si="29"/>
        <v>900 5/4 56</v>
      </c>
      <c r="H519" s="2">
        <v>2.2000000000000002</v>
      </c>
    </row>
    <row r="520" spans="1:8">
      <c r="A520" s="2" t="s">
        <v>109</v>
      </c>
      <c r="B520" s="2" t="s">
        <v>217</v>
      </c>
      <c r="C520" s="2" t="s">
        <v>362</v>
      </c>
      <c r="D520" s="2" t="s">
        <v>318</v>
      </c>
      <c r="E520" s="2">
        <f>MIN(FIND({0,1,2,3,4,5,6,7,8,9},A520&amp;"0123456789"))</f>
        <v>5</v>
      </c>
      <c r="F520" s="2" t="str">
        <f t="shared" si="28"/>
        <v>900</v>
      </c>
      <c r="G520" s="2" t="str">
        <f t="shared" si="29"/>
        <v>900 5/4 57</v>
      </c>
      <c r="H520" s="2">
        <v>2.23</v>
      </c>
    </row>
    <row r="521" spans="1:8">
      <c r="A521" s="2" t="s">
        <v>109</v>
      </c>
      <c r="B521" s="2" t="s">
        <v>219</v>
      </c>
      <c r="C521" s="2" t="s">
        <v>362</v>
      </c>
      <c r="D521" s="2" t="s">
        <v>401</v>
      </c>
      <c r="E521" s="2">
        <f>MIN(FIND({0,1,2,3,4,5,6,7,8,9},A521&amp;"0123456789"))</f>
        <v>5</v>
      </c>
      <c r="F521" s="2" t="str">
        <f t="shared" si="28"/>
        <v>900</v>
      </c>
      <c r="G521" s="2" t="str">
        <f t="shared" si="29"/>
        <v>900 5/4 58</v>
      </c>
      <c r="H521" s="2">
        <v>2.25</v>
      </c>
    </row>
    <row r="522" spans="1:8">
      <c r="A522" s="2" t="s">
        <v>109</v>
      </c>
      <c r="B522" s="2" t="s">
        <v>221</v>
      </c>
      <c r="C522" s="2" t="s">
        <v>362</v>
      </c>
      <c r="D522" s="2" t="s">
        <v>402</v>
      </c>
      <c r="E522" s="2">
        <f>MIN(FIND({0,1,2,3,4,5,6,7,8,9},A522&amp;"0123456789"))</f>
        <v>5</v>
      </c>
      <c r="F522" s="2" t="str">
        <f t="shared" si="28"/>
        <v>900</v>
      </c>
      <c r="G522" s="2" t="str">
        <f t="shared" si="29"/>
        <v>900 5/4 59</v>
      </c>
      <c r="H522" s="2">
        <v>2.2799999999999998</v>
      </c>
    </row>
    <row r="523" spans="1:8">
      <c r="A523" s="2" t="s">
        <v>109</v>
      </c>
      <c r="B523" s="2" t="s">
        <v>223</v>
      </c>
      <c r="C523" s="2" t="s">
        <v>362</v>
      </c>
      <c r="D523" s="2" t="s">
        <v>320</v>
      </c>
      <c r="E523" s="2">
        <f>MIN(FIND({0,1,2,3,4,5,6,7,8,9},A523&amp;"0123456789"))</f>
        <v>5</v>
      </c>
      <c r="F523" s="2" t="str">
        <f t="shared" si="28"/>
        <v>900</v>
      </c>
      <c r="G523" s="2" t="str">
        <f t="shared" si="29"/>
        <v>900 5/4 60</v>
      </c>
      <c r="H523" s="2">
        <v>2.31</v>
      </c>
    </row>
    <row r="524" spans="1:8">
      <c r="A524" s="2" t="s">
        <v>109</v>
      </c>
      <c r="B524" s="2" t="s">
        <v>225</v>
      </c>
      <c r="C524" s="2" t="s">
        <v>362</v>
      </c>
      <c r="D524" s="2" t="s">
        <v>164</v>
      </c>
      <c r="E524" s="2">
        <f>MIN(FIND({0,1,2,3,4,5,6,7,8,9},A524&amp;"0123456789"))</f>
        <v>5</v>
      </c>
      <c r="F524" s="2" t="str">
        <f t="shared" si="28"/>
        <v>900</v>
      </c>
      <c r="G524" s="2" t="str">
        <f t="shared" si="29"/>
        <v>900 5/4 61</v>
      </c>
      <c r="H524" s="2">
        <v>2.34</v>
      </c>
    </row>
    <row r="525" spans="1:8">
      <c r="A525" s="2" t="s">
        <v>109</v>
      </c>
      <c r="B525" s="2" t="s">
        <v>227</v>
      </c>
      <c r="C525" s="2" t="s">
        <v>362</v>
      </c>
      <c r="D525" s="2" t="s">
        <v>403</v>
      </c>
      <c r="E525" s="2">
        <f>MIN(FIND({0,1,2,3,4,5,6,7,8,9},A525&amp;"0123456789"))</f>
        <v>5</v>
      </c>
      <c r="F525" s="2" t="str">
        <f t="shared" si="28"/>
        <v>900</v>
      </c>
      <c r="G525" s="2" t="str">
        <f t="shared" si="29"/>
        <v>900 5/4 62</v>
      </c>
      <c r="H525" s="2">
        <v>2.36</v>
      </c>
    </row>
    <row r="526" spans="1:8">
      <c r="A526" s="2" t="s">
        <v>109</v>
      </c>
      <c r="B526" s="2" t="s">
        <v>229</v>
      </c>
      <c r="C526" s="2" t="s">
        <v>362</v>
      </c>
      <c r="D526" s="2" t="s">
        <v>322</v>
      </c>
      <c r="E526" s="2">
        <f>MIN(FIND({0,1,2,3,4,5,6,7,8,9},A526&amp;"0123456789"))</f>
        <v>5</v>
      </c>
      <c r="F526" s="2" t="str">
        <f t="shared" si="28"/>
        <v>900</v>
      </c>
      <c r="G526" s="2" t="str">
        <f t="shared" si="29"/>
        <v>900 5/4 63</v>
      </c>
      <c r="H526" s="2">
        <v>2.39</v>
      </c>
    </row>
    <row r="527" spans="1:8">
      <c r="A527" s="2" t="s">
        <v>109</v>
      </c>
      <c r="B527" s="2" t="s">
        <v>231</v>
      </c>
      <c r="C527" s="2" t="s">
        <v>362</v>
      </c>
      <c r="D527" s="2" t="s">
        <v>404</v>
      </c>
      <c r="E527" s="2">
        <f>MIN(FIND({0,1,2,3,4,5,6,7,8,9},A527&amp;"0123456789"))</f>
        <v>5</v>
      </c>
      <c r="F527" s="2" t="str">
        <f t="shared" si="28"/>
        <v>900</v>
      </c>
      <c r="G527" s="2" t="str">
        <f t="shared" si="29"/>
        <v>900 5/4 64</v>
      </c>
      <c r="H527" s="2">
        <v>2.42</v>
      </c>
    </row>
    <row r="528" spans="1:8">
      <c r="A528" s="2" t="s">
        <v>109</v>
      </c>
      <c r="B528" s="2" t="s">
        <v>233</v>
      </c>
      <c r="C528" s="2" t="s">
        <v>362</v>
      </c>
      <c r="D528" s="2" t="s">
        <v>405</v>
      </c>
      <c r="E528" s="2">
        <f>MIN(FIND({0,1,2,3,4,5,6,7,8,9},A528&amp;"0123456789"))</f>
        <v>5</v>
      </c>
      <c r="F528" s="2" t="str">
        <f t="shared" si="28"/>
        <v>900</v>
      </c>
      <c r="G528" s="2" t="str">
        <f t="shared" si="29"/>
        <v>900 5/4 65</v>
      </c>
      <c r="H528" s="2">
        <v>2.4500000000000002</v>
      </c>
    </row>
    <row r="529" spans="1:8">
      <c r="A529" s="2" t="s">
        <v>109</v>
      </c>
      <c r="B529" s="2" t="s">
        <v>235</v>
      </c>
      <c r="C529" s="2" t="s">
        <v>362</v>
      </c>
      <c r="D529" s="2" t="s">
        <v>324</v>
      </c>
      <c r="E529" s="2">
        <f>MIN(FIND({0,1,2,3,4,5,6,7,8,9},A529&amp;"0123456789"))</f>
        <v>5</v>
      </c>
      <c r="F529" s="2" t="str">
        <f t="shared" si="28"/>
        <v>900</v>
      </c>
      <c r="G529" s="2" t="str">
        <f t="shared" si="29"/>
        <v>900 5/4 66</v>
      </c>
      <c r="H529" s="2">
        <v>2.4700000000000002</v>
      </c>
    </row>
    <row r="530" spans="1:8">
      <c r="A530" s="2" t="s">
        <v>109</v>
      </c>
      <c r="B530" s="2" t="s">
        <v>237</v>
      </c>
      <c r="C530" s="2" t="s">
        <v>362</v>
      </c>
      <c r="D530" s="2" t="s">
        <v>406</v>
      </c>
      <c r="E530" s="2">
        <f>MIN(FIND({0,1,2,3,4,5,6,7,8,9},A530&amp;"0123456789"))</f>
        <v>5</v>
      </c>
      <c r="F530" s="2" t="str">
        <f t="shared" si="28"/>
        <v>900</v>
      </c>
      <c r="G530" s="2" t="str">
        <f t="shared" si="29"/>
        <v>900 5/4 67</v>
      </c>
      <c r="H530" s="2">
        <v>2.5</v>
      </c>
    </row>
    <row r="531" spans="1:8">
      <c r="A531" s="2" t="s">
        <v>109</v>
      </c>
      <c r="B531" s="2" t="s">
        <v>239</v>
      </c>
      <c r="C531" s="2" t="s">
        <v>362</v>
      </c>
      <c r="D531" s="2" t="s">
        <v>407</v>
      </c>
      <c r="E531" s="2">
        <f>MIN(FIND({0,1,2,3,4,5,6,7,8,9},A531&amp;"0123456789"))</f>
        <v>5</v>
      </c>
      <c r="F531" s="2" t="str">
        <f t="shared" si="28"/>
        <v>900</v>
      </c>
      <c r="G531" s="2" t="str">
        <f t="shared" si="29"/>
        <v>900 5/4 68</v>
      </c>
      <c r="H531" s="2">
        <v>2.5299999999999998</v>
      </c>
    </row>
    <row r="532" spans="1:8">
      <c r="A532" s="2" t="s">
        <v>109</v>
      </c>
      <c r="B532" s="2" t="s">
        <v>241</v>
      </c>
      <c r="C532" s="2" t="s">
        <v>362</v>
      </c>
      <c r="D532" s="2" t="s">
        <v>170</v>
      </c>
      <c r="E532" s="2">
        <f>MIN(FIND({0,1,2,3,4,5,6,7,8,9},A532&amp;"0123456789"))</f>
        <v>5</v>
      </c>
      <c r="F532" s="2" t="str">
        <f t="shared" si="28"/>
        <v>900</v>
      </c>
      <c r="G532" s="2" t="str">
        <f t="shared" si="29"/>
        <v>900 5/4 69</v>
      </c>
      <c r="H532" s="2">
        <v>2.5499999999999998</v>
      </c>
    </row>
    <row r="533" spans="1:8">
      <c r="A533" s="2" t="s">
        <v>109</v>
      </c>
      <c r="B533" s="2" t="s">
        <v>243</v>
      </c>
      <c r="C533" s="2" t="s">
        <v>362</v>
      </c>
      <c r="D533" s="2" t="s">
        <v>408</v>
      </c>
      <c r="E533" s="2">
        <f>MIN(FIND({0,1,2,3,4,5,6,7,8,9},A533&amp;"0123456789"))</f>
        <v>5</v>
      </c>
      <c r="F533" s="2" t="str">
        <f t="shared" si="28"/>
        <v>900</v>
      </c>
      <c r="G533" s="2" t="str">
        <f t="shared" si="29"/>
        <v>900 5/4 70</v>
      </c>
      <c r="H533" s="2">
        <v>2.58</v>
      </c>
    </row>
    <row r="534" spans="1:8">
      <c r="A534" s="2" t="s">
        <v>109</v>
      </c>
      <c r="B534" s="2" t="s">
        <v>245</v>
      </c>
      <c r="C534" s="2" t="s">
        <v>362</v>
      </c>
      <c r="D534" s="2" t="s">
        <v>409</v>
      </c>
      <c r="E534" s="2">
        <f>MIN(FIND({0,1,2,3,4,5,6,7,8,9},A534&amp;"0123456789"))</f>
        <v>5</v>
      </c>
      <c r="F534" s="2" t="str">
        <f t="shared" si="28"/>
        <v>900</v>
      </c>
      <c r="G534" s="2" t="str">
        <f t="shared" si="29"/>
        <v>900 5/4 71</v>
      </c>
      <c r="H534" s="2">
        <v>2.61</v>
      </c>
    </row>
    <row r="535" spans="1:8">
      <c r="A535" s="2" t="s">
        <v>109</v>
      </c>
      <c r="B535" s="2" t="s">
        <v>247</v>
      </c>
      <c r="C535" s="2" t="s">
        <v>362</v>
      </c>
      <c r="D535" s="2" t="s">
        <v>410</v>
      </c>
      <c r="E535" s="2">
        <f>MIN(FIND({0,1,2,3,4,5,6,7,8,9},A535&amp;"0123456789"))</f>
        <v>5</v>
      </c>
      <c r="F535" s="2" t="str">
        <f t="shared" si="28"/>
        <v>900</v>
      </c>
      <c r="G535" s="2" t="str">
        <f t="shared" si="29"/>
        <v>900 5/4 72</v>
      </c>
      <c r="H535" s="2">
        <v>2.64</v>
      </c>
    </row>
    <row r="536" spans="1:8">
      <c r="A536" s="2" t="s">
        <v>109</v>
      </c>
      <c r="B536" s="2" t="s">
        <v>249</v>
      </c>
      <c r="C536" s="2" t="s">
        <v>362</v>
      </c>
      <c r="D536" s="2" t="s">
        <v>411</v>
      </c>
      <c r="E536" s="2">
        <f>MIN(FIND({0,1,2,3,4,5,6,7,8,9},A536&amp;"0123456789"))</f>
        <v>5</v>
      </c>
      <c r="F536" s="2" t="str">
        <f t="shared" si="28"/>
        <v>900</v>
      </c>
      <c r="G536" s="2" t="str">
        <f t="shared" si="29"/>
        <v>900 5/4 73</v>
      </c>
      <c r="H536" s="2">
        <v>2.66</v>
      </c>
    </row>
    <row r="537" spans="1:8">
      <c r="A537" s="2" t="s">
        <v>109</v>
      </c>
      <c r="B537" s="2" t="s">
        <v>251</v>
      </c>
      <c r="C537" s="2" t="s">
        <v>362</v>
      </c>
      <c r="D537" s="2" t="s">
        <v>174</v>
      </c>
      <c r="E537" s="2">
        <f>MIN(FIND({0,1,2,3,4,5,6,7,8,9},A537&amp;"0123456789"))</f>
        <v>5</v>
      </c>
      <c r="F537" s="2" t="str">
        <f t="shared" si="28"/>
        <v>900</v>
      </c>
      <c r="G537" s="2" t="str">
        <f t="shared" si="29"/>
        <v>900 5/4 74</v>
      </c>
      <c r="H537" s="2">
        <v>2.69</v>
      </c>
    </row>
    <row r="538" spans="1:8">
      <c r="A538" s="2" t="s">
        <v>109</v>
      </c>
      <c r="B538" s="2" t="s">
        <v>253</v>
      </c>
      <c r="C538" s="2" t="s">
        <v>362</v>
      </c>
      <c r="D538" s="2" t="s">
        <v>412</v>
      </c>
      <c r="E538" s="2">
        <f>MIN(FIND({0,1,2,3,4,5,6,7,8,9},A538&amp;"0123456789"))</f>
        <v>5</v>
      </c>
      <c r="F538" s="2" t="str">
        <f t="shared" si="28"/>
        <v>900</v>
      </c>
      <c r="G538" s="2" t="str">
        <f t="shared" si="29"/>
        <v>900 5/4 75</v>
      </c>
      <c r="H538" s="2">
        <v>2.72</v>
      </c>
    </row>
    <row r="539" spans="1:8">
      <c r="A539" s="2" t="s">
        <v>109</v>
      </c>
      <c r="B539" s="2" t="s">
        <v>255</v>
      </c>
      <c r="C539" s="2" t="s">
        <v>362</v>
      </c>
      <c r="D539" s="2" t="s">
        <v>330</v>
      </c>
      <c r="E539" s="2">
        <f>MIN(FIND({0,1,2,3,4,5,6,7,8,9},A539&amp;"0123456789"))</f>
        <v>5</v>
      </c>
      <c r="F539" s="2" t="str">
        <f t="shared" si="28"/>
        <v>900</v>
      </c>
      <c r="G539" s="2" t="str">
        <f t="shared" si="29"/>
        <v>900 5/4 76</v>
      </c>
      <c r="H539" s="2">
        <v>2.75</v>
      </c>
    </row>
    <row r="540" spans="1:8">
      <c r="A540" s="2" t="s">
        <v>109</v>
      </c>
      <c r="B540" s="2" t="s">
        <v>257</v>
      </c>
      <c r="C540" s="2" t="s">
        <v>362</v>
      </c>
      <c r="D540" s="2" t="s">
        <v>413</v>
      </c>
      <c r="E540" s="2">
        <f>MIN(FIND({0,1,2,3,4,5,6,7,8,9},A540&amp;"0123456789"))</f>
        <v>5</v>
      </c>
      <c r="F540" s="2" t="str">
        <f t="shared" si="28"/>
        <v>900</v>
      </c>
      <c r="G540" s="2" t="str">
        <f t="shared" si="29"/>
        <v>900 5/4 77</v>
      </c>
      <c r="H540" s="2">
        <v>2.77</v>
      </c>
    </row>
    <row r="541" spans="1:8">
      <c r="A541" s="2" t="s">
        <v>109</v>
      </c>
      <c r="B541" s="2" t="s">
        <v>259</v>
      </c>
      <c r="C541" s="2" t="s">
        <v>362</v>
      </c>
      <c r="D541" s="2" t="s">
        <v>414</v>
      </c>
      <c r="E541" s="2">
        <f>MIN(FIND({0,1,2,3,4,5,6,7,8,9},A541&amp;"0123456789"))</f>
        <v>5</v>
      </c>
      <c r="F541" s="2" t="str">
        <f t="shared" si="28"/>
        <v>900</v>
      </c>
      <c r="G541" s="2" t="str">
        <f t="shared" si="29"/>
        <v>900 5/4 78</v>
      </c>
      <c r="H541" s="2">
        <v>2.8</v>
      </c>
    </row>
    <row r="542" spans="1:8">
      <c r="A542" s="2" t="s">
        <v>109</v>
      </c>
      <c r="B542" s="2" t="s">
        <v>261</v>
      </c>
      <c r="C542" s="2" t="s">
        <v>362</v>
      </c>
      <c r="D542" s="2" t="s">
        <v>178</v>
      </c>
      <c r="E542" s="2">
        <f>MIN(FIND({0,1,2,3,4,5,6,7,8,9},A542&amp;"0123456789"))</f>
        <v>5</v>
      </c>
      <c r="F542" s="2" t="str">
        <f t="shared" si="28"/>
        <v>900</v>
      </c>
      <c r="G542" s="2" t="str">
        <f t="shared" si="29"/>
        <v>900 5/4 79</v>
      </c>
      <c r="H542" s="2">
        <v>2.83</v>
      </c>
    </row>
    <row r="543" spans="1:8">
      <c r="A543" s="2" t="s">
        <v>109</v>
      </c>
      <c r="B543" s="2" t="s">
        <v>263</v>
      </c>
      <c r="C543" s="2" t="s">
        <v>362</v>
      </c>
      <c r="D543" s="2" t="s">
        <v>415</v>
      </c>
      <c r="E543" s="2">
        <f>MIN(FIND({0,1,2,3,4,5,6,7,8,9},A543&amp;"0123456789"))</f>
        <v>5</v>
      </c>
      <c r="F543" s="2" t="str">
        <f t="shared" si="28"/>
        <v>900</v>
      </c>
      <c r="G543" s="2" t="str">
        <f t="shared" si="29"/>
        <v>900 5/4 80</v>
      </c>
      <c r="H543" s="2">
        <v>2.86</v>
      </c>
    </row>
    <row r="544" spans="1:8">
      <c r="A544" s="2" t="s">
        <v>109</v>
      </c>
      <c r="B544" s="2" t="s">
        <v>265</v>
      </c>
      <c r="C544" s="2" t="s">
        <v>362</v>
      </c>
      <c r="D544" s="2" t="s">
        <v>332</v>
      </c>
      <c r="E544" s="2">
        <f>MIN(FIND({0,1,2,3,4,5,6,7,8,9},A544&amp;"0123456789"))</f>
        <v>5</v>
      </c>
      <c r="F544" s="2" t="str">
        <f t="shared" si="28"/>
        <v>900</v>
      </c>
      <c r="G544" s="2" t="str">
        <f t="shared" si="29"/>
        <v>900 5/4 81</v>
      </c>
      <c r="H544" s="2">
        <v>2.88</v>
      </c>
    </row>
    <row r="545" spans="1:8">
      <c r="A545" s="2" t="s">
        <v>109</v>
      </c>
      <c r="B545" s="2" t="s">
        <v>267</v>
      </c>
      <c r="C545" s="2" t="s">
        <v>362</v>
      </c>
      <c r="D545" s="2" t="s">
        <v>180</v>
      </c>
      <c r="E545" s="2">
        <f>MIN(FIND({0,1,2,3,4,5,6,7,8,9},A545&amp;"0123456789"))</f>
        <v>5</v>
      </c>
      <c r="F545" s="2" t="str">
        <f t="shared" si="28"/>
        <v>900</v>
      </c>
      <c r="G545" s="2" t="str">
        <f t="shared" si="29"/>
        <v>900 5/4 82</v>
      </c>
      <c r="H545" s="2">
        <v>2.91</v>
      </c>
    </row>
    <row r="546" spans="1:8">
      <c r="A546" s="2" t="s">
        <v>109</v>
      </c>
      <c r="B546" s="2" t="s">
        <v>269</v>
      </c>
      <c r="C546" s="2" t="s">
        <v>362</v>
      </c>
      <c r="D546" s="2" t="s">
        <v>416</v>
      </c>
      <c r="E546" s="2">
        <f>MIN(FIND({0,1,2,3,4,5,6,7,8,9},A546&amp;"0123456789"))</f>
        <v>5</v>
      </c>
      <c r="F546" s="2" t="str">
        <f t="shared" si="28"/>
        <v>900</v>
      </c>
      <c r="G546" s="2" t="str">
        <f t="shared" si="29"/>
        <v>900 5/4 83</v>
      </c>
      <c r="H546" s="2">
        <v>2.94</v>
      </c>
    </row>
    <row r="547" spans="1:8">
      <c r="A547" s="2" t="s">
        <v>109</v>
      </c>
      <c r="B547" s="2" t="s">
        <v>271</v>
      </c>
      <c r="C547" s="2" t="s">
        <v>362</v>
      </c>
      <c r="D547" s="2" t="s">
        <v>417</v>
      </c>
      <c r="E547" s="2">
        <f>MIN(FIND({0,1,2,3,4,5,6,7,8,9},A547&amp;"0123456789"))</f>
        <v>5</v>
      </c>
      <c r="F547" s="2" t="str">
        <f t="shared" si="28"/>
        <v>900</v>
      </c>
      <c r="G547" s="2" t="str">
        <f t="shared" si="29"/>
        <v>900 5/4 84</v>
      </c>
      <c r="H547" s="2">
        <v>2.97</v>
      </c>
    </row>
    <row r="548" spans="1:8">
      <c r="A548" s="2" t="s">
        <v>109</v>
      </c>
      <c r="B548" s="2" t="s">
        <v>273</v>
      </c>
      <c r="C548" s="2" t="s">
        <v>362</v>
      </c>
      <c r="D548" s="2" t="s">
        <v>418</v>
      </c>
      <c r="E548" s="2">
        <f>MIN(FIND({0,1,2,3,4,5,6,7,8,9},A548&amp;"0123456789"))</f>
        <v>5</v>
      </c>
      <c r="F548" s="2" t="str">
        <f t="shared" si="28"/>
        <v>900</v>
      </c>
      <c r="G548" s="2" t="str">
        <f t="shared" si="29"/>
        <v>900 5/4 85</v>
      </c>
      <c r="H548" s="2">
        <v>2.99</v>
      </c>
    </row>
    <row r="549" spans="1:8">
      <c r="A549" s="2" t="s">
        <v>109</v>
      </c>
      <c r="B549" s="2" t="s">
        <v>275</v>
      </c>
      <c r="C549" s="2" t="s">
        <v>362</v>
      </c>
      <c r="D549" s="2" t="s">
        <v>419</v>
      </c>
      <c r="E549" s="2">
        <f>MIN(FIND({0,1,2,3,4,5,6,7,8,9},A549&amp;"0123456789"))</f>
        <v>5</v>
      </c>
      <c r="F549" s="2" t="str">
        <f t="shared" si="28"/>
        <v>900</v>
      </c>
      <c r="G549" s="2" t="str">
        <f t="shared" si="29"/>
        <v>900 5/4 86</v>
      </c>
      <c r="H549" s="2">
        <v>3.02</v>
      </c>
    </row>
    <row r="550" spans="1:8">
      <c r="A550" s="2" t="s">
        <v>109</v>
      </c>
      <c r="B550" s="2" t="s">
        <v>277</v>
      </c>
      <c r="C550" s="2" t="s">
        <v>362</v>
      </c>
      <c r="D550" s="2" t="s">
        <v>184</v>
      </c>
      <c r="E550" s="2">
        <f>MIN(FIND({0,1,2,3,4,5,6,7,8,9},A550&amp;"0123456789"))</f>
        <v>5</v>
      </c>
      <c r="F550" s="2" t="str">
        <f t="shared" si="28"/>
        <v>900</v>
      </c>
      <c r="G550" s="2" t="str">
        <f t="shared" si="29"/>
        <v>900 5/4 87</v>
      </c>
      <c r="H550" s="2">
        <v>3.05</v>
      </c>
    </row>
    <row r="551" spans="1:8">
      <c r="A551" s="2" t="s">
        <v>109</v>
      </c>
      <c r="B551" s="2" t="s">
        <v>279</v>
      </c>
      <c r="C551" s="2" t="s">
        <v>362</v>
      </c>
      <c r="D551" s="2" t="s">
        <v>337</v>
      </c>
      <c r="E551" s="2">
        <f>MIN(FIND({0,1,2,3,4,5,6,7,8,9},A551&amp;"0123456789"))</f>
        <v>5</v>
      </c>
      <c r="F551" s="2" t="str">
        <f t="shared" si="28"/>
        <v>900</v>
      </c>
      <c r="G551" s="2" t="str">
        <f t="shared" si="29"/>
        <v>900 5/4 88</v>
      </c>
      <c r="H551" s="2">
        <v>3.08</v>
      </c>
    </row>
    <row r="552" spans="1:8">
      <c r="A552" s="2" t="s">
        <v>109</v>
      </c>
      <c r="B552" s="2" t="s">
        <v>281</v>
      </c>
      <c r="C552" s="2" t="s">
        <v>362</v>
      </c>
      <c r="D552" s="2" t="s">
        <v>420</v>
      </c>
      <c r="E552" s="2">
        <f>MIN(FIND({0,1,2,3,4,5,6,7,8,9},A552&amp;"0123456789"))</f>
        <v>5</v>
      </c>
      <c r="F552" s="2" t="str">
        <f t="shared" si="28"/>
        <v>900</v>
      </c>
      <c r="G552" s="2" t="str">
        <f t="shared" si="29"/>
        <v>900 5/4 89</v>
      </c>
      <c r="H552" s="2">
        <v>3.1</v>
      </c>
    </row>
    <row r="553" spans="1:8">
      <c r="A553" s="2" t="s">
        <v>109</v>
      </c>
      <c r="B553" s="2" t="s">
        <v>283</v>
      </c>
      <c r="C553" s="2" t="s">
        <v>362</v>
      </c>
      <c r="D553" s="2" t="s">
        <v>421</v>
      </c>
      <c r="E553" s="2">
        <f>MIN(FIND({0,1,2,3,4,5,6,7,8,9},A553&amp;"0123456789"))</f>
        <v>5</v>
      </c>
      <c r="F553" s="2" t="str">
        <f t="shared" si="28"/>
        <v>900</v>
      </c>
      <c r="G553" s="2" t="str">
        <f t="shared" si="29"/>
        <v>900 5/4 90</v>
      </c>
      <c r="H553" s="2">
        <v>3.13</v>
      </c>
    </row>
    <row r="554" spans="1:8">
      <c r="A554" s="2" t="s">
        <v>422</v>
      </c>
      <c r="B554" s="2" t="s">
        <v>93</v>
      </c>
      <c r="C554" s="2" t="s">
        <v>94</v>
      </c>
      <c r="D554" s="2" t="s">
        <v>98</v>
      </c>
      <c r="E554" s="2">
        <f>MIN(FIND({0,1,2,3,4,5,6,7,8,9},A554&amp;"0123456789"))</f>
        <v>4</v>
      </c>
      <c r="F554" s="2" t="str">
        <f t="shared" si="28"/>
        <v>1800</v>
      </c>
      <c r="G554" s="2" t="str">
        <f t="shared" si="29"/>
        <v>1800 Jumper 1</v>
      </c>
      <c r="H554" s="2">
        <v>0.3</v>
      </c>
    </row>
    <row r="555" spans="1:8">
      <c r="A555" s="2" t="s">
        <v>422</v>
      </c>
      <c r="B555" s="2" t="s">
        <v>97</v>
      </c>
      <c r="C555" s="2" t="s">
        <v>94</v>
      </c>
      <c r="D555" s="2" t="s">
        <v>100</v>
      </c>
      <c r="E555" s="2">
        <f>MIN(FIND({0,1,2,3,4,5,6,7,8,9},A555&amp;"0123456789"))</f>
        <v>4</v>
      </c>
      <c r="F555" s="2" t="str">
        <f t="shared" si="28"/>
        <v>1800</v>
      </c>
      <c r="G555" s="2" t="str">
        <f t="shared" si="29"/>
        <v>1800 Jumper 2</v>
      </c>
      <c r="H555" s="2">
        <v>0.4</v>
      </c>
    </row>
    <row r="556" spans="1:8">
      <c r="A556" s="2" t="s">
        <v>422</v>
      </c>
      <c r="B556" s="2" t="s">
        <v>99</v>
      </c>
      <c r="C556" s="2" t="s">
        <v>94</v>
      </c>
      <c r="D556" s="2" t="s">
        <v>423</v>
      </c>
      <c r="E556" s="2">
        <f>MIN(FIND({0,1,2,3,4,5,6,7,8,9},A556&amp;"0123456789"))</f>
        <v>4</v>
      </c>
      <c r="F556" s="2" t="str">
        <f t="shared" si="28"/>
        <v>1800</v>
      </c>
      <c r="G556" s="2" t="str">
        <f t="shared" si="29"/>
        <v>1800 Jumper 3</v>
      </c>
      <c r="H556" s="2">
        <v>0.5</v>
      </c>
    </row>
    <row r="557" spans="1:8">
      <c r="A557" s="2" t="s">
        <v>422</v>
      </c>
      <c r="B557" s="2" t="s">
        <v>101</v>
      </c>
      <c r="C557" s="2" t="s">
        <v>94</v>
      </c>
      <c r="D557" s="2" t="s">
        <v>102</v>
      </c>
      <c r="E557" s="2">
        <f>MIN(FIND({0,1,2,3,4,5,6,7,8,9},A557&amp;"0123456789"))</f>
        <v>4</v>
      </c>
      <c r="F557" s="2" t="str">
        <f t="shared" si="28"/>
        <v>1800</v>
      </c>
      <c r="G557" s="2" t="str">
        <f t="shared" si="29"/>
        <v>1800 Jumper 4</v>
      </c>
      <c r="H557" s="2">
        <v>0.6</v>
      </c>
    </row>
    <row r="558" spans="1:8">
      <c r="A558" s="2" t="s">
        <v>422</v>
      </c>
      <c r="B558" s="2" t="s">
        <v>104</v>
      </c>
      <c r="C558" s="2" t="s">
        <v>94</v>
      </c>
      <c r="D558" s="2" t="s">
        <v>105</v>
      </c>
      <c r="E558" s="2">
        <f>MIN(FIND({0,1,2,3,4,5,6,7,8,9},A558&amp;"0123456789"))</f>
        <v>4</v>
      </c>
      <c r="F558" s="2" t="str">
        <f t="shared" si="28"/>
        <v>1800</v>
      </c>
      <c r="G558" s="2" t="str">
        <f t="shared" si="29"/>
        <v>1800 Jumper 5</v>
      </c>
      <c r="H558" s="2">
        <v>0.7</v>
      </c>
    </row>
    <row r="559" spans="1:8">
      <c r="A559" s="2" t="s">
        <v>422</v>
      </c>
      <c r="B559" s="2" t="s">
        <v>107</v>
      </c>
      <c r="C559" s="2" t="s">
        <v>94</v>
      </c>
      <c r="D559" s="2" t="s">
        <v>108</v>
      </c>
      <c r="E559" s="2">
        <f>MIN(FIND({0,1,2,3,4,5,6,7,8,9},A559&amp;"0123456789"))</f>
        <v>4</v>
      </c>
      <c r="F559" s="2" t="str">
        <f t="shared" si="28"/>
        <v>1800</v>
      </c>
      <c r="G559" s="2" t="str">
        <f t="shared" si="29"/>
        <v>1800 Jumper 6</v>
      </c>
      <c r="H559" s="2">
        <v>0.8</v>
      </c>
    </row>
    <row r="560" spans="1:8">
      <c r="A560" s="2" t="s">
        <v>422</v>
      </c>
      <c r="B560" s="2" t="s">
        <v>93</v>
      </c>
      <c r="C560" s="2" t="s">
        <v>110</v>
      </c>
      <c r="D560" s="2" t="s">
        <v>424</v>
      </c>
      <c r="E560" s="2">
        <f>MIN(FIND({0,1,2,3,4,5,6,7,8,9},A560&amp;"0123456789"))</f>
        <v>4</v>
      </c>
      <c r="F560" s="2" t="str">
        <f t="shared" si="28"/>
        <v>1800</v>
      </c>
      <c r="G560" s="2" t="str">
        <f t="shared" si="29"/>
        <v>1800 1/2 1</v>
      </c>
      <c r="H560" s="2">
        <v>0.3</v>
      </c>
    </row>
    <row r="561" spans="1:8">
      <c r="A561" s="2" t="s">
        <v>422</v>
      </c>
      <c r="B561" s="2" t="s">
        <v>97</v>
      </c>
      <c r="C561" s="2" t="s">
        <v>110</v>
      </c>
      <c r="D561" s="2" t="s">
        <v>425</v>
      </c>
      <c r="E561" s="2">
        <f>MIN(FIND({0,1,2,3,4,5,6,7,8,9},A561&amp;"0123456789"))</f>
        <v>4</v>
      </c>
      <c r="F561" s="2" t="str">
        <f t="shared" si="28"/>
        <v>1800</v>
      </c>
      <c r="G561" s="2" t="str">
        <f t="shared" si="29"/>
        <v>1800 1/2 2</v>
      </c>
      <c r="H561" s="2">
        <v>0.4</v>
      </c>
    </row>
    <row r="562" spans="1:8">
      <c r="A562" s="2" t="s">
        <v>422</v>
      </c>
      <c r="B562" s="2" t="s">
        <v>99</v>
      </c>
      <c r="C562" s="2" t="s">
        <v>110</v>
      </c>
      <c r="D562" s="2" t="s">
        <v>426</v>
      </c>
      <c r="E562" s="2">
        <f>MIN(FIND({0,1,2,3,4,5,6,7,8,9},A562&amp;"0123456789"))</f>
        <v>4</v>
      </c>
      <c r="F562" s="2" t="str">
        <f t="shared" si="28"/>
        <v>1800</v>
      </c>
      <c r="G562" s="2" t="str">
        <f t="shared" si="29"/>
        <v>1800 1/2 3</v>
      </c>
      <c r="H562" s="2">
        <v>0.5</v>
      </c>
    </row>
    <row r="563" spans="1:8">
      <c r="A563" s="2" t="s">
        <v>422</v>
      </c>
      <c r="B563" s="2" t="s">
        <v>101</v>
      </c>
      <c r="C563" s="2" t="s">
        <v>110</v>
      </c>
      <c r="D563" s="2" t="s">
        <v>427</v>
      </c>
      <c r="E563" s="2">
        <f>MIN(FIND({0,1,2,3,4,5,6,7,8,9},A563&amp;"0123456789"))</f>
        <v>4</v>
      </c>
      <c r="F563" s="2" t="str">
        <f t="shared" si="28"/>
        <v>1800</v>
      </c>
      <c r="G563" s="2" t="str">
        <f t="shared" si="29"/>
        <v>1800 1/2 4</v>
      </c>
      <c r="H563" s="2">
        <v>0.6</v>
      </c>
    </row>
    <row r="564" spans="1:8">
      <c r="A564" s="2" t="s">
        <v>422</v>
      </c>
      <c r="B564" s="2" t="s">
        <v>104</v>
      </c>
      <c r="C564" s="2" t="s">
        <v>110</v>
      </c>
      <c r="D564" s="2" t="s">
        <v>428</v>
      </c>
      <c r="E564" s="2">
        <f>MIN(FIND({0,1,2,3,4,5,6,7,8,9},A564&amp;"0123456789"))</f>
        <v>4</v>
      </c>
      <c r="F564" s="2" t="str">
        <f t="shared" si="28"/>
        <v>1800</v>
      </c>
      <c r="G564" s="2" t="str">
        <f t="shared" si="29"/>
        <v>1800 1/2 5</v>
      </c>
      <c r="H564" s="2">
        <v>0.71</v>
      </c>
    </row>
    <row r="565" spans="1:8">
      <c r="A565" s="2" t="s">
        <v>422</v>
      </c>
      <c r="B565" s="2" t="s">
        <v>107</v>
      </c>
      <c r="C565" s="2" t="s">
        <v>110</v>
      </c>
      <c r="D565" s="2" t="s">
        <v>429</v>
      </c>
      <c r="E565" s="2">
        <f>MIN(FIND({0,1,2,3,4,5,6,7,8,9},A565&amp;"0123456789"))</f>
        <v>4</v>
      </c>
      <c r="F565" s="2" t="str">
        <f t="shared" si="28"/>
        <v>1800</v>
      </c>
      <c r="G565" s="2" t="str">
        <f t="shared" si="29"/>
        <v>1800 1/2 6</v>
      </c>
      <c r="H565" s="2">
        <v>0.81</v>
      </c>
    </row>
    <row r="566" spans="1:8">
      <c r="A566" s="2" t="s">
        <v>422</v>
      </c>
      <c r="B566" s="2" t="s">
        <v>117</v>
      </c>
      <c r="C566" s="2" t="s">
        <v>110</v>
      </c>
      <c r="D566" s="2" t="s">
        <v>124</v>
      </c>
      <c r="E566" s="2">
        <f>MIN(FIND({0,1,2,3,4,5,6,7,8,9},A566&amp;"0123456789"))</f>
        <v>4</v>
      </c>
      <c r="F566" s="2" t="str">
        <f t="shared" si="28"/>
        <v>1800</v>
      </c>
      <c r="G566" s="2" t="str">
        <f t="shared" si="29"/>
        <v>1800 1/2 7</v>
      </c>
      <c r="H566" s="2">
        <v>0.91</v>
      </c>
    </row>
    <row r="567" spans="1:8">
      <c r="A567" s="2" t="s">
        <v>422</v>
      </c>
      <c r="B567" s="2" t="s">
        <v>119</v>
      </c>
      <c r="C567" s="2" t="s">
        <v>110</v>
      </c>
      <c r="D567" s="2" t="s">
        <v>430</v>
      </c>
      <c r="E567" s="2">
        <f>MIN(FIND({0,1,2,3,4,5,6,7,8,9},A567&amp;"0123456789"))</f>
        <v>4</v>
      </c>
      <c r="F567" s="2" t="str">
        <f t="shared" si="28"/>
        <v>1800</v>
      </c>
      <c r="G567" s="2" t="str">
        <f t="shared" si="29"/>
        <v>1800 1/2 8</v>
      </c>
      <c r="H567" s="2">
        <v>1.01</v>
      </c>
    </row>
    <row r="568" spans="1:8">
      <c r="A568" s="2" t="s">
        <v>422</v>
      </c>
      <c r="B568" s="2" t="s">
        <v>121</v>
      </c>
      <c r="C568" s="2" t="s">
        <v>110</v>
      </c>
      <c r="D568" s="2" t="s">
        <v>294</v>
      </c>
      <c r="E568" s="2">
        <f>MIN(FIND({0,1,2,3,4,5,6,7,8,9},A568&amp;"0123456789"))</f>
        <v>4</v>
      </c>
      <c r="F568" s="2" t="str">
        <f t="shared" si="28"/>
        <v>1800</v>
      </c>
      <c r="G568" s="2" t="str">
        <f t="shared" si="29"/>
        <v>1800 1/2 9</v>
      </c>
      <c r="H568" s="2">
        <v>1.1100000000000001</v>
      </c>
    </row>
    <row r="569" spans="1:8">
      <c r="A569" s="2" t="s">
        <v>422</v>
      </c>
      <c r="B569" s="2" t="s">
        <v>123</v>
      </c>
      <c r="C569" s="2" t="s">
        <v>110</v>
      </c>
      <c r="D569" s="2" t="s">
        <v>377</v>
      </c>
      <c r="E569" s="2">
        <f>MIN(FIND({0,1,2,3,4,5,6,7,8,9},A569&amp;"0123456789"))</f>
        <v>4</v>
      </c>
      <c r="F569" s="2" t="str">
        <f t="shared" si="28"/>
        <v>1800</v>
      </c>
      <c r="G569" s="2" t="str">
        <f t="shared" si="29"/>
        <v>1800 1/2 10</v>
      </c>
      <c r="H569" s="2">
        <v>1.21</v>
      </c>
    </row>
    <row r="570" spans="1:8">
      <c r="A570" s="2" t="s">
        <v>422</v>
      </c>
      <c r="B570" s="2" t="s">
        <v>125</v>
      </c>
      <c r="C570" s="2" t="s">
        <v>110</v>
      </c>
      <c r="D570" s="2" t="s">
        <v>298</v>
      </c>
      <c r="E570" s="2">
        <f>MIN(FIND({0,1,2,3,4,5,6,7,8,9},A570&amp;"0123456789"))</f>
        <v>4</v>
      </c>
      <c r="F570" s="2" t="str">
        <f t="shared" si="28"/>
        <v>1800</v>
      </c>
      <c r="G570" s="2" t="str">
        <f t="shared" si="29"/>
        <v>1800 1/2 11</v>
      </c>
      <c r="H570" s="2">
        <v>1.31</v>
      </c>
    </row>
    <row r="571" spans="1:8">
      <c r="A571" s="2" t="s">
        <v>422</v>
      </c>
      <c r="B571" s="2" t="s">
        <v>127</v>
      </c>
      <c r="C571" s="2" t="s">
        <v>110</v>
      </c>
      <c r="D571" s="2" t="s">
        <v>138</v>
      </c>
      <c r="E571" s="2">
        <f>MIN(FIND({0,1,2,3,4,5,6,7,8,9},A571&amp;"0123456789"))</f>
        <v>4</v>
      </c>
      <c r="F571" s="2" t="str">
        <f t="shared" si="28"/>
        <v>1800</v>
      </c>
      <c r="G571" s="2" t="str">
        <f t="shared" si="29"/>
        <v>1800 1/2 12</v>
      </c>
      <c r="H571" s="2">
        <v>1.41</v>
      </c>
    </row>
    <row r="572" spans="1:8">
      <c r="A572" s="2" t="s">
        <v>422</v>
      </c>
      <c r="B572" s="2" t="s">
        <v>129</v>
      </c>
      <c r="C572" s="2" t="s">
        <v>110</v>
      </c>
      <c r="D572" s="2" t="s">
        <v>303</v>
      </c>
      <c r="E572" s="2">
        <f>MIN(FIND({0,1,2,3,4,5,6,7,8,9},A572&amp;"0123456789"))</f>
        <v>4</v>
      </c>
      <c r="F572" s="2" t="str">
        <f t="shared" si="28"/>
        <v>1800</v>
      </c>
      <c r="G572" s="2" t="str">
        <f t="shared" si="29"/>
        <v>1800 1/2 13</v>
      </c>
      <c r="H572" s="2">
        <v>1.51</v>
      </c>
    </row>
    <row r="573" spans="1:8">
      <c r="A573" s="2" t="s">
        <v>422</v>
      </c>
      <c r="B573" s="2" t="s">
        <v>131</v>
      </c>
      <c r="C573" s="2" t="s">
        <v>110</v>
      </c>
      <c r="D573" s="2" t="s">
        <v>431</v>
      </c>
      <c r="E573" s="2">
        <f>MIN(FIND({0,1,2,3,4,5,6,7,8,9},A573&amp;"0123456789"))</f>
        <v>4</v>
      </c>
      <c r="F573" s="2" t="str">
        <f t="shared" si="28"/>
        <v>1800</v>
      </c>
      <c r="G573" s="2" t="str">
        <f t="shared" si="29"/>
        <v>1800 1/2 14</v>
      </c>
      <c r="H573" s="2">
        <v>1.61</v>
      </c>
    </row>
    <row r="574" spans="1:8">
      <c r="A574" s="2" t="s">
        <v>422</v>
      </c>
      <c r="B574" s="2" t="s">
        <v>133</v>
      </c>
      <c r="C574" s="2" t="s">
        <v>110</v>
      </c>
      <c r="D574" s="2" t="s">
        <v>432</v>
      </c>
      <c r="E574" s="2">
        <f>MIN(FIND({0,1,2,3,4,5,6,7,8,9},A574&amp;"0123456789"))</f>
        <v>4</v>
      </c>
      <c r="F574" s="2" t="str">
        <f t="shared" si="28"/>
        <v>1800</v>
      </c>
      <c r="G574" s="2" t="str">
        <f t="shared" si="29"/>
        <v>1800 1/2 15</v>
      </c>
      <c r="H574" s="2">
        <v>1.72</v>
      </c>
    </row>
    <row r="575" spans="1:8">
      <c r="A575" s="2" t="s">
        <v>422</v>
      </c>
      <c r="B575" s="2" t="s">
        <v>135</v>
      </c>
      <c r="C575" s="2" t="s">
        <v>110</v>
      </c>
      <c r="D575" s="2" t="s">
        <v>433</v>
      </c>
      <c r="E575" s="2">
        <f>MIN(FIND({0,1,2,3,4,5,6,7,8,9},A575&amp;"0123456789"))</f>
        <v>4</v>
      </c>
      <c r="F575" s="2" t="str">
        <f t="shared" si="28"/>
        <v>1800</v>
      </c>
      <c r="G575" s="2" t="str">
        <f t="shared" si="29"/>
        <v>1800 1/2 16</v>
      </c>
      <c r="H575" s="2">
        <v>1.82</v>
      </c>
    </row>
    <row r="576" spans="1:8">
      <c r="A576" s="2" t="s">
        <v>422</v>
      </c>
      <c r="B576" s="2" t="s">
        <v>137</v>
      </c>
      <c r="C576" s="2" t="s">
        <v>110</v>
      </c>
      <c r="D576" s="2" t="s">
        <v>394</v>
      </c>
      <c r="E576" s="2">
        <f>MIN(FIND({0,1,2,3,4,5,6,7,8,9},A576&amp;"0123456789"))</f>
        <v>4</v>
      </c>
      <c r="F576" s="2" t="str">
        <f t="shared" si="28"/>
        <v>1800</v>
      </c>
      <c r="G576" s="2" t="str">
        <f t="shared" si="29"/>
        <v>1800 1/2 17</v>
      </c>
      <c r="H576" s="2">
        <v>1.92</v>
      </c>
    </row>
    <row r="577" spans="1:8">
      <c r="A577" s="2" t="s">
        <v>422</v>
      </c>
      <c r="B577" s="2" t="s">
        <v>139</v>
      </c>
      <c r="C577" s="2" t="s">
        <v>110</v>
      </c>
      <c r="D577" s="2" t="s">
        <v>434</v>
      </c>
      <c r="E577" s="2">
        <f>MIN(FIND({0,1,2,3,4,5,6,7,8,9},A577&amp;"0123456789"))</f>
        <v>4</v>
      </c>
      <c r="F577" s="2" t="str">
        <f t="shared" si="28"/>
        <v>1800</v>
      </c>
      <c r="G577" s="2" t="str">
        <f t="shared" si="29"/>
        <v>1800 1/2 18</v>
      </c>
      <c r="H577" s="2">
        <v>2.02</v>
      </c>
    </row>
    <row r="578" spans="1:8">
      <c r="A578" s="2" t="s">
        <v>422</v>
      </c>
      <c r="B578" s="2" t="s">
        <v>141</v>
      </c>
      <c r="C578" s="2" t="s">
        <v>110</v>
      </c>
      <c r="D578" s="2" t="s">
        <v>158</v>
      </c>
      <c r="E578" s="2">
        <f>MIN(FIND({0,1,2,3,4,5,6,7,8,9},A578&amp;"0123456789"))</f>
        <v>4</v>
      </c>
      <c r="F578" s="2" t="str">
        <f t="shared" ref="F578:F641" si="30">RIGHT(A578,LEN(A578)-E578+1)</f>
        <v>1800</v>
      </c>
      <c r="G578" s="2" t="str">
        <f t="shared" ref="G578:G641" si="31">CONCATENATE(F578," ",C578," ",B578)</f>
        <v>1800 1/2 19</v>
      </c>
      <c r="H578" s="2">
        <v>2.12</v>
      </c>
    </row>
    <row r="579" spans="1:8">
      <c r="A579" s="2" t="s">
        <v>422</v>
      </c>
      <c r="B579" s="2" t="s">
        <v>143</v>
      </c>
      <c r="C579" s="2" t="s">
        <v>110</v>
      </c>
      <c r="D579" s="2" t="s">
        <v>435</v>
      </c>
      <c r="E579" s="2">
        <f>MIN(FIND({0,1,2,3,4,5,6,7,8,9},A579&amp;"0123456789"))</f>
        <v>4</v>
      </c>
      <c r="F579" s="2" t="str">
        <f t="shared" si="30"/>
        <v>1800</v>
      </c>
      <c r="G579" s="2" t="str">
        <f t="shared" si="31"/>
        <v>1800 1/2 20</v>
      </c>
      <c r="H579" s="2">
        <v>2.2200000000000002</v>
      </c>
    </row>
    <row r="580" spans="1:8">
      <c r="A580" s="2" t="s">
        <v>422</v>
      </c>
      <c r="B580" s="2" t="s">
        <v>145</v>
      </c>
      <c r="C580" s="2" t="s">
        <v>110</v>
      </c>
      <c r="D580" s="2" t="s">
        <v>436</v>
      </c>
      <c r="E580" s="2">
        <f>MIN(FIND({0,1,2,3,4,5,6,7,8,9},A580&amp;"0123456789"))</f>
        <v>4</v>
      </c>
      <c r="F580" s="2" t="str">
        <f t="shared" si="30"/>
        <v>1800</v>
      </c>
      <c r="G580" s="2" t="str">
        <f t="shared" si="31"/>
        <v>1800 1/2 21</v>
      </c>
      <c r="H580" s="2">
        <v>2.3199999999999998</v>
      </c>
    </row>
    <row r="581" spans="1:8">
      <c r="A581" s="2" t="s">
        <v>422</v>
      </c>
      <c r="B581" s="2" t="s">
        <v>147</v>
      </c>
      <c r="C581" s="2" t="s">
        <v>110</v>
      </c>
      <c r="D581" s="2" t="s">
        <v>404</v>
      </c>
      <c r="E581" s="2">
        <f>MIN(FIND({0,1,2,3,4,5,6,7,8,9},A581&amp;"0123456789"))</f>
        <v>4</v>
      </c>
      <c r="F581" s="2" t="str">
        <f t="shared" si="30"/>
        <v>1800</v>
      </c>
      <c r="G581" s="2" t="str">
        <f t="shared" si="31"/>
        <v>1800 1/2 22</v>
      </c>
      <c r="H581" s="2">
        <v>2.42</v>
      </c>
    </row>
    <row r="582" spans="1:8">
      <c r="A582" s="2" t="s">
        <v>422</v>
      </c>
      <c r="B582" s="2" t="s">
        <v>149</v>
      </c>
      <c r="C582" s="2" t="s">
        <v>110</v>
      </c>
      <c r="D582" s="2" t="s">
        <v>437</v>
      </c>
      <c r="E582" s="2">
        <f>MIN(FIND({0,1,2,3,4,5,6,7,8,9},A582&amp;"0123456789"))</f>
        <v>4</v>
      </c>
      <c r="F582" s="2" t="str">
        <f t="shared" si="30"/>
        <v>1800</v>
      </c>
      <c r="G582" s="2" t="str">
        <f t="shared" si="31"/>
        <v>1800 1/2 23</v>
      </c>
      <c r="H582" s="2">
        <v>2.52</v>
      </c>
    </row>
    <row r="583" spans="1:8">
      <c r="A583" s="2" t="s">
        <v>422</v>
      </c>
      <c r="B583" s="2" t="s">
        <v>151</v>
      </c>
      <c r="C583" s="2" t="s">
        <v>110</v>
      </c>
      <c r="D583" s="2" t="s">
        <v>172</v>
      </c>
      <c r="E583" s="2">
        <f>MIN(FIND({0,1,2,3,4,5,6,7,8,9},A583&amp;"0123456789"))</f>
        <v>4</v>
      </c>
      <c r="F583" s="2" t="str">
        <f t="shared" si="30"/>
        <v>1800</v>
      </c>
      <c r="G583" s="2" t="str">
        <f t="shared" si="31"/>
        <v>1800 1/2 24</v>
      </c>
      <c r="H583" s="2">
        <v>2.62</v>
      </c>
    </row>
    <row r="584" spans="1:8">
      <c r="A584" s="2" t="s">
        <v>422</v>
      </c>
      <c r="B584" s="2" t="s">
        <v>153</v>
      </c>
      <c r="C584" s="2" t="s">
        <v>110</v>
      </c>
      <c r="D584" s="2" t="s">
        <v>438</v>
      </c>
      <c r="E584" s="2">
        <f>MIN(FIND({0,1,2,3,4,5,6,7,8,9},A584&amp;"0123456789"))</f>
        <v>4</v>
      </c>
      <c r="F584" s="2" t="str">
        <f t="shared" si="30"/>
        <v>1800</v>
      </c>
      <c r="G584" s="2" t="str">
        <f t="shared" si="31"/>
        <v>1800 1/2 25</v>
      </c>
      <c r="H584" s="2">
        <v>2.73</v>
      </c>
    </row>
    <row r="585" spans="1:8">
      <c r="A585" s="2" t="s">
        <v>422</v>
      </c>
      <c r="B585" s="2" t="s">
        <v>155</v>
      </c>
      <c r="C585" s="2" t="s">
        <v>110</v>
      </c>
      <c r="D585" s="2" t="s">
        <v>178</v>
      </c>
      <c r="E585" s="2">
        <f>MIN(FIND({0,1,2,3,4,5,6,7,8,9},A585&amp;"0123456789"))</f>
        <v>4</v>
      </c>
      <c r="F585" s="2" t="str">
        <f t="shared" si="30"/>
        <v>1800</v>
      </c>
      <c r="G585" s="2" t="str">
        <f t="shared" si="31"/>
        <v>1800 1/2 26</v>
      </c>
      <c r="H585" s="2">
        <v>2.83</v>
      </c>
    </row>
    <row r="586" spans="1:8">
      <c r="A586" s="2" t="s">
        <v>422</v>
      </c>
      <c r="B586" s="2" t="s">
        <v>157</v>
      </c>
      <c r="C586" s="2" t="s">
        <v>110</v>
      </c>
      <c r="D586" s="2" t="s">
        <v>439</v>
      </c>
      <c r="E586" s="2">
        <f>MIN(FIND({0,1,2,3,4,5,6,7,8,9},A586&amp;"0123456789"))</f>
        <v>4</v>
      </c>
      <c r="F586" s="2" t="str">
        <f t="shared" si="30"/>
        <v>1800</v>
      </c>
      <c r="G586" s="2" t="str">
        <f t="shared" si="31"/>
        <v>1800 1/2 27</v>
      </c>
      <c r="H586" s="2">
        <v>2.93</v>
      </c>
    </row>
    <row r="587" spans="1:8">
      <c r="A587" s="2" t="s">
        <v>422</v>
      </c>
      <c r="B587" s="2" t="s">
        <v>159</v>
      </c>
      <c r="C587" s="2" t="s">
        <v>110</v>
      </c>
      <c r="D587" s="2" t="s">
        <v>440</v>
      </c>
      <c r="E587" s="2">
        <f>MIN(FIND({0,1,2,3,4,5,6,7,8,9},A587&amp;"0123456789"))</f>
        <v>4</v>
      </c>
      <c r="F587" s="2" t="str">
        <f t="shared" si="30"/>
        <v>1800</v>
      </c>
      <c r="G587" s="2" t="str">
        <f t="shared" si="31"/>
        <v>1800 1/2 28</v>
      </c>
      <c r="H587" s="2">
        <v>3.03</v>
      </c>
    </row>
    <row r="588" spans="1:8">
      <c r="A588" s="2" t="s">
        <v>422</v>
      </c>
      <c r="B588" s="2" t="s">
        <v>161</v>
      </c>
      <c r="C588" s="2" t="s">
        <v>110</v>
      </c>
      <c r="D588" s="2" t="s">
        <v>421</v>
      </c>
      <c r="E588" s="2">
        <f>MIN(FIND({0,1,2,3,4,5,6,7,8,9},A588&amp;"0123456789"))</f>
        <v>4</v>
      </c>
      <c r="F588" s="2" t="str">
        <f t="shared" si="30"/>
        <v>1800</v>
      </c>
      <c r="G588" s="2" t="str">
        <f t="shared" si="31"/>
        <v>1800 1/2 29</v>
      </c>
      <c r="H588" s="2">
        <v>3.13</v>
      </c>
    </row>
    <row r="589" spans="1:8">
      <c r="A589" s="2" t="s">
        <v>422</v>
      </c>
      <c r="B589" s="2" t="s">
        <v>163</v>
      </c>
      <c r="C589" s="2" t="s">
        <v>110</v>
      </c>
      <c r="D589" s="2" t="s">
        <v>441</v>
      </c>
      <c r="E589" s="2">
        <f>MIN(FIND({0,1,2,3,4,5,6,7,8,9},A589&amp;"0123456789"))</f>
        <v>4</v>
      </c>
      <c r="F589" s="2" t="str">
        <f t="shared" si="30"/>
        <v>1800</v>
      </c>
      <c r="G589" s="2" t="str">
        <f t="shared" si="31"/>
        <v>1800 1/2 30</v>
      </c>
      <c r="H589" s="2">
        <v>3.23</v>
      </c>
    </row>
    <row r="590" spans="1:8">
      <c r="A590" s="2" t="s">
        <v>422</v>
      </c>
      <c r="B590" s="2" t="s">
        <v>165</v>
      </c>
      <c r="C590" s="2" t="s">
        <v>110</v>
      </c>
      <c r="D590" s="2" t="s">
        <v>192</v>
      </c>
      <c r="E590" s="2">
        <f>MIN(FIND({0,1,2,3,4,5,6,7,8,9},A590&amp;"0123456789"))</f>
        <v>4</v>
      </c>
      <c r="F590" s="2" t="str">
        <f t="shared" si="30"/>
        <v>1800</v>
      </c>
      <c r="G590" s="2" t="str">
        <f t="shared" si="31"/>
        <v>1800 1/2 31</v>
      </c>
      <c r="H590" s="2">
        <v>3.33</v>
      </c>
    </row>
    <row r="591" spans="1:8">
      <c r="A591" s="2" t="s">
        <v>422</v>
      </c>
      <c r="B591" s="2" t="s">
        <v>167</v>
      </c>
      <c r="C591" s="2" t="s">
        <v>110</v>
      </c>
      <c r="D591" s="2" t="s">
        <v>442</v>
      </c>
      <c r="E591" s="2">
        <f>MIN(FIND({0,1,2,3,4,5,6,7,8,9},A591&amp;"0123456789"))</f>
        <v>4</v>
      </c>
      <c r="F591" s="2" t="str">
        <f t="shared" si="30"/>
        <v>1800</v>
      </c>
      <c r="G591" s="2" t="str">
        <f t="shared" si="31"/>
        <v>1800 1/2 32</v>
      </c>
      <c r="H591" s="2">
        <v>3.43</v>
      </c>
    </row>
    <row r="592" spans="1:8">
      <c r="A592" s="2" t="s">
        <v>422</v>
      </c>
      <c r="B592" s="2" t="s">
        <v>169</v>
      </c>
      <c r="C592" s="2" t="s">
        <v>110</v>
      </c>
      <c r="D592" s="2" t="s">
        <v>443</v>
      </c>
      <c r="E592" s="2">
        <f>MIN(FIND({0,1,2,3,4,5,6,7,8,9},A592&amp;"0123456789"))</f>
        <v>4</v>
      </c>
      <c r="F592" s="2" t="str">
        <f t="shared" si="30"/>
        <v>1800</v>
      </c>
      <c r="G592" s="2" t="str">
        <f t="shared" si="31"/>
        <v>1800 1/2 33</v>
      </c>
      <c r="H592" s="2">
        <v>3.53</v>
      </c>
    </row>
    <row r="593" spans="1:8">
      <c r="A593" s="2" t="s">
        <v>422</v>
      </c>
      <c r="B593" s="2" t="s">
        <v>171</v>
      </c>
      <c r="C593" s="2" t="s">
        <v>110</v>
      </c>
      <c r="D593" s="2" t="s">
        <v>444</v>
      </c>
      <c r="E593" s="2">
        <f>MIN(FIND({0,1,2,3,4,5,6,7,8,9},A593&amp;"0123456789"))</f>
        <v>4</v>
      </c>
      <c r="F593" s="2" t="str">
        <f t="shared" si="30"/>
        <v>1800</v>
      </c>
      <c r="G593" s="2" t="str">
        <f t="shared" si="31"/>
        <v>1800 1/2 34</v>
      </c>
      <c r="H593" s="2">
        <v>3.63</v>
      </c>
    </row>
    <row r="594" spans="1:8">
      <c r="A594" s="2" t="s">
        <v>422</v>
      </c>
      <c r="B594" s="2" t="s">
        <v>173</v>
      </c>
      <c r="C594" s="2" t="s">
        <v>110</v>
      </c>
      <c r="D594" s="2" t="s">
        <v>445</v>
      </c>
      <c r="E594" s="2">
        <f>MIN(FIND({0,1,2,3,4,5,6,7,8,9},A594&amp;"0123456789"))</f>
        <v>4</v>
      </c>
      <c r="F594" s="2" t="str">
        <f t="shared" si="30"/>
        <v>1800</v>
      </c>
      <c r="G594" s="2" t="str">
        <f t="shared" si="31"/>
        <v>1800 1/2 35</v>
      </c>
      <c r="H594" s="2">
        <v>3.74</v>
      </c>
    </row>
    <row r="595" spans="1:8">
      <c r="A595" s="2" t="s">
        <v>422</v>
      </c>
      <c r="B595" s="2" t="s">
        <v>175</v>
      </c>
      <c r="C595" s="2" t="s">
        <v>110</v>
      </c>
      <c r="D595" s="2" t="s">
        <v>352</v>
      </c>
      <c r="E595" s="2">
        <f>MIN(FIND({0,1,2,3,4,5,6,7,8,9},A595&amp;"0123456789"))</f>
        <v>4</v>
      </c>
      <c r="F595" s="2" t="str">
        <f t="shared" si="30"/>
        <v>1800</v>
      </c>
      <c r="G595" s="2" t="str">
        <f t="shared" si="31"/>
        <v>1800 1/2 36</v>
      </c>
      <c r="H595" s="2">
        <v>3.84</v>
      </c>
    </row>
    <row r="596" spans="1:8">
      <c r="A596" s="2" t="s">
        <v>422</v>
      </c>
      <c r="B596" s="2" t="s">
        <v>177</v>
      </c>
      <c r="C596" s="2" t="s">
        <v>110</v>
      </c>
      <c r="D596" s="2" t="s">
        <v>446</v>
      </c>
      <c r="E596" s="2">
        <f>MIN(FIND({0,1,2,3,4,5,6,7,8,9},A596&amp;"0123456789"))</f>
        <v>4</v>
      </c>
      <c r="F596" s="2" t="str">
        <f t="shared" si="30"/>
        <v>1800</v>
      </c>
      <c r="G596" s="2" t="str">
        <f t="shared" si="31"/>
        <v>1800 1/2 37</v>
      </c>
      <c r="H596" s="2">
        <v>3.94</v>
      </c>
    </row>
    <row r="597" spans="1:8">
      <c r="A597" s="2" t="s">
        <v>422</v>
      </c>
      <c r="B597" s="2" t="s">
        <v>179</v>
      </c>
      <c r="C597" s="2" t="s">
        <v>110</v>
      </c>
      <c r="D597" s="2" t="s">
        <v>212</v>
      </c>
      <c r="E597" s="2">
        <f>MIN(FIND({0,1,2,3,4,5,6,7,8,9},A597&amp;"0123456789"))</f>
        <v>4</v>
      </c>
      <c r="F597" s="2" t="str">
        <f t="shared" si="30"/>
        <v>1800</v>
      </c>
      <c r="G597" s="2" t="str">
        <f t="shared" si="31"/>
        <v>1800 1/2 38</v>
      </c>
      <c r="H597" s="2">
        <v>4.04</v>
      </c>
    </row>
    <row r="598" spans="1:8">
      <c r="A598" s="2" t="s">
        <v>422</v>
      </c>
      <c r="B598" s="2" t="s">
        <v>181</v>
      </c>
      <c r="C598" s="2" t="s">
        <v>110</v>
      </c>
      <c r="D598" s="2" t="s">
        <v>447</v>
      </c>
      <c r="E598" s="2">
        <f>MIN(FIND({0,1,2,3,4,5,6,7,8,9},A598&amp;"0123456789"))</f>
        <v>4</v>
      </c>
      <c r="F598" s="2" t="str">
        <f t="shared" si="30"/>
        <v>1800</v>
      </c>
      <c r="G598" s="2" t="str">
        <f t="shared" si="31"/>
        <v>1800 1/2 39</v>
      </c>
      <c r="H598" s="2">
        <v>4.1399999999999997</v>
      </c>
    </row>
    <row r="599" spans="1:8">
      <c r="A599" s="2" t="s">
        <v>422</v>
      </c>
      <c r="B599" s="2" t="s">
        <v>183</v>
      </c>
      <c r="C599" s="2" t="s">
        <v>110</v>
      </c>
      <c r="D599" s="2" t="s">
        <v>360</v>
      </c>
      <c r="E599" s="2">
        <f>MIN(FIND({0,1,2,3,4,5,6,7,8,9},A599&amp;"0123456789"))</f>
        <v>4</v>
      </c>
      <c r="F599" s="2" t="str">
        <f t="shared" si="30"/>
        <v>1800</v>
      </c>
      <c r="G599" s="2" t="str">
        <f t="shared" si="31"/>
        <v>1800 1/2 40</v>
      </c>
      <c r="H599" s="2">
        <v>4.24</v>
      </c>
    </row>
    <row r="600" spans="1:8">
      <c r="A600" s="2" t="s">
        <v>422</v>
      </c>
      <c r="B600" s="2" t="s">
        <v>185</v>
      </c>
      <c r="C600" s="2" t="s">
        <v>110</v>
      </c>
      <c r="D600" s="2" t="s">
        <v>448</v>
      </c>
      <c r="E600" s="2">
        <f>MIN(FIND({0,1,2,3,4,5,6,7,8,9},A600&amp;"0123456789"))</f>
        <v>4</v>
      </c>
      <c r="F600" s="2" t="str">
        <f t="shared" si="30"/>
        <v>1800</v>
      </c>
      <c r="G600" s="2" t="str">
        <f t="shared" si="31"/>
        <v>1800 1/2 41</v>
      </c>
      <c r="H600" s="2">
        <v>4.34</v>
      </c>
    </row>
    <row r="601" spans="1:8">
      <c r="A601" s="2" t="s">
        <v>422</v>
      </c>
      <c r="B601" s="2" t="s">
        <v>187</v>
      </c>
      <c r="C601" s="2" t="s">
        <v>110</v>
      </c>
      <c r="D601" s="2" t="s">
        <v>449</v>
      </c>
      <c r="E601" s="2">
        <f>MIN(FIND({0,1,2,3,4,5,6,7,8,9},A601&amp;"0123456789"))</f>
        <v>4</v>
      </c>
      <c r="F601" s="2" t="str">
        <f t="shared" si="30"/>
        <v>1800</v>
      </c>
      <c r="G601" s="2" t="str">
        <f t="shared" si="31"/>
        <v>1800 1/2 42</v>
      </c>
      <c r="H601" s="2">
        <v>4.4400000000000004</v>
      </c>
    </row>
    <row r="602" spans="1:8">
      <c r="A602" s="2" t="s">
        <v>422</v>
      </c>
      <c r="B602" s="2" t="s">
        <v>189</v>
      </c>
      <c r="C602" s="2" t="s">
        <v>110</v>
      </c>
      <c r="D602" s="2" t="s">
        <v>226</v>
      </c>
      <c r="E602" s="2">
        <f>MIN(FIND({0,1,2,3,4,5,6,7,8,9},A602&amp;"0123456789"))</f>
        <v>4</v>
      </c>
      <c r="F602" s="2" t="str">
        <f t="shared" si="30"/>
        <v>1800</v>
      </c>
      <c r="G602" s="2" t="str">
        <f t="shared" si="31"/>
        <v>1800 1/2 43</v>
      </c>
      <c r="H602" s="2">
        <v>4.54</v>
      </c>
    </row>
    <row r="603" spans="1:8">
      <c r="A603" s="2" t="s">
        <v>422</v>
      </c>
      <c r="B603" s="2" t="s">
        <v>191</v>
      </c>
      <c r="C603" s="2" t="s">
        <v>110</v>
      </c>
      <c r="D603" s="2" t="s">
        <v>450</v>
      </c>
      <c r="E603" s="2">
        <f>MIN(FIND({0,1,2,3,4,5,6,7,8,9},A603&amp;"0123456789"))</f>
        <v>4</v>
      </c>
      <c r="F603" s="2" t="str">
        <f t="shared" si="30"/>
        <v>1800</v>
      </c>
      <c r="G603" s="2" t="str">
        <f t="shared" si="31"/>
        <v>1800 1/2 44</v>
      </c>
      <c r="H603" s="2">
        <v>4.6399999999999997</v>
      </c>
    </row>
    <row r="604" spans="1:8">
      <c r="A604" s="2" t="s">
        <v>422</v>
      </c>
      <c r="B604" s="2" t="s">
        <v>193</v>
      </c>
      <c r="C604" s="2" t="s">
        <v>110</v>
      </c>
      <c r="D604" s="2" t="s">
        <v>451</v>
      </c>
      <c r="E604" s="2">
        <f>MIN(FIND({0,1,2,3,4,5,6,7,8,9},A604&amp;"0123456789"))</f>
        <v>4</v>
      </c>
      <c r="F604" s="2" t="str">
        <f t="shared" si="30"/>
        <v>1800</v>
      </c>
      <c r="G604" s="2" t="str">
        <f t="shared" si="31"/>
        <v>1800 1/2 45</v>
      </c>
      <c r="H604" s="2">
        <v>4.75</v>
      </c>
    </row>
    <row r="605" spans="1:8">
      <c r="A605" s="2" t="s">
        <v>422</v>
      </c>
      <c r="B605" s="2" t="s">
        <v>195</v>
      </c>
      <c r="C605" s="2" t="s">
        <v>110</v>
      </c>
      <c r="D605" s="2" t="s">
        <v>452</v>
      </c>
      <c r="E605" s="2">
        <f>MIN(FIND({0,1,2,3,4,5,6,7,8,9},A605&amp;"0123456789"))</f>
        <v>4</v>
      </c>
      <c r="F605" s="2" t="str">
        <f t="shared" si="30"/>
        <v>1800</v>
      </c>
      <c r="G605" s="2" t="str">
        <f t="shared" si="31"/>
        <v>1800 1/2 46</v>
      </c>
      <c r="H605" s="2">
        <v>4.8499999999999996</v>
      </c>
    </row>
    <row r="606" spans="1:8">
      <c r="A606" s="2" t="s">
        <v>422</v>
      </c>
      <c r="B606" s="2" t="s">
        <v>197</v>
      </c>
      <c r="C606" s="2" t="s">
        <v>110</v>
      </c>
      <c r="D606" s="2" t="s">
        <v>453</v>
      </c>
      <c r="E606" s="2">
        <f>MIN(FIND({0,1,2,3,4,5,6,7,8,9},A606&amp;"0123456789"))</f>
        <v>4</v>
      </c>
      <c r="F606" s="2" t="str">
        <f t="shared" si="30"/>
        <v>1800</v>
      </c>
      <c r="G606" s="2" t="str">
        <f t="shared" si="31"/>
        <v>1800 1/2 47</v>
      </c>
      <c r="H606" s="2">
        <v>4.95</v>
      </c>
    </row>
    <row r="607" spans="1:8">
      <c r="A607" s="2" t="s">
        <v>422</v>
      </c>
      <c r="B607" s="2" t="s">
        <v>199</v>
      </c>
      <c r="C607" s="2" t="s">
        <v>110</v>
      </c>
      <c r="D607" s="2" t="s">
        <v>454</v>
      </c>
      <c r="E607" s="2">
        <f>MIN(FIND({0,1,2,3,4,5,6,7,8,9},A607&amp;"0123456789"))</f>
        <v>4</v>
      </c>
      <c r="F607" s="2" t="str">
        <f t="shared" si="30"/>
        <v>1800</v>
      </c>
      <c r="G607" s="2" t="str">
        <f t="shared" si="31"/>
        <v>1800 1/2 48</v>
      </c>
      <c r="H607" s="2">
        <v>5.05</v>
      </c>
    </row>
    <row r="608" spans="1:8">
      <c r="A608" s="2" t="s">
        <v>422</v>
      </c>
      <c r="B608" s="2" t="s">
        <v>201</v>
      </c>
      <c r="C608" s="2" t="s">
        <v>110</v>
      </c>
      <c r="D608" s="2" t="s">
        <v>455</v>
      </c>
      <c r="E608" s="2">
        <f>MIN(FIND({0,1,2,3,4,5,6,7,8,9},A608&amp;"0123456789"))</f>
        <v>4</v>
      </c>
      <c r="F608" s="2" t="str">
        <f t="shared" si="30"/>
        <v>1800</v>
      </c>
      <c r="G608" s="2" t="str">
        <f t="shared" si="31"/>
        <v>1800 1/2 49</v>
      </c>
      <c r="H608" s="2">
        <v>5.15</v>
      </c>
    </row>
    <row r="609" spans="1:8">
      <c r="A609" s="2" t="s">
        <v>422</v>
      </c>
      <c r="B609" s="2" t="s">
        <v>203</v>
      </c>
      <c r="C609" s="2" t="s">
        <v>110</v>
      </c>
      <c r="D609" s="2" t="s">
        <v>456</v>
      </c>
      <c r="E609" s="2">
        <f>MIN(FIND({0,1,2,3,4,5,6,7,8,9},A609&amp;"0123456789"))</f>
        <v>4</v>
      </c>
      <c r="F609" s="2" t="str">
        <f t="shared" si="30"/>
        <v>1800</v>
      </c>
      <c r="G609" s="2" t="str">
        <f t="shared" si="31"/>
        <v>1800 1/2 50</v>
      </c>
      <c r="H609" s="2">
        <v>5.25</v>
      </c>
    </row>
    <row r="610" spans="1:8">
      <c r="A610" s="2" t="s">
        <v>422</v>
      </c>
      <c r="B610" s="2" t="s">
        <v>205</v>
      </c>
      <c r="C610" s="2" t="s">
        <v>110</v>
      </c>
      <c r="D610" s="2" t="s">
        <v>457</v>
      </c>
      <c r="E610" s="2">
        <f>MIN(FIND({0,1,2,3,4,5,6,7,8,9},A610&amp;"0123456789"))</f>
        <v>4</v>
      </c>
      <c r="F610" s="2" t="str">
        <f t="shared" si="30"/>
        <v>1800</v>
      </c>
      <c r="G610" s="2" t="str">
        <f t="shared" si="31"/>
        <v>1800 1/2 51</v>
      </c>
      <c r="H610" s="2">
        <v>5.35</v>
      </c>
    </row>
    <row r="611" spans="1:8">
      <c r="A611" s="2" t="s">
        <v>422</v>
      </c>
      <c r="B611" s="2" t="s">
        <v>207</v>
      </c>
      <c r="C611" s="2" t="s">
        <v>110</v>
      </c>
      <c r="D611" s="2" t="s">
        <v>458</v>
      </c>
      <c r="E611" s="2">
        <f>MIN(FIND({0,1,2,3,4,5,6,7,8,9},A611&amp;"0123456789"))</f>
        <v>4</v>
      </c>
      <c r="F611" s="2" t="str">
        <f t="shared" si="30"/>
        <v>1800</v>
      </c>
      <c r="G611" s="2" t="str">
        <f t="shared" si="31"/>
        <v>1800 1/2 52</v>
      </c>
      <c r="H611" s="2">
        <v>5.45</v>
      </c>
    </row>
    <row r="612" spans="1:8">
      <c r="A612" s="2" t="s">
        <v>422</v>
      </c>
      <c r="B612" s="2" t="s">
        <v>209</v>
      </c>
      <c r="C612" s="2" t="s">
        <v>110</v>
      </c>
      <c r="D612" s="2" t="s">
        <v>459</v>
      </c>
      <c r="E612" s="2">
        <f>MIN(FIND({0,1,2,3,4,5,6,7,8,9},A612&amp;"0123456789"))</f>
        <v>4</v>
      </c>
      <c r="F612" s="2" t="str">
        <f t="shared" si="30"/>
        <v>1800</v>
      </c>
      <c r="G612" s="2" t="str">
        <f t="shared" si="31"/>
        <v>1800 1/2 53</v>
      </c>
      <c r="H612" s="2">
        <v>5.55</v>
      </c>
    </row>
    <row r="613" spans="1:8">
      <c r="A613" s="2" t="s">
        <v>422</v>
      </c>
      <c r="B613" s="2" t="s">
        <v>211</v>
      </c>
      <c r="C613" s="2" t="s">
        <v>110</v>
      </c>
      <c r="D613" s="2" t="s">
        <v>460</v>
      </c>
      <c r="E613" s="2">
        <f>MIN(FIND({0,1,2,3,4,5,6,7,8,9},A613&amp;"0123456789"))</f>
        <v>4</v>
      </c>
      <c r="F613" s="2" t="str">
        <f t="shared" si="30"/>
        <v>1800</v>
      </c>
      <c r="G613" s="2" t="str">
        <f t="shared" si="31"/>
        <v>1800 1/2 54</v>
      </c>
      <c r="H613" s="2">
        <v>5.65</v>
      </c>
    </row>
    <row r="614" spans="1:8">
      <c r="A614" s="2" t="s">
        <v>422</v>
      </c>
      <c r="B614" s="2" t="s">
        <v>213</v>
      </c>
      <c r="C614" s="2" t="s">
        <v>110</v>
      </c>
      <c r="D614" s="2" t="s">
        <v>461</v>
      </c>
      <c r="E614" s="2">
        <f>MIN(FIND({0,1,2,3,4,5,6,7,8,9},A614&amp;"0123456789"))</f>
        <v>4</v>
      </c>
      <c r="F614" s="2" t="str">
        <f t="shared" si="30"/>
        <v>1800</v>
      </c>
      <c r="G614" s="2" t="str">
        <f t="shared" si="31"/>
        <v>1800 1/2 55</v>
      </c>
      <c r="H614" s="2">
        <v>5.76</v>
      </c>
    </row>
    <row r="615" spans="1:8">
      <c r="A615" s="2" t="s">
        <v>422</v>
      </c>
      <c r="B615" s="2" t="s">
        <v>215</v>
      </c>
      <c r="C615" s="2" t="s">
        <v>110</v>
      </c>
      <c r="D615" s="2" t="s">
        <v>462</v>
      </c>
      <c r="E615" s="2">
        <f>MIN(FIND({0,1,2,3,4,5,6,7,8,9},A615&amp;"0123456789"))</f>
        <v>4</v>
      </c>
      <c r="F615" s="2" t="str">
        <f t="shared" si="30"/>
        <v>1800</v>
      </c>
      <c r="G615" s="2" t="str">
        <f t="shared" si="31"/>
        <v>1800 1/2 56</v>
      </c>
      <c r="H615" s="2">
        <v>5.86</v>
      </c>
    </row>
    <row r="616" spans="1:8">
      <c r="A616" s="2" t="s">
        <v>422</v>
      </c>
      <c r="B616" s="2" t="s">
        <v>217</v>
      </c>
      <c r="C616" s="2" t="s">
        <v>110</v>
      </c>
      <c r="D616" s="2" t="s">
        <v>463</v>
      </c>
      <c r="E616" s="2">
        <f>MIN(FIND({0,1,2,3,4,5,6,7,8,9},A616&amp;"0123456789"))</f>
        <v>4</v>
      </c>
      <c r="F616" s="2" t="str">
        <f t="shared" si="30"/>
        <v>1800</v>
      </c>
      <c r="G616" s="2" t="str">
        <f t="shared" si="31"/>
        <v>1800 1/2 57</v>
      </c>
      <c r="H616" s="2">
        <v>5.96</v>
      </c>
    </row>
    <row r="617" spans="1:8">
      <c r="A617" s="2" t="s">
        <v>422</v>
      </c>
      <c r="B617" s="2" t="s">
        <v>219</v>
      </c>
      <c r="C617" s="2" t="s">
        <v>110</v>
      </c>
      <c r="D617" s="2" t="s">
        <v>464</v>
      </c>
      <c r="E617" s="2">
        <f>MIN(FIND({0,1,2,3,4,5,6,7,8,9},A617&amp;"0123456789"))</f>
        <v>4</v>
      </c>
      <c r="F617" s="2" t="str">
        <f t="shared" si="30"/>
        <v>1800</v>
      </c>
      <c r="G617" s="2" t="str">
        <f t="shared" si="31"/>
        <v>1800 1/2 58</v>
      </c>
      <c r="H617" s="2">
        <v>6.06</v>
      </c>
    </row>
    <row r="618" spans="1:8">
      <c r="A618" s="2" t="s">
        <v>422</v>
      </c>
      <c r="B618" s="2" t="s">
        <v>221</v>
      </c>
      <c r="C618" s="2" t="s">
        <v>110</v>
      </c>
      <c r="D618" s="2" t="s">
        <v>465</v>
      </c>
      <c r="E618" s="2">
        <f>MIN(FIND({0,1,2,3,4,5,6,7,8,9},A618&amp;"0123456789"))</f>
        <v>4</v>
      </c>
      <c r="F618" s="2" t="str">
        <f t="shared" si="30"/>
        <v>1800</v>
      </c>
      <c r="G618" s="2" t="str">
        <f t="shared" si="31"/>
        <v>1800 1/2 59</v>
      </c>
      <c r="H618" s="2">
        <v>6.16</v>
      </c>
    </row>
    <row r="619" spans="1:8">
      <c r="A619" s="2" t="s">
        <v>422</v>
      </c>
      <c r="B619" s="2" t="s">
        <v>223</v>
      </c>
      <c r="C619" s="2" t="s">
        <v>110</v>
      </c>
      <c r="D619" s="2" t="s">
        <v>466</v>
      </c>
      <c r="E619" s="2">
        <f>MIN(FIND({0,1,2,3,4,5,6,7,8,9},A619&amp;"0123456789"))</f>
        <v>4</v>
      </c>
      <c r="F619" s="2" t="str">
        <f t="shared" si="30"/>
        <v>1800</v>
      </c>
      <c r="G619" s="2" t="str">
        <f t="shared" si="31"/>
        <v>1800 1/2 60</v>
      </c>
      <c r="H619" s="2">
        <v>6.26</v>
      </c>
    </row>
    <row r="620" spans="1:8">
      <c r="A620" s="2" t="s">
        <v>422</v>
      </c>
      <c r="B620" s="2" t="s">
        <v>225</v>
      </c>
      <c r="C620" s="2" t="s">
        <v>110</v>
      </c>
      <c r="D620" s="2" t="s">
        <v>467</v>
      </c>
      <c r="E620" s="2">
        <f>MIN(FIND({0,1,2,3,4,5,6,7,8,9},A620&amp;"0123456789"))</f>
        <v>4</v>
      </c>
      <c r="F620" s="2" t="str">
        <f t="shared" si="30"/>
        <v>1800</v>
      </c>
      <c r="G620" s="2" t="str">
        <f t="shared" si="31"/>
        <v>1800 1/2 61</v>
      </c>
      <c r="H620" s="2">
        <v>6.36</v>
      </c>
    </row>
    <row r="621" spans="1:8">
      <c r="A621" s="2" t="s">
        <v>422</v>
      </c>
      <c r="B621" s="2" t="s">
        <v>227</v>
      </c>
      <c r="C621" s="2" t="s">
        <v>110</v>
      </c>
      <c r="D621" s="2" t="s">
        <v>468</v>
      </c>
      <c r="E621" s="2">
        <f>MIN(FIND({0,1,2,3,4,5,6,7,8,9},A621&amp;"0123456789"))</f>
        <v>4</v>
      </c>
      <c r="F621" s="2" t="str">
        <f t="shared" si="30"/>
        <v>1800</v>
      </c>
      <c r="G621" s="2" t="str">
        <f t="shared" si="31"/>
        <v>1800 1/2 62</v>
      </c>
      <c r="H621" s="2">
        <v>6.46</v>
      </c>
    </row>
    <row r="622" spans="1:8">
      <c r="A622" s="2" t="s">
        <v>422</v>
      </c>
      <c r="B622" s="2" t="s">
        <v>229</v>
      </c>
      <c r="C622" s="2" t="s">
        <v>110</v>
      </c>
      <c r="D622" s="2" t="s">
        <v>469</v>
      </c>
      <c r="E622" s="2">
        <f>MIN(FIND({0,1,2,3,4,5,6,7,8,9},A622&amp;"0123456789"))</f>
        <v>4</v>
      </c>
      <c r="F622" s="2" t="str">
        <f t="shared" si="30"/>
        <v>1800</v>
      </c>
      <c r="G622" s="2" t="str">
        <f t="shared" si="31"/>
        <v>1800 1/2 63</v>
      </c>
      <c r="H622" s="2">
        <v>6.56</v>
      </c>
    </row>
    <row r="623" spans="1:8">
      <c r="A623" s="2" t="s">
        <v>422</v>
      </c>
      <c r="B623" s="2" t="s">
        <v>231</v>
      </c>
      <c r="C623" s="2" t="s">
        <v>110</v>
      </c>
      <c r="D623" s="2" t="s">
        <v>470</v>
      </c>
      <c r="E623" s="2">
        <f>MIN(FIND({0,1,2,3,4,5,6,7,8,9},A623&amp;"0123456789"))</f>
        <v>4</v>
      </c>
      <c r="F623" s="2" t="str">
        <f t="shared" si="30"/>
        <v>1800</v>
      </c>
      <c r="G623" s="2" t="str">
        <f t="shared" si="31"/>
        <v>1800 1/2 64</v>
      </c>
      <c r="H623" s="2">
        <v>6.66</v>
      </c>
    </row>
    <row r="624" spans="1:8">
      <c r="A624" s="2" t="s">
        <v>422</v>
      </c>
      <c r="B624" s="2" t="s">
        <v>233</v>
      </c>
      <c r="C624" s="2" t="s">
        <v>110</v>
      </c>
      <c r="D624" s="2" t="s">
        <v>471</v>
      </c>
      <c r="E624" s="2">
        <f>MIN(FIND({0,1,2,3,4,5,6,7,8,9},A624&amp;"0123456789"))</f>
        <v>4</v>
      </c>
      <c r="F624" s="2" t="str">
        <f t="shared" si="30"/>
        <v>1800</v>
      </c>
      <c r="G624" s="2" t="str">
        <f t="shared" si="31"/>
        <v>1800 1/2 65</v>
      </c>
      <c r="H624" s="2">
        <v>6.77</v>
      </c>
    </row>
    <row r="625" spans="1:8">
      <c r="A625" s="2" t="s">
        <v>422</v>
      </c>
      <c r="B625" s="2" t="s">
        <v>235</v>
      </c>
      <c r="C625" s="2" t="s">
        <v>110</v>
      </c>
      <c r="D625" s="2" t="s">
        <v>472</v>
      </c>
      <c r="E625" s="2">
        <f>MIN(FIND({0,1,2,3,4,5,6,7,8,9},A625&amp;"0123456789"))</f>
        <v>4</v>
      </c>
      <c r="F625" s="2" t="str">
        <f t="shared" si="30"/>
        <v>1800</v>
      </c>
      <c r="G625" s="2" t="str">
        <f t="shared" si="31"/>
        <v>1800 1/2 66</v>
      </c>
      <c r="H625" s="2">
        <v>6.87</v>
      </c>
    </row>
    <row r="626" spans="1:8">
      <c r="A626" s="2" t="s">
        <v>422</v>
      </c>
      <c r="B626" s="2" t="s">
        <v>237</v>
      </c>
      <c r="C626" s="2" t="s">
        <v>110</v>
      </c>
      <c r="D626" s="2" t="s">
        <v>473</v>
      </c>
      <c r="E626" s="2">
        <f>MIN(FIND({0,1,2,3,4,5,6,7,8,9},A626&amp;"0123456789"))</f>
        <v>4</v>
      </c>
      <c r="F626" s="2" t="str">
        <f t="shared" si="30"/>
        <v>1800</v>
      </c>
      <c r="G626" s="2" t="str">
        <f t="shared" si="31"/>
        <v>1800 1/2 67</v>
      </c>
      <c r="H626" s="2">
        <v>6.97</v>
      </c>
    </row>
    <row r="627" spans="1:8">
      <c r="A627" s="2" t="s">
        <v>422</v>
      </c>
      <c r="B627" s="2" t="s">
        <v>239</v>
      </c>
      <c r="C627" s="2" t="s">
        <v>110</v>
      </c>
      <c r="D627" s="2" t="s">
        <v>474</v>
      </c>
      <c r="E627" s="2">
        <f>MIN(FIND({0,1,2,3,4,5,6,7,8,9},A627&amp;"0123456789"))</f>
        <v>4</v>
      </c>
      <c r="F627" s="2" t="str">
        <f t="shared" si="30"/>
        <v>1800</v>
      </c>
      <c r="G627" s="2" t="str">
        <f t="shared" si="31"/>
        <v>1800 1/2 68</v>
      </c>
      <c r="H627" s="2">
        <v>7.07</v>
      </c>
    </row>
    <row r="628" spans="1:8">
      <c r="A628" s="2" t="s">
        <v>422</v>
      </c>
      <c r="B628" s="2" t="s">
        <v>241</v>
      </c>
      <c r="C628" s="2" t="s">
        <v>110</v>
      </c>
      <c r="D628" s="2" t="s">
        <v>475</v>
      </c>
      <c r="E628" s="2">
        <f>MIN(FIND({0,1,2,3,4,5,6,7,8,9},A628&amp;"0123456789"))</f>
        <v>4</v>
      </c>
      <c r="F628" s="2" t="str">
        <f t="shared" si="30"/>
        <v>1800</v>
      </c>
      <c r="G628" s="2" t="str">
        <f t="shared" si="31"/>
        <v>1800 1/2 69</v>
      </c>
      <c r="H628" s="2">
        <v>7.17</v>
      </c>
    </row>
    <row r="629" spans="1:8">
      <c r="A629" s="2" t="s">
        <v>422</v>
      </c>
      <c r="B629" s="2" t="s">
        <v>243</v>
      </c>
      <c r="C629" s="2" t="s">
        <v>110</v>
      </c>
      <c r="D629" s="2" t="s">
        <v>476</v>
      </c>
      <c r="E629" s="2">
        <f>MIN(FIND({0,1,2,3,4,5,6,7,8,9},A629&amp;"0123456789"))</f>
        <v>4</v>
      </c>
      <c r="F629" s="2" t="str">
        <f t="shared" si="30"/>
        <v>1800</v>
      </c>
      <c r="G629" s="2" t="str">
        <f t="shared" si="31"/>
        <v>1800 1/2 70</v>
      </c>
      <c r="H629" s="2">
        <v>7.27</v>
      </c>
    </row>
    <row r="630" spans="1:8">
      <c r="A630" s="2" t="s">
        <v>422</v>
      </c>
      <c r="B630" s="2" t="s">
        <v>245</v>
      </c>
      <c r="C630" s="2" t="s">
        <v>110</v>
      </c>
      <c r="D630" s="2" t="s">
        <v>477</v>
      </c>
      <c r="E630" s="2">
        <f>MIN(FIND({0,1,2,3,4,5,6,7,8,9},A630&amp;"0123456789"))</f>
        <v>4</v>
      </c>
      <c r="F630" s="2" t="str">
        <f t="shared" si="30"/>
        <v>1800</v>
      </c>
      <c r="G630" s="2" t="str">
        <f t="shared" si="31"/>
        <v>1800 1/2 71</v>
      </c>
      <c r="H630" s="2">
        <v>7.37</v>
      </c>
    </row>
    <row r="631" spans="1:8">
      <c r="A631" s="2" t="s">
        <v>422</v>
      </c>
      <c r="B631" s="2" t="s">
        <v>247</v>
      </c>
      <c r="C631" s="2" t="s">
        <v>110</v>
      </c>
      <c r="D631" s="2" t="s">
        <v>478</v>
      </c>
      <c r="E631" s="2">
        <f>MIN(FIND({0,1,2,3,4,5,6,7,8,9},A631&amp;"0123456789"))</f>
        <v>4</v>
      </c>
      <c r="F631" s="2" t="str">
        <f t="shared" si="30"/>
        <v>1800</v>
      </c>
      <c r="G631" s="2" t="str">
        <f t="shared" si="31"/>
        <v>1800 1/2 72</v>
      </c>
      <c r="H631" s="2">
        <v>7.47</v>
      </c>
    </row>
    <row r="632" spans="1:8">
      <c r="A632" s="2" t="s">
        <v>422</v>
      </c>
      <c r="B632" s="2" t="s">
        <v>249</v>
      </c>
      <c r="C632" s="2" t="s">
        <v>110</v>
      </c>
      <c r="D632" s="2" t="s">
        <v>479</v>
      </c>
      <c r="E632" s="2">
        <f>MIN(FIND({0,1,2,3,4,5,6,7,8,9},A632&amp;"0123456789"))</f>
        <v>4</v>
      </c>
      <c r="F632" s="2" t="str">
        <f t="shared" si="30"/>
        <v>1800</v>
      </c>
      <c r="G632" s="2" t="str">
        <f t="shared" si="31"/>
        <v>1800 1/2 73</v>
      </c>
      <c r="H632" s="2">
        <v>7.57</v>
      </c>
    </row>
    <row r="633" spans="1:8">
      <c r="A633" s="2" t="s">
        <v>422</v>
      </c>
      <c r="B633" s="2" t="s">
        <v>251</v>
      </c>
      <c r="C633" s="2" t="s">
        <v>110</v>
      </c>
      <c r="D633" s="2" t="s">
        <v>480</v>
      </c>
      <c r="E633" s="2">
        <f>MIN(FIND({0,1,2,3,4,5,6,7,8,9},A633&amp;"0123456789"))</f>
        <v>4</v>
      </c>
      <c r="F633" s="2" t="str">
        <f t="shared" si="30"/>
        <v>1800</v>
      </c>
      <c r="G633" s="2" t="str">
        <f t="shared" si="31"/>
        <v>1800 1/2 74</v>
      </c>
      <c r="H633" s="2">
        <v>7.67</v>
      </c>
    </row>
    <row r="634" spans="1:8">
      <c r="A634" s="2" t="s">
        <v>422</v>
      </c>
      <c r="B634" s="2" t="s">
        <v>253</v>
      </c>
      <c r="C634" s="2" t="s">
        <v>110</v>
      </c>
      <c r="D634" s="2" t="s">
        <v>481</v>
      </c>
      <c r="E634" s="2">
        <f>MIN(FIND({0,1,2,3,4,5,6,7,8,9},A634&amp;"0123456789"))</f>
        <v>4</v>
      </c>
      <c r="F634" s="2" t="str">
        <f t="shared" si="30"/>
        <v>1800</v>
      </c>
      <c r="G634" s="2" t="str">
        <f t="shared" si="31"/>
        <v>1800 1/2 75</v>
      </c>
      <c r="H634" s="2">
        <v>7.78</v>
      </c>
    </row>
    <row r="635" spans="1:8">
      <c r="A635" s="2" t="s">
        <v>422</v>
      </c>
      <c r="B635" s="2" t="s">
        <v>255</v>
      </c>
      <c r="C635" s="2" t="s">
        <v>110</v>
      </c>
      <c r="D635" s="2" t="s">
        <v>482</v>
      </c>
      <c r="E635" s="2">
        <f>MIN(FIND({0,1,2,3,4,5,6,7,8,9},A635&amp;"0123456789"))</f>
        <v>4</v>
      </c>
      <c r="F635" s="2" t="str">
        <f t="shared" si="30"/>
        <v>1800</v>
      </c>
      <c r="G635" s="2" t="str">
        <f t="shared" si="31"/>
        <v>1800 1/2 76</v>
      </c>
      <c r="H635" s="2">
        <v>7.88</v>
      </c>
    </row>
    <row r="636" spans="1:8">
      <c r="A636" s="2" t="s">
        <v>422</v>
      </c>
      <c r="B636" s="2" t="s">
        <v>257</v>
      </c>
      <c r="C636" s="2" t="s">
        <v>110</v>
      </c>
      <c r="D636" s="2" t="s">
        <v>483</v>
      </c>
      <c r="E636" s="2">
        <f>MIN(FIND({0,1,2,3,4,5,6,7,8,9},A636&amp;"0123456789"))</f>
        <v>4</v>
      </c>
      <c r="F636" s="2" t="str">
        <f t="shared" si="30"/>
        <v>1800</v>
      </c>
      <c r="G636" s="2" t="str">
        <f t="shared" si="31"/>
        <v>1800 1/2 77</v>
      </c>
      <c r="H636" s="2">
        <v>7.98</v>
      </c>
    </row>
    <row r="637" spans="1:8">
      <c r="A637" s="2" t="s">
        <v>422</v>
      </c>
      <c r="B637" s="2" t="s">
        <v>259</v>
      </c>
      <c r="C637" s="2" t="s">
        <v>110</v>
      </c>
      <c r="D637" s="2" t="s">
        <v>484</v>
      </c>
      <c r="E637" s="2">
        <f>MIN(FIND({0,1,2,3,4,5,6,7,8,9},A637&amp;"0123456789"))</f>
        <v>4</v>
      </c>
      <c r="F637" s="2" t="str">
        <f t="shared" si="30"/>
        <v>1800</v>
      </c>
      <c r="G637" s="2" t="str">
        <f t="shared" si="31"/>
        <v>1800 1/2 78</v>
      </c>
      <c r="H637" s="2">
        <v>8.08</v>
      </c>
    </row>
    <row r="638" spans="1:8">
      <c r="A638" s="2" t="s">
        <v>422</v>
      </c>
      <c r="B638" s="2" t="s">
        <v>261</v>
      </c>
      <c r="C638" s="2" t="s">
        <v>110</v>
      </c>
      <c r="D638" s="2" t="s">
        <v>485</v>
      </c>
      <c r="E638" s="2">
        <f>MIN(FIND({0,1,2,3,4,5,6,7,8,9},A638&amp;"0123456789"))</f>
        <v>4</v>
      </c>
      <c r="F638" s="2" t="str">
        <f t="shared" si="30"/>
        <v>1800</v>
      </c>
      <c r="G638" s="2" t="str">
        <f t="shared" si="31"/>
        <v>1800 1/2 79</v>
      </c>
      <c r="H638" s="2">
        <v>8.18</v>
      </c>
    </row>
    <row r="639" spans="1:8">
      <c r="A639" s="2" t="s">
        <v>422</v>
      </c>
      <c r="B639" s="2" t="s">
        <v>263</v>
      </c>
      <c r="C639" s="2" t="s">
        <v>110</v>
      </c>
      <c r="D639" s="2" t="s">
        <v>486</v>
      </c>
      <c r="E639" s="2">
        <f>MIN(FIND({0,1,2,3,4,5,6,7,8,9},A639&amp;"0123456789"))</f>
        <v>4</v>
      </c>
      <c r="F639" s="2" t="str">
        <f t="shared" si="30"/>
        <v>1800</v>
      </c>
      <c r="G639" s="2" t="str">
        <f t="shared" si="31"/>
        <v>1800 1/2 80</v>
      </c>
      <c r="H639" s="2">
        <v>8.2799999999999994</v>
      </c>
    </row>
    <row r="640" spans="1:8">
      <c r="A640" s="2" t="s">
        <v>422</v>
      </c>
      <c r="B640" s="2" t="s">
        <v>265</v>
      </c>
      <c r="C640" s="2" t="s">
        <v>110</v>
      </c>
      <c r="D640" s="2" t="s">
        <v>487</v>
      </c>
      <c r="E640" s="2">
        <f>MIN(FIND({0,1,2,3,4,5,6,7,8,9},A640&amp;"0123456789"))</f>
        <v>4</v>
      </c>
      <c r="F640" s="2" t="str">
        <f t="shared" si="30"/>
        <v>1800</v>
      </c>
      <c r="G640" s="2" t="str">
        <f t="shared" si="31"/>
        <v>1800 1/2 81</v>
      </c>
      <c r="H640" s="2">
        <v>8.3800000000000008</v>
      </c>
    </row>
    <row r="641" spans="1:8">
      <c r="A641" s="2" t="s">
        <v>422</v>
      </c>
      <c r="B641" s="2" t="s">
        <v>267</v>
      </c>
      <c r="C641" s="2" t="s">
        <v>110</v>
      </c>
      <c r="D641" s="2" t="s">
        <v>488</v>
      </c>
      <c r="E641" s="2">
        <f>MIN(FIND({0,1,2,3,4,5,6,7,8,9},A641&amp;"0123456789"))</f>
        <v>4</v>
      </c>
      <c r="F641" s="2" t="str">
        <f t="shared" si="30"/>
        <v>1800</v>
      </c>
      <c r="G641" s="2" t="str">
        <f t="shared" si="31"/>
        <v>1800 1/2 82</v>
      </c>
      <c r="H641" s="2">
        <v>8.48</v>
      </c>
    </row>
    <row r="642" spans="1:8">
      <c r="A642" s="2" t="s">
        <v>422</v>
      </c>
      <c r="B642" s="2" t="s">
        <v>269</v>
      </c>
      <c r="C642" s="2" t="s">
        <v>110</v>
      </c>
      <c r="D642" s="2" t="s">
        <v>489</v>
      </c>
      <c r="E642" s="2">
        <f>MIN(FIND({0,1,2,3,4,5,6,7,8,9},A642&amp;"0123456789"))</f>
        <v>4</v>
      </c>
      <c r="F642" s="2" t="str">
        <f t="shared" ref="F642:F705" si="32">RIGHT(A642,LEN(A642)-E642+1)</f>
        <v>1800</v>
      </c>
      <c r="G642" s="2" t="str">
        <f t="shared" ref="G642:G705" si="33">CONCATENATE(F642," ",C642," ",B642)</f>
        <v>1800 1/2 83</v>
      </c>
      <c r="H642" s="2">
        <v>8.58</v>
      </c>
    </row>
    <row r="643" spans="1:8">
      <c r="A643" s="2" t="s">
        <v>422</v>
      </c>
      <c r="B643" s="2" t="s">
        <v>271</v>
      </c>
      <c r="C643" s="2" t="s">
        <v>110</v>
      </c>
      <c r="D643" s="2" t="s">
        <v>490</v>
      </c>
      <c r="E643" s="2">
        <f>MIN(FIND({0,1,2,3,4,5,6,7,8,9},A643&amp;"0123456789"))</f>
        <v>4</v>
      </c>
      <c r="F643" s="2" t="str">
        <f t="shared" si="32"/>
        <v>1800</v>
      </c>
      <c r="G643" s="2" t="str">
        <f t="shared" si="33"/>
        <v>1800 1/2 84</v>
      </c>
      <c r="H643" s="2">
        <v>8.68</v>
      </c>
    </row>
    <row r="644" spans="1:8">
      <c r="A644" s="2" t="s">
        <v>422</v>
      </c>
      <c r="B644" s="2" t="s">
        <v>273</v>
      </c>
      <c r="C644" s="2" t="s">
        <v>110</v>
      </c>
      <c r="D644" s="2" t="s">
        <v>491</v>
      </c>
      <c r="E644" s="2">
        <f>MIN(FIND({0,1,2,3,4,5,6,7,8,9},A644&amp;"0123456789"))</f>
        <v>4</v>
      </c>
      <c r="F644" s="2" t="str">
        <f t="shared" si="32"/>
        <v>1800</v>
      </c>
      <c r="G644" s="2" t="str">
        <f t="shared" si="33"/>
        <v>1800 1/2 85</v>
      </c>
      <c r="H644" s="2">
        <v>8.7899999999999991</v>
      </c>
    </row>
    <row r="645" spans="1:8">
      <c r="A645" s="2" t="s">
        <v>422</v>
      </c>
      <c r="B645" s="2" t="s">
        <v>275</v>
      </c>
      <c r="C645" s="2" t="s">
        <v>110</v>
      </c>
      <c r="D645" s="2" t="s">
        <v>492</v>
      </c>
      <c r="E645" s="2">
        <f>MIN(FIND({0,1,2,3,4,5,6,7,8,9},A645&amp;"0123456789"))</f>
        <v>4</v>
      </c>
      <c r="F645" s="2" t="str">
        <f t="shared" si="32"/>
        <v>1800</v>
      </c>
      <c r="G645" s="2" t="str">
        <f t="shared" si="33"/>
        <v>1800 1/2 86</v>
      </c>
      <c r="H645" s="2">
        <v>8.89</v>
      </c>
    </row>
    <row r="646" spans="1:8">
      <c r="A646" s="2" t="s">
        <v>422</v>
      </c>
      <c r="B646" s="2" t="s">
        <v>277</v>
      </c>
      <c r="C646" s="2" t="s">
        <v>110</v>
      </c>
      <c r="D646" s="2" t="s">
        <v>493</v>
      </c>
      <c r="E646" s="2">
        <f>MIN(FIND({0,1,2,3,4,5,6,7,8,9},A646&amp;"0123456789"))</f>
        <v>4</v>
      </c>
      <c r="F646" s="2" t="str">
        <f t="shared" si="32"/>
        <v>1800</v>
      </c>
      <c r="G646" s="2" t="str">
        <f t="shared" si="33"/>
        <v>1800 1/2 87</v>
      </c>
      <c r="H646" s="2">
        <v>8.99</v>
      </c>
    </row>
    <row r="647" spans="1:8">
      <c r="A647" s="2" t="s">
        <v>422</v>
      </c>
      <c r="B647" s="2" t="s">
        <v>279</v>
      </c>
      <c r="C647" s="2" t="s">
        <v>110</v>
      </c>
      <c r="D647" s="2" t="s">
        <v>494</v>
      </c>
      <c r="E647" s="2">
        <f>MIN(FIND({0,1,2,3,4,5,6,7,8,9},A647&amp;"0123456789"))</f>
        <v>4</v>
      </c>
      <c r="F647" s="2" t="str">
        <f t="shared" si="32"/>
        <v>1800</v>
      </c>
      <c r="G647" s="2" t="str">
        <f t="shared" si="33"/>
        <v>1800 1/2 88</v>
      </c>
      <c r="H647" s="2">
        <v>9.09</v>
      </c>
    </row>
    <row r="648" spans="1:8">
      <c r="A648" s="2" t="s">
        <v>422</v>
      </c>
      <c r="B648" s="2" t="s">
        <v>281</v>
      </c>
      <c r="C648" s="2" t="s">
        <v>110</v>
      </c>
      <c r="D648" s="2" t="s">
        <v>495</v>
      </c>
      <c r="E648" s="2">
        <f>MIN(FIND({0,1,2,3,4,5,6,7,8,9},A648&amp;"0123456789"))</f>
        <v>4</v>
      </c>
      <c r="F648" s="2" t="str">
        <f t="shared" si="32"/>
        <v>1800</v>
      </c>
      <c r="G648" s="2" t="str">
        <f t="shared" si="33"/>
        <v>1800 1/2 89</v>
      </c>
      <c r="H648" s="2">
        <v>9.19</v>
      </c>
    </row>
    <row r="649" spans="1:8">
      <c r="A649" s="2" t="s">
        <v>422</v>
      </c>
      <c r="B649" s="2" t="s">
        <v>283</v>
      </c>
      <c r="C649" s="2" t="s">
        <v>110</v>
      </c>
      <c r="D649" s="2" t="s">
        <v>496</v>
      </c>
      <c r="E649" s="2">
        <f>MIN(FIND({0,1,2,3,4,5,6,7,8,9},A649&amp;"0123456789"))</f>
        <v>4</v>
      </c>
      <c r="F649" s="2" t="str">
        <f t="shared" si="32"/>
        <v>1800</v>
      </c>
      <c r="G649" s="2" t="str">
        <f t="shared" si="33"/>
        <v>1800 1/2 90</v>
      </c>
      <c r="H649" s="2">
        <v>9.2899999999999991</v>
      </c>
    </row>
    <row r="650" spans="1:8">
      <c r="A650" s="2" t="s">
        <v>422</v>
      </c>
      <c r="B650" s="2" t="s">
        <v>93</v>
      </c>
      <c r="C650" s="2" t="s">
        <v>285</v>
      </c>
      <c r="D650" s="2" t="s">
        <v>288</v>
      </c>
      <c r="E650" s="2">
        <f>MIN(FIND({0,1,2,3,4,5,6,7,8,9},A650&amp;"0123456789"))</f>
        <v>4</v>
      </c>
      <c r="F650" s="2" t="str">
        <f t="shared" si="32"/>
        <v>1800</v>
      </c>
      <c r="G650" s="2" t="str">
        <f t="shared" si="33"/>
        <v>1800 7/8 1</v>
      </c>
      <c r="H650" s="2">
        <v>0.82</v>
      </c>
    </row>
    <row r="651" spans="1:8">
      <c r="A651" s="2" t="s">
        <v>422</v>
      </c>
      <c r="B651" s="2" t="s">
        <v>97</v>
      </c>
      <c r="C651" s="2" t="s">
        <v>285</v>
      </c>
      <c r="D651" s="2" t="s">
        <v>368</v>
      </c>
      <c r="E651" s="2">
        <f>MIN(FIND({0,1,2,3,4,5,6,7,8,9},A651&amp;"0123456789"))</f>
        <v>4</v>
      </c>
      <c r="F651" s="2" t="str">
        <f t="shared" si="32"/>
        <v>1800</v>
      </c>
      <c r="G651" s="2" t="str">
        <f t="shared" si="33"/>
        <v>1800 7/8 2</v>
      </c>
      <c r="H651" s="2">
        <v>0.86</v>
      </c>
    </row>
    <row r="652" spans="1:8">
      <c r="A652" s="2" t="s">
        <v>422</v>
      </c>
      <c r="B652" s="2" t="s">
        <v>99</v>
      </c>
      <c r="C652" s="2" t="s">
        <v>285</v>
      </c>
      <c r="D652" s="2" t="s">
        <v>497</v>
      </c>
      <c r="E652" s="2">
        <f>MIN(FIND({0,1,2,3,4,5,6,7,8,9},A652&amp;"0123456789"))</f>
        <v>4</v>
      </c>
      <c r="F652" s="2" t="str">
        <f t="shared" si="32"/>
        <v>1800</v>
      </c>
      <c r="G652" s="2" t="str">
        <f t="shared" si="33"/>
        <v>1800 7/8 3</v>
      </c>
      <c r="H652" s="2">
        <v>0.9</v>
      </c>
    </row>
    <row r="653" spans="1:8">
      <c r="A653" s="2" t="s">
        <v>422</v>
      </c>
      <c r="B653" s="2" t="s">
        <v>101</v>
      </c>
      <c r="C653" s="2" t="s">
        <v>285</v>
      </c>
      <c r="D653" s="2" t="s">
        <v>370</v>
      </c>
      <c r="E653" s="2">
        <f>MIN(FIND({0,1,2,3,4,5,6,7,8,9},A653&amp;"0123456789"))</f>
        <v>4</v>
      </c>
      <c r="F653" s="2" t="str">
        <f t="shared" si="32"/>
        <v>1800</v>
      </c>
      <c r="G653" s="2" t="str">
        <f t="shared" si="33"/>
        <v>1800 7/8 4</v>
      </c>
      <c r="H653" s="2">
        <v>0.94</v>
      </c>
    </row>
    <row r="654" spans="1:8">
      <c r="A654" s="2" t="s">
        <v>422</v>
      </c>
      <c r="B654" s="2" t="s">
        <v>104</v>
      </c>
      <c r="C654" s="2" t="s">
        <v>285</v>
      </c>
      <c r="D654" s="2" t="s">
        <v>126</v>
      </c>
      <c r="E654" s="2">
        <f>MIN(FIND({0,1,2,3,4,5,6,7,8,9},A654&amp;"0123456789"))</f>
        <v>4</v>
      </c>
      <c r="F654" s="2" t="str">
        <f t="shared" si="32"/>
        <v>1800</v>
      </c>
      <c r="G654" s="2" t="str">
        <f t="shared" si="33"/>
        <v>1800 7/8 5</v>
      </c>
      <c r="H654" s="2">
        <v>0.98</v>
      </c>
    </row>
    <row r="655" spans="1:8">
      <c r="A655" s="2" t="s">
        <v>422</v>
      </c>
      <c r="B655" s="2" t="s">
        <v>107</v>
      </c>
      <c r="C655" s="2" t="s">
        <v>285</v>
      </c>
      <c r="D655" s="2" t="s">
        <v>372</v>
      </c>
      <c r="E655" s="2">
        <f>MIN(FIND({0,1,2,3,4,5,6,7,8,9},A655&amp;"0123456789"))</f>
        <v>4</v>
      </c>
      <c r="F655" s="2" t="str">
        <f t="shared" si="32"/>
        <v>1800</v>
      </c>
      <c r="G655" s="2" t="str">
        <f t="shared" si="33"/>
        <v>1800 7/8 6</v>
      </c>
      <c r="H655" s="2">
        <v>1.02</v>
      </c>
    </row>
    <row r="656" spans="1:8">
      <c r="A656" s="2" t="s">
        <v>422</v>
      </c>
      <c r="B656" s="2" t="s">
        <v>117</v>
      </c>
      <c r="C656" s="2" t="s">
        <v>285</v>
      </c>
      <c r="D656" s="2" t="s">
        <v>498</v>
      </c>
      <c r="E656" s="2">
        <f>MIN(FIND({0,1,2,3,4,5,6,7,8,9},A656&amp;"0123456789"))</f>
        <v>4</v>
      </c>
      <c r="F656" s="2" t="str">
        <f t="shared" si="32"/>
        <v>1800</v>
      </c>
      <c r="G656" s="2" t="str">
        <f t="shared" si="33"/>
        <v>1800 7/8 7</v>
      </c>
      <c r="H656" s="2">
        <v>1.06</v>
      </c>
    </row>
    <row r="657" spans="1:8">
      <c r="A657" s="2" t="s">
        <v>422</v>
      </c>
      <c r="B657" s="2" t="s">
        <v>119</v>
      </c>
      <c r="C657" s="2" t="s">
        <v>285</v>
      </c>
      <c r="D657" s="2" t="s">
        <v>374</v>
      </c>
      <c r="E657" s="2">
        <f>MIN(FIND({0,1,2,3,4,5,6,7,8,9},A657&amp;"0123456789"))</f>
        <v>4</v>
      </c>
      <c r="F657" s="2" t="str">
        <f t="shared" si="32"/>
        <v>1800</v>
      </c>
      <c r="G657" s="2" t="str">
        <f t="shared" si="33"/>
        <v>1800 7/8 8</v>
      </c>
      <c r="H657" s="2">
        <v>1.1000000000000001</v>
      </c>
    </row>
    <row r="658" spans="1:8">
      <c r="A658" s="2" t="s">
        <v>422</v>
      </c>
      <c r="B658" s="2" t="s">
        <v>121</v>
      </c>
      <c r="C658" s="2" t="s">
        <v>285</v>
      </c>
      <c r="D658" s="2" t="s">
        <v>499</v>
      </c>
      <c r="E658" s="2">
        <f>MIN(FIND({0,1,2,3,4,5,6,7,8,9},A658&amp;"0123456789"))</f>
        <v>4</v>
      </c>
      <c r="F658" s="2" t="str">
        <f t="shared" si="32"/>
        <v>1800</v>
      </c>
      <c r="G658" s="2" t="str">
        <f t="shared" si="33"/>
        <v>1800 7/8 9</v>
      </c>
      <c r="H658" s="2">
        <v>1.1399999999999999</v>
      </c>
    </row>
    <row r="659" spans="1:8">
      <c r="A659" s="2" t="s">
        <v>422</v>
      </c>
      <c r="B659" s="2" t="s">
        <v>123</v>
      </c>
      <c r="C659" s="2" t="s">
        <v>285</v>
      </c>
      <c r="D659" s="2" t="s">
        <v>376</v>
      </c>
      <c r="E659" s="2">
        <f>MIN(FIND({0,1,2,3,4,5,6,7,8,9},A659&amp;"0123456789"))</f>
        <v>4</v>
      </c>
      <c r="F659" s="2" t="str">
        <f t="shared" si="32"/>
        <v>1800</v>
      </c>
      <c r="G659" s="2" t="str">
        <f t="shared" si="33"/>
        <v>1800 7/8 10</v>
      </c>
      <c r="H659" s="2">
        <v>1.18</v>
      </c>
    </row>
    <row r="660" spans="1:8">
      <c r="A660" s="2" t="s">
        <v>422</v>
      </c>
      <c r="B660" s="2" t="s">
        <v>125</v>
      </c>
      <c r="C660" s="2" t="s">
        <v>285</v>
      </c>
      <c r="D660" s="2" t="s">
        <v>500</v>
      </c>
      <c r="E660" s="2">
        <f>MIN(FIND({0,1,2,3,4,5,6,7,8,9},A660&amp;"0123456789"))</f>
        <v>4</v>
      </c>
      <c r="F660" s="2" t="str">
        <f t="shared" si="32"/>
        <v>1800</v>
      </c>
      <c r="G660" s="2" t="str">
        <f t="shared" si="33"/>
        <v>1800 7/8 11</v>
      </c>
      <c r="H660" s="2">
        <v>1.22</v>
      </c>
    </row>
    <row r="661" spans="1:8">
      <c r="A661" s="2" t="s">
        <v>422</v>
      </c>
      <c r="B661" s="2" t="s">
        <v>127</v>
      </c>
      <c r="C661" s="2" t="s">
        <v>285</v>
      </c>
      <c r="D661" s="2" t="s">
        <v>501</v>
      </c>
      <c r="E661" s="2">
        <f>MIN(FIND({0,1,2,3,4,5,6,7,8,9},A661&amp;"0123456789"))</f>
        <v>4</v>
      </c>
      <c r="F661" s="2" t="str">
        <f t="shared" si="32"/>
        <v>1800</v>
      </c>
      <c r="G661" s="2" t="str">
        <f t="shared" si="33"/>
        <v>1800 7/8 12</v>
      </c>
      <c r="H661" s="2">
        <v>1.26</v>
      </c>
    </row>
    <row r="662" spans="1:8">
      <c r="A662" s="2" t="s">
        <v>422</v>
      </c>
      <c r="B662" s="2" t="s">
        <v>129</v>
      </c>
      <c r="C662" s="2" t="s">
        <v>285</v>
      </c>
      <c r="D662" s="2" t="s">
        <v>502</v>
      </c>
      <c r="E662" s="2">
        <f>MIN(FIND({0,1,2,3,4,5,6,7,8,9},A662&amp;"0123456789"))</f>
        <v>4</v>
      </c>
      <c r="F662" s="2" t="str">
        <f t="shared" si="32"/>
        <v>1800</v>
      </c>
      <c r="G662" s="2" t="str">
        <f t="shared" si="33"/>
        <v>1800 7/8 13</v>
      </c>
      <c r="H662" s="2">
        <v>1.3</v>
      </c>
    </row>
    <row r="663" spans="1:8">
      <c r="A663" s="2" t="s">
        <v>422</v>
      </c>
      <c r="B663" s="2" t="s">
        <v>131</v>
      </c>
      <c r="C663" s="2" t="s">
        <v>285</v>
      </c>
      <c r="D663" s="2" t="s">
        <v>136</v>
      </c>
      <c r="E663" s="2">
        <f>MIN(FIND({0,1,2,3,4,5,6,7,8,9},A663&amp;"0123456789"))</f>
        <v>4</v>
      </c>
      <c r="F663" s="2" t="str">
        <f t="shared" si="32"/>
        <v>1800</v>
      </c>
      <c r="G663" s="2" t="str">
        <f t="shared" si="33"/>
        <v>1800 7/8 14</v>
      </c>
      <c r="H663" s="2">
        <v>1.34</v>
      </c>
    </row>
    <row r="664" spans="1:8">
      <c r="A664" s="2" t="s">
        <v>422</v>
      </c>
      <c r="B664" s="2" t="s">
        <v>133</v>
      </c>
      <c r="C664" s="2" t="s">
        <v>285</v>
      </c>
      <c r="D664" s="2" t="s">
        <v>381</v>
      </c>
      <c r="E664" s="2">
        <f>MIN(FIND({0,1,2,3,4,5,6,7,8,9},A664&amp;"0123456789"))</f>
        <v>4</v>
      </c>
      <c r="F664" s="2" t="str">
        <f t="shared" si="32"/>
        <v>1800</v>
      </c>
      <c r="G664" s="2" t="str">
        <f t="shared" si="33"/>
        <v>1800 7/8 15</v>
      </c>
      <c r="H664" s="2">
        <v>1.38</v>
      </c>
    </row>
    <row r="665" spans="1:8">
      <c r="A665" s="2" t="s">
        <v>422</v>
      </c>
      <c r="B665" s="2" t="s">
        <v>135</v>
      </c>
      <c r="C665" s="2" t="s">
        <v>285</v>
      </c>
      <c r="D665" s="2" t="s">
        <v>503</v>
      </c>
      <c r="E665" s="2">
        <f>MIN(FIND({0,1,2,3,4,5,6,7,8,9},A665&amp;"0123456789"))</f>
        <v>4</v>
      </c>
      <c r="F665" s="2" t="str">
        <f t="shared" si="32"/>
        <v>1800</v>
      </c>
      <c r="G665" s="2" t="str">
        <f t="shared" si="33"/>
        <v>1800 7/8 16</v>
      </c>
      <c r="H665" s="2">
        <v>1.42</v>
      </c>
    </row>
    <row r="666" spans="1:8">
      <c r="A666" s="2" t="s">
        <v>422</v>
      </c>
      <c r="B666" s="2" t="s">
        <v>137</v>
      </c>
      <c r="C666" s="2" t="s">
        <v>285</v>
      </c>
      <c r="D666" s="2" t="s">
        <v>383</v>
      </c>
      <c r="E666" s="2">
        <f>MIN(FIND({0,1,2,3,4,5,6,7,8,9},A666&amp;"0123456789"))</f>
        <v>4</v>
      </c>
      <c r="F666" s="2" t="str">
        <f t="shared" si="32"/>
        <v>1800</v>
      </c>
      <c r="G666" s="2" t="str">
        <f t="shared" si="33"/>
        <v>1800 7/8 17</v>
      </c>
      <c r="H666" s="2">
        <v>1.46</v>
      </c>
    </row>
    <row r="667" spans="1:8">
      <c r="A667" s="2" t="s">
        <v>422</v>
      </c>
      <c r="B667" s="2" t="s">
        <v>139</v>
      </c>
      <c r="C667" s="2" t="s">
        <v>285</v>
      </c>
      <c r="D667" s="2" t="s">
        <v>504</v>
      </c>
      <c r="E667" s="2">
        <f>MIN(FIND({0,1,2,3,4,5,6,7,8,9},A667&amp;"0123456789"))</f>
        <v>4</v>
      </c>
      <c r="F667" s="2" t="str">
        <f t="shared" si="32"/>
        <v>1800</v>
      </c>
      <c r="G667" s="2" t="str">
        <f t="shared" si="33"/>
        <v>1800 7/8 18</v>
      </c>
      <c r="H667" s="2">
        <v>1.5</v>
      </c>
    </row>
    <row r="668" spans="1:8">
      <c r="A668" s="2" t="s">
        <v>422</v>
      </c>
      <c r="B668" s="2" t="s">
        <v>141</v>
      </c>
      <c r="C668" s="2" t="s">
        <v>285</v>
      </c>
      <c r="D668" s="2" t="s">
        <v>142</v>
      </c>
      <c r="E668" s="2">
        <f>MIN(FIND({0,1,2,3,4,5,6,7,8,9},A668&amp;"0123456789"))</f>
        <v>4</v>
      </c>
      <c r="F668" s="2" t="str">
        <f t="shared" si="32"/>
        <v>1800</v>
      </c>
      <c r="G668" s="2" t="str">
        <f t="shared" si="33"/>
        <v>1800 7/8 19</v>
      </c>
      <c r="H668" s="2">
        <v>1.55</v>
      </c>
    </row>
    <row r="669" spans="1:8">
      <c r="A669" s="2" t="s">
        <v>422</v>
      </c>
      <c r="B669" s="2" t="s">
        <v>143</v>
      </c>
      <c r="C669" s="2" t="s">
        <v>285</v>
      </c>
      <c r="D669" s="2" t="s">
        <v>304</v>
      </c>
      <c r="E669" s="2">
        <f>MIN(FIND({0,1,2,3,4,5,6,7,8,9},A669&amp;"0123456789"))</f>
        <v>4</v>
      </c>
      <c r="F669" s="2" t="str">
        <f t="shared" si="32"/>
        <v>1800</v>
      </c>
      <c r="G669" s="2" t="str">
        <f t="shared" si="33"/>
        <v>1800 7/8 20</v>
      </c>
      <c r="H669" s="2">
        <v>1.59</v>
      </c>
    </row>
    <row r="670" spans="1:8">
      <c r="A670" s="2" t="s">
        <v>422</v>
      </c>
      <c r="B670" s="2" t="s">
        <v>145</v>
      </c>
      <c r="C670" s="2" t="s">
        <v>285</v>
      </c>
      <c r="D670" s="2" t="s">
        <v>305</v>
      </c>
      <c r="E670" s="2">
        <f>MIN(FIND({0,1,2,3,4,5,6,7,8,9},A670&amp;"0123456789"))</f>
        <v>4</v>
      </c>
      <c r="F670" s="2" t="str">
        <f t="shared" si="32"/>
        <v>1800</v>
      </c>
      <c r="G670" s="2" t="str">
        <f t="shared" si="33"/>
        <v>1800 7/8 21</v>
      </c>
      <c r="H670" s="2">
        <v>1.63</v>
      </c>
    </row>
    <row r="671" spans="1:8">
      <c r="A671" s="2" t="s">
        <v>422</v>
      </c>
      <c r="B671" s="2" t="s">
        <v>147</v>
      </c>
      <c r="C671" s="2" t="s">
        <v>285</v>
      </c>
      <c r="D671" s="2" t="s">
        <v>306</v>
      </c>
      <c r="E671" s="2">
        <f>MIN(FIND({0,1,2,3,4,5,6,7,8,9},A671&amp;"0123456789"))</f>
        <v>4</v>
      </c>
      <c r="F671" s="2" t="str">
        <f t="shared" si="32"/>
        <v>1800</v>
      </c>
      <c r="G671" s="2" t="str">
        <f t="shared" si="33"/>
        <v>1800 7/8 22</v>
      </c>
      <c r="H671" s="2">
        <v>1.67</v>
      </c>
    </row>
    <row r="672" spans="1:8">
      <c r="A672" s="2" t="s">
        <v>422</v>
      </c>
      <c r="B672" s="2" t="s">
        <v>149</v>
      </c>
      <c r="C672" s="2" t="s">
        <v>285</v>
      </c>
      <c r="D672" s="2" t="s">
        <v>307</v>
      </c>
      <c r="E672" s="2">
        <f>MIN(FIND({0,1,2,3,4,5,6,7,8,9},A672&amp;"0123456789"))</f>
        <v>4</v>
      </c>
      <c r="F672" s="2" t="str">
        <f t="shared" si="32"/>
        <v>1800</v>
      </c>
      <c r="G672" s="2" t="str">
        <f t="shared" si="33"/>
        <v>1800 7/8 23</v>
      </c>
      <c r="H672" s="2">
        <v>1.71</v>
      </c>
    </row>
    <row r="673" spans="1:8">
      <c r="A673" s="2" t="s">
        <v>422</v>
      </c>
      <c r="B673" s="2" t="s">
        <v>151</v>
      </c>
      <c r="C673" s="2" t="s">
        <v>285</v>
      </c>
      <c r="D673" s="2" t="s">
        <v>308</v>
      </c>
      <c r="E673" s="2">
        <f>MIN(FIND({0,1,2,3,4,5,6,7,8,9},A673&amp;"0123456789"))</f>
        <v>4</v>
      </c>
      <c r="F673" s="2" t="str">
        <f t="shared" si="32"/>
        <v>1800</v>
      </c>
      <c r="G673" s="2" t="str">
        <f t="shared" si="33"/>
        <v>1800 7/8 24</v>
      </c>
      <c r="H673" s="2">
        <v>1.75</v>
      </c>
    </row>
    <row r="674" spans="1:8">
      <c r="A674" s="2" t="s">
        <v>422</v>
      </c>
      <c r="B674" s="2" t="s">
        <v>153</v>
      </c>
      <c r="C674" s="2" t="s">
        <v>285</v>
      </c>
      <c r="D674" s="2" t="s">
        <v>309</v>
      </c>
      <c r="E674" s="2">
        <f>MIN(FIND({0,1,2,3,4,5,6,7,8,9},A674&amp;"0123456789"))</f>
        <v>4</v>
      </c>
      <c r="F674" s="2" t="str">
        <f t="shared" si="32"/>
        <v>1800</v>
      </c>
      <c r="G674" s="2" t="str">
        <f t="shared" si="33"/>
        <v>1800 7/8 25</v>
      </c>
      <c r="H674" s="2">
        <v>1.79</v>
      </c>
    </row>
    <row r="675" spans="1:8">
      <c r="A675" s="2" t="s">
        <v>422</v>
      </c>
      <c r="B675" s="2" t="s">
        <v>155</v>
      </c>
      <c r="C675" s="2" t="s">
        <v>285</v>
      </c>
      <c r="D675" s="2" t="s">
        <v>310</v>
      </c>
      <c r="E675" s="2">
        <f>MIN(FIND({0,1,2,3,4,5,6,7,8,9},A675&amp;"0123456789"))</f>
        <v>4</v>
      </c>
      <c r="F675" s="2" t="str">
        <f t="shared" si="32"/>
        <v>1800</v>
      </c>
      <c r="G675" s="2" t="str">
        <f t="shared" si="33"/>
        <v>1800 7/8 26</v>
      </c>
      <c r="H675" s="2">
        <v>1.83</v>
      </c>
    </row>
    <row r="676" spans="1:8">
      <c r="A676" s="2" t="s">
        <v>422</v>
      </c>
      <c r="B676" s="2" t="s">
        <v>157</v>
      </c>
      <c r="C676" s="2" t="s">
        <v>285</v>
      </c>
      <c r="D676" s="2" t="s">
        <v>311</v>
      </c>
      <c r="E676" s="2">
        <f>MIN(FIND({0,1,2,3,4,5,6,7,8,9},A676&amp;"0123456789"))</f>
        <v>4</v>
      </c>
      <c r="F676" s="2" t="str">
        <f t="shared" si="32"/>
        <v>1800</v>
      </c>
      <c r="G676" s="2" t="str">
        <f t="shared" si="33"/>
        <v>1800 7/8 27</v>
      </c>
      <c r="H676" s="2">
        <v>1.87</v>
      </c>
    </row>
    <row r="677" spans="1:8">
      <c r="A677" s="2" t="s">
        <v>422</v>
      </c>
      <c r="B677" s="2" t="s">
        <v>159</v>
      </c>
      <c r="C677" s="2" t="s">
        <v>285</v>
      </c>
      <c r="D677" s="2" t="s">
        <v>152</v>
      </c>
      <c r="E677" s="2">
        <f>MIN(FIND({0,1,2,3,4,5,6,7,8,9},A677&amp;"0123456789"))</f>
        <v>4</v>
      </c>
      <c r="F677" s="2" t="str">
        <f t="shared" si="32"/>
        <v>1800</v>
      </c>
      <c r="G677" s="2" t="str">
        <f t="shared" si="33"/>
        <v>1800 7/8 28</v>
      </c>
      <c r="H677" s="2">
        <v>1.91</v>
      </c>
    </row>
    <row r="678" spans="1:8">
      <c r="A678" s="2" t="s">
        <v>422</v>
      </c>
      <c r="B678" s="2" t="s">
        <v>161</v>
      </c>
      <c r="C678" s="2" t="s">
        <v>285</v>
      </c>
      <c r="D678" s="2" t="s">
        <v>312</v>
      </c>
      <c r="E678" s="2">
        <f>MIN(FIND({0,1,2,3,4,5,6,7,8,9},A678&amp;"0123456789"))</f>
        <v>4</v>
      </c>
      <c r="F678" s="2" t="str">
        <f t="shared" si="32"/>
        <v>1800</v>
      </c>
      <c r="G678" s="2" t="str">
        <f t="shared" si="33"/>
        <v>1800 7/8 29</v>
      </c>
      <c r="H678" s="2">
        <v>1.95</v>
      </c>
    </row>
    <row r="679" spans="1:8">
      <c r="A679" s="2" t="s">
        <v>422</v>
      </c>
      <c r="B679" s="2" t="s">
        <v>163</v>
      </c>
      <c r="C679" s="2" t="s">
        <v>285</v>
      </c>
      <c r="D679" s="2" t="s">
        <v>313</v>
      </c>
      <c r="E679" s="2">
        <f>MIN(FIND({0,1,2,3,4,5,6,7,8,9},A679&amp;"0123456789"))</f>
        <v>4</v>
      </c>
      <c r="F679" s="2" t="str">
        <f t="shared" si="32"/>
        <v>1800</v>
      </c>
      <c r="G679" s="2" t="str">
        <f t="shared" si="33"/>
        <v>1800 7/8 30</v>
      </c>
      <c r="H679" s="2">
        <v>1.99</v>
      </c>
    </row>
    <row r="680" spans="1:8">
      <c r="A680" s="2" t="s">
        <v>422</v>
      </c>
      <c r="B680" s="2" t="s">
        <v>165</v>
      </c>
      <c r="C680" s="2" t="s">
        <v>285</v>
      </c>
      <c r="D680" s="2" t="s">
        <v>314</v>
      </c>
      <c r="E680" s="2">
        <f>MIN(FIND({0,1,2,3,4,5,6,7,8,9},A680&amp;"0123456789"))</f>
        <v>4</v>
      </c>
      <c r="F680" s="2" t="str">
        <f t="shared" si="32"/>
        <v>1800</v>
      </c>
      <c r="G680" s="2" t="str">
        <f t="shared" si="33"/>
        <v>1800 7/8 31</v>
      </c>
      <c r="H680" s="2">
        <v>2.0299999999999998</v>
      </c>
    </row>
    <row r="681" spans="1:8">
      <c r="A681" s="2" t="s">
        <v>422</v>
      </c>
      <c r="B681" s="2" t="s">
        <v>167</v>
      </c>
      <c r="C681" s="2" t="s">
        <v>285</v>
      </c>
      <c r="D681" s="2" t="s">
        <v>315</v>
      </c>
      <c r="E681" s="2">
        <f>MIN(FIND({0,1,2,3,4,5,6,7,8,9},A681&amp;"0123456789"))</f>
        <v>4</v>
      </c>
      <c r="F681" s="2" t="str">
        <f t="shared" si="32"/>
        <v>1800</v>
      </c>
      <c r="G681" s="2" t="str">
        <f t="shared" si="33"/>
        <v>1800 7/8 32</v>
      </c>
      <c r="H681" s="2">
        <v>2.0699999999999998</v>
      </c>
    </row>
    <row r="682" spans="1:8">
      <c r="A682" s="2" t="s">
        <v>422</v>
      </c>
      <c r="B682" s="2" t="s">
        <v>169</v>
      </c>
      <c r="C682" s="2" t="s">
        <v>285</v>
      </c>
      <c r="D682" s="2" t="s">
        <v>316</v>
      </c>
      <c r="E682" s="2">
        <f>MIN(FIND({0,1,2,3,4,5,6,7,8,9},A682&amp;"0123456789"))</f>
        <v>4</v>
      </c>
      <c r="F682" s="2" t="str">
        <f t="shared" si="32"/>
        <v>1800</v>
      </c>
      <c r="G682" s="2" t="str">
        <f t="shared" si="33"/>
        <v>1800 7/8 33</v>
      </c>
      <c r="H682" s="2">
        <v>2.11</v>
      </c>
    </row>
    <row r="683" spans="1:8">
      <c r="A683" s="2" t="s">
        <v>422</v>
      </c>
      <c r="B683" s="2" t="s">
        <v>171</v>
      </c>
      <c r="C683" s="2" t="s">
        <v>285</v>
      </c>
      <c r="D683" s="2" t="s">
        <v>317</v>
      </c>
      <c r="E683" s="2">
        <f>MIN(FIND({0,1,2,3,4,5,6,7,8,9},A683&amp;"0123456789"))</f>
        <v>4</v>
      </c>
      <c r="F683" s="2" t="str">
        <f t="shared" si="32"/>
        <v>1800</v>
      </c>
      <c r="G683" s="2" t="str">
        <f t="shared" si="33"/>
        <v>1800 7/8 34</v>
      </c>
      <c r="H683" s="2">
        <v>2.15</v>
      </c>
    </row>
    <row r="684" spans="1:8">
      <c r="A684" s="2" t="s">
        <v>422</v>
      </c>
      <c r="B684" s="2" t="s">
        <v>173</v>
      </c>
      <c r="C684" s="2" t="s">
        <v>285</v>
      </c>
      <c r="D684" s="2" t="s">
        <v>160</v>
      </c>
      <c r="E684" s="2">
        <f>MIN(FIND({0,1,2,3,4,5,6,7,8,9},A684&amp;"0123456789"))</f>
        <v>4</v>
      </c>
      <c r="F684" s="2" t="str">
        <f t="shared" si="32"/>
        <v>1800</v>
      </c>
      <c r="G684" s="2" t="str">
        <f t="shared" si="33"/>
        <v>1800 7/8 35</v>
      </c>
      <c r="H684" s="2">
        <v>2.19</v>
      </c>
    </row>
    <row r="685" spans="1:8">
      <c r="A685" s="2" t="s">
        <v>422</v>
      </c>
      <c r="B685" s="2" t="s">
        <v>175</v>
      </c>
      <c r="C685" s="2" t="s">
        <v>285</v>
      </c>
      <c r="D685" s="2" t="s">
        <v>318</v>
      </c>
      <c r="E685" s="2">
        <f>MIN(FIND({0,1,2,3,4,5,6,7,8,9},A685&amp;"0123456789"))</f>
        <v>4</v>
      </c>
      <c r="F685" s="2" t="str">
        <f t="shared" si="32"/>
        <v>1800</v>
      </c>
      <c r="G685" s="2" t="str">
        <f t="shared" si="33"/>
        <v>1800 7/8 36</v>
      </c>
      <c r="H685" s="2">
        <v>2.23</v>
      </c>
    </row>
    <row r="686" spans="1:8">
      <c r="A686" s="2" t="s">
        <v>422</v>
      </c>
      <c r="B686" s="2" t="s">
        <v>177</v>
      </c>
      <c r="C686" s="2" t="s">
        <v>285</v>
      </c>
      <c r="D686" s="2" t="s">
        <v>319</v>
      </c>
      <c r="E686" s="2">
        <f>MIN(FIND({0,1,2,3,4,5,6,7,8,9},A686&amp;"0123456789"))</f>
        <v>4</v>
      </c>
      <c r="F686" s="2" t="str">
        <f t="shared" si="32"/>
        <v>1800</v>
      </c>
      <c r="G686" s="2" t="str">
        <f t="shared" si="33"/>
        <v>1800 7/8 37</v>
      </c>
      <c r="H686" s="2">
        <v>2.27</v>
      </c>
    </row>
    <row r="687" spans="1:8">
      <c r="A687" s="2" t="s">
        <v>422</v>
      </c>
      <c r="B687" s="2" t="s">
        <v>179</v>
      </c>
      <c r="C687" s="2" t="s">
        <v>285</v>
      </c>
      <c r="D687" s="2" t="s">
        <v>320</v>
      </c>
      <c r="E687" s="2">
        <f>MIN(FIND({0,1,2,3,4,5,6,7,8,9},A687&amp;"0123456789"))</f>
        <v>4</v>
      </c>
      <c r="F687" s="2" t="str">
        <f t="shared" si="32"/>
        <v>1800</v>
      </c>
      <c r="G687" s="2" t="str">
        <f t="shared" si="33"/>
        <v>1800 7/8 38</v>
      </c>
      <c r="H687" s="2">
        <v>2.31</v>
      </c>
    </row>
    <row r="688" spans="1:8">
      <c r="A688" s="2" t="s">
        <v>422</v>
      </c>
      <c r="B688" s="2" t="s">
        <v>181</v>
      </c>
      <c r="C688" s="2" t="s">
        <v>285</v>
      </c>
      <c r="D688" s="2" t="s">
        <v>321</v>
      </c>
      <c r="E688" s="2">
        <f>MIN(FIND({0,1,2,3,4,5,6,7,8,9},A688&amp;"0123456789"))</f>
        <v>4</v>
      </c>
      <c r="F688" s="2" t="str">
        <f t="shared" si="32"/>
        <v>1800</v>
      </c>
      <c r="G688" s="2" t="str">
        <f t="shared" si="33"/>
        <v>1800 7/8 39</v>
      </c>
      <c r="H688" s="2">
        <v>2.35</v>
      </c>
    </row>
    <row r="689" spans="1:8">
      <c r="A689" s="2" t="s">
        <v>422</v>
      </c>
      <c r="B689" s="2" t="s">
        <v>183</v>
      </c>
      <c r="C689" s="2" t="s">
        <v>285</v>
      </c>
      <c r="D689" s="2" t="s">
        <v>322</v>
      </c>
      <c r="E689" s="2">
        <f>MIN(FIND({0,1,2,3,4,5,6,7,8,9},A689&amp;"0123456789"))</f>
        <v>4</v>
      </c>
      <c r="F689" s="2" t="str">
        <f t="shared" si="32"/>
        <v>1800</v>
      </c>
      <c r="G689" s="2" t="str">
        <f t="shared" si="33"/>
        <v>1800 7/8 40</v>
      </c>
      <c r="H689" s="2">
        <v>2.39</v>
      </c>
    </row>
    <row r="690" spans="1:8">
      <c r="A690" s="2" t="s">
        <v>422</v>
      </c>
      <c r="B690" s="2" t="s">
        <v>185</v>
      </c>
      <c r="C690" s="2" t="s">
        <v>285</v>
      </c>
      <c r="D690" s="2" t="s">
        <v>323</v>
      </c>
      <c r="E690" s="2">
        <f>MIN(FIND({0,1,2,3,4,5,6,7,8,9},A690&amp;"0123456789"))</f>
        <v>4</v>
      </c>
      <c r="F690" s="2" t="str">
        <f t="shared" si="32"/>
        <v>1800</v>
      </c>
      <c r="G690" s="2" t="str">
        <f t="shared" si="33"/>
        <v>1800 7/8 41</v>
      </c>
      <c r="H690" s="2">
        <v>2.4300000000000002</v>
      </c>
    </row>
    <row r="691" spans="1:8">
      <c r="A691" s="2" t="s">
        <v>422</v>
      </c>
      <c r="B691" s="2" t="s">
        <v>187</v>
      </c>
      <c r="C691" s="2" t="s">
        <v>285</v>
      </c>
      <c r="D691" s="2" t="s">
        <v>324</v>
      </c>
      <c r="E691" s="2">
        <f>MIN(FIND({0,1,2,3,4,5,6,7,8,9},A691&amp;"0123456789"))</f>
        <v>4</v>
      </c>
      <c r="F691" s="2" t="str">
        <f t="shared" si="32"/>
        <v>1800</v>
      </c>
      <c r="G691" s="2" t="str">
        <f t="shared" si="33"/>
        <v>1800 7/8 42</v>
      </c>
      <c r="H691" s="2">
        <v>2.4700000000000002</v>
      </c>
    </row>
    <row r="692" spans="1:8">
      <c r="A692" s="2" t="s">
        <v>422</v>
      </c>
      <c r="B692" s="2" t="s">
        <v>189</v>
      </c>
      <c r="C692" s="2" t="s">
        <v>285</v>
      </c>
      <c r="D692" s="2" t="s">
        <v>325</v>
      </c>
      <c r="E692" s="2">
        <f>MIN(FIND({0,1,2,3,4,5,6,7,8,9},A692&amp;"0123456789"))</f>
        <v>4</v>
      </c>
      <c r="F692" s="2" t="str">
        <f t="shared" si="32"/>
        <v>1800</v>
      </c>
      <c r="G692" s="2" t="str">
        <f t="shared" si="33"/>
        <v>1800 7/8 43</v>
      </c>
      <c r="H692" s="2">
        <v>2.5099999999999998</v>
      </c>
    </row>
    <row r="693" spans="1:8">
      <c r="A693" s="2" t="s">
        <v>422</v>
      </c>
      <c r="B693" s="2" t="s">
        <v>191</v>
      </c>
      <c r="C693" s="2" t="s">
        <v>285</v>
      </c>
      <c r="D693" s="2" t="s">
        <v>170</v>
      </c>
      <c r="E693" s="2">
        <f>MIN(FIND({0,1,2,3,4,5,6,7,8,9},A693&amp;"0123456789"))</f>
        <v>4</v>
      </c>
      <c r="F693" s="2" t="str">
        <f t="shared" si="32"/>
        <v>1800</v>
      </c>
      <c r="G693" s="2" t="str">
        <f t="shared" si="33"/>
        <v>1800 7/8 44</v>
      </c>
      <c r="H693" s="2">
        <v>2.5499999999999998</v>
      </c>
    </row>
    <row r="694" spans="1:8">
      <c r="A694" s="2" t="s">
        <v>422</v>
      </c>
      <c r="B694" s="2" t="s">
        <v>193</v>
      </c>
      <c r="C694" s="2" t="s">
        <v>285</v>
      </c>
      <c r="D694" s="2" t="s">
        <v>326</v>
      </c>
      <c r="E694" s="2">
        <f>MIN(FIND({0,1,2,3,4,5,6,7,8,9},A694&amp;"0123456789"))</f>
        <v>4</v>
      </c>
      <c r="F694" s="2" t="str">
        <f t="shared" si="32"/>
        <v>1800</v>
      </c>
      <c r="G694" s="2" t="str">
        <f t="shared" si="33"/>
        <v>1800 7/8 45</v>
      </c>
      <c r="H694" s="2">
        <v>2.59</v>
      </c>
    </row>
    <row r="695" spans="1:8">
      <c r="A695" s="2" t="s">
        <v>422</v>
      </c>
      <c r="B695" s="2" t="s">
        <v>195</v>
      </c>
      <c r="C695" s="2" t="s">
        <v>285</v>
      </c>
      <c r="D695" s="2" t="s">
        <v>327</v>
      </c>
      <c r="E695" s="2">
        <f>MIN(FIND({0,1,2,3,4,5,6,7,8,9},A695&amp;"0123456789"))</f>
        <v>4</v>
      </c>
      <c r="F695" s="2" t="str">
        <f t="shared" si="32"/>
        <v>1800</v>
      </c>
      <c r="G695" s="2" t="str">
        <f t="shared" si="33"/>
        <v>1800 7/8 46</v>
      </c>
      <c r="H695" s="2">
        <v>2.63</v>
      </c>
    </row>
    <row r="696" spans="1:8">
      <c r="A696" s="2" t="s">
        <v>422</v>
      </c>
      <c r="B696" s="2" t="s">
        <v>197</v>
      </c>
      <c r="C696" s="2" t="s">
        <v>285</v>
      </c>
      <c r="D696" s="2" t="s">
        <v>328</v>
      </c>
      <c r="E696" s="2">
        <f>MIN(FIND({0,1,2,3,4,5,6,7,8,9},A696&amp;"0123456789"))</f>
        <v>4</v>
      </c>
      <c r="F696" s="2" t="str">
        <f t="shared" si="32"/>
        <v>1800</v>
      </c>
      <c r="G696" s="2" t="str">
        <f t="shared" si="33"/>
        <v>1800 7/8 47</v>
      </c>
      <c r="H696" s="2">
        <v>2.67</v>
      </c>
    </row>
    <row r="697" spans="1:8">
      <c r="A697" s="2" t="s">
        <v>422</v>
      </c>
      <c r="B697" s="2" t="s">
        <v>199</v>
      </c>
      <c r="C697" s="2" t="s">
        <v>285</v>
      </c>
      <c r="D697" s="2" t="s">
        <v>329</v>
      </c>
      <c r="E697" s="2">
        <f>MIN(FIND({0,1,2,3,4,5,6,7,8,9},A697&amp;"0123456789"))</f>
        <v>4</v>
      </c>
      <c r="F697" s="2" t="str">
        <f t="shared" si="32"/>
        <v>1800</v>
      </c>
      <c r="G697" s="2" t="str">
        <f t="shared" si="33"/>
        <v>1800 7/8 48</v>
      </c>
      <c r="H697" s="2">
        <v>2.71</v>
      </c>
    </row>
    <row r="698" spans="1:8">
      <c r="A698" s="2" t="s">
        <v>422</v>
      </c>
      <c r="B698" s="2" t="s">
        <v>201</v>
      </c>
      <c r="C698" s="2" t="s">
        <v>285</v>
      </c>
      <c r="D698" s="2" t="s">
        <v>330</v>
      </c>
      <c r="E698" s="2">
        <f>MIN(FIND({0,1,2,3,4,5,6,7,8,9},A698&amp;"0123456789"))</f>
        <v>4</v>
      </c>
      <c r="F698" s="2" t="str">
        <f t="shared" si="32"/>
        <v>1800</v>
      </c>
      <c r="G698" s="2" t="str">
        <f t="shared" si="33"/>
        <v>1800 7/8 49</v>
      </c>
      <c r="H698" s="2">
        <v>2.75</v>
      </c>
    </row>
    <row r="699" spans="1:8">
      <c r="A699" s="2" t="s">
        <v>422</v>
      </c>
      <c r="B699" s="2" t="s">
        <v>203</v>
      </c>
      <c r="C699" s="2" t="s">
        <v>285</v>
      </c>
      <c r="D699" s="2" t="s">
        <v>331</v>
      </c>
      <c r="E699" s="2">
        <f>MIN(FIND({0,1,2,3,4,5,6,7,8,9},A699&amp;"0123456789"))</f>
        <v>4</v>
      </c>
      <c r="F699" s="2" t="str">
        <f t="shared" si="32"/>
        <v>1800</v>
      </c>
      <c r="G699" s="2" t="str">
        <f t="shared" si="33"/>
        <v>1800 7/8 50</v>
      </c>
      <c r="H699" s="2">
        <v>2.79</v>
      </c>
    </row>
    <row r="700" spans="1:8">
      <c r="A700" s="2" t="s">
        <v>422</v>
      </c>
      <c r="B700" s="2" t="s">
        <v>205</v>
      </c>
      <c r="C700" s="2" t="s">
        <v>285</v>
      </c>
      <c r="D700" s="2" t="s">
        <v>178</v>
      </c>
      <c r="E700" s="2">
        <f>MIN(FIND({0,1,2,3,4,5,6,7,8,9},A700&amp;"0123456789"))</f>
        <v>4</v>
      </c>
      <c r="F700" s="2" t="str">
        <f t="shared" si="32"/>
        <v>1800</v>
      </c>
      <c r="G700" s="2" t="str">
        <f t="shared" si="33"/>
        <v>1800 7/8 51</v>
      </c>
      <c r="H700" s="2">
        <v>2.83</v>
      </c>
    </row>
    <row r="701" spans="1:8">
      <c r="A701" s="2" t="s">
        <v>422</v>
      </c>
      <c r="B701" s="2" t="s">
        <v>207</v>
      </c>
      <c r="C701" s="2" t="s">
        <v>285</v>
      </c>
      <c r="D701" s="2" t="s">
        <v>505</v>
      </c>
      <c r="E701" s="2">
        <f>MIN(FIND({0,1,2,3,4,5,6,7,8,9},A701&amp;"0123456789"))</f>
        <v>4</v>
      </c>
      <c r="F701" s="2" t="str">
        <f t="shared" si="32"/>
        <v>1800</v>
      </c>
      <c r="G701" s="2" t="str">
        <f t="shared" si="33"/>
        <v>1800 7/8 52</v>
      </c>
      <c r="H701" s="2">
        <v>2.87</v>
      </c>
    </row>
    <row r="702" spans="1:8">
      <c r="A702" s="2" t="s">
        <v>422</v>
      </c>
      <c r="B702" s="2" t="s">
        <v>209</v>
      </c>
      <c r="C702" s="2" t="s">
        <v>285</v>
      </c>
      <c r="D702" s="2" t="s">
        <v>180</v>
      </c>
      <c r="E702" s="2">
        <f>MIN(FIND({0,1,2,3,4,5,6,7,8,9},A702&amp;"0123456789"))</f>
        <v>4</v>
      </c>
      <c r="F702" s="2" t="str">
        <f t="shared" si="32"/>
        <v>1800</v>
      </c>
      <c r="G702" s="2" t="str">
        <f t="shared" si="33"/>
        <v>1800 7/8 53</v>
      </c>
      <c r="H702" s="2">
        <v>2.91</v>
      </c>
    </row>
    <row r="703" spans="1:8">
      <c r="A703" s="2" t="s">
        <v>422</v>
      </c>
      <c r="B703" s="2" t="s">
        <v>211</v>
      </c>
      <c r="C703" s="2" t="s">
        <v>285</v>
      </c>
      <c r="D703" s="2" t="s">
        <v>506</v>
      </c>
      <c r="E703" s="2">
        <f>MIN(FIND({0,1,2,3,4,5,6,7,8,9},A703&amp;"0123456789"))</f>
        <v>4</v>
      </c>
      <c r="F703" s="2" t="str">
        <f t="shared" si="32"/>
        <v>1800</v>
      </c>
      <c r="G703" s="2" t="str">
        <f t="shared" si="33"/>
        <v>1800 7/8 54</v>
      </c>
      <c r="H703" s="2">
        <v>2.95</v>
      </c>
    </row>
    <row r="704" spans="1:8">
      <c r="A704" s="2" t="s">
        <v>422</v>
      </c>
      <c r="B704" s="2" t="s">
        <v>213</v>
      </c>
      <c r="C704" s="2" t="s">
        <v>285</v>
      </c>
      <c r="D704" s="2" t="s">
        <v>418</v>
      </c>
      <c r="E704" s="2">
        <f>MIN(FIND({0,1,2,3,4,5,6,7,8,9},A704&amp;"0123456789"))</f>
        <v>4</v>
      </c>
      <c r="F704" s="2" t="str">
        <f t="shared" si="32"/>
        <v>1800</v>
      </c>
      <c r="G704" s="2" t="str">
        <f t="shared" si="33"/>
        <v>1800 7/8 55</v>
      </c>
      <c r="H704" s="2">
        <v>2.99</v>
      </c>
    </row>
    <row r="705" spans="1:8">
      <c r="A705" s="2" t="s">
        <v>422</v>
      </c>
      <c r="B705" s="2" t="s">
        <v>215</v>
      </c>
      <c r="C705" s="2" t="s">
        <v>285</v>
      </c>
      <c r="D705" s="2" t="s">
        <v>440</v>
      </c>
      <c r="E705" s="2">
        <f>MIN(FIND({0,1,2,3,4,5,6,7,8,9},A705&amp;"0123456789"))</f>
        <v>4</v>
      </c>
      <c r="F705" s="2" t="str">
        <f t="shared" si="32"/>
        <v>1800</v>
      </c>
      <c r="G705" s="2" t="str">
        <f t="shared" si="33"/>
        <v>1800 7/8 56</v>
      </c>
      <c r="H705" s="2">
        <v>3.03</v>
      </c>
    </row>
    <row r="706" spans="1:8">
      <c r="A706" s="2" t="s">
        <v>422</v>
      </c>
      <c r="B706" s="2" t="s">
        <v>217</v>
      </c>
      <c r="C706" s="2" t="s">
        <v>285</v>
      </c>
      <c r="D706" s="2" t="s">
        <v>507</v>
      </c>
      <c r="E706" s="2">
        <f>MIN(FIND({0,1,2,3,4,5,6,7,8,9},A706&amp;"0123456789"))</f>
        <v>4</v>
      </c>
      <c r="F706" s="2" t="str">
        <f t="shared" ref="F706:F769" si="34">RIGHT(A706,LEN(A706)-E706+1)</f>
        <v>1800</v>
      </c>
      <c r="G706" s="2" t="str">
        <f t="shared" ref="G706:G769" si="35">CONCATENATE(F706," ",C706," ",B706)</f>
        <v>1800 7/8 57</v>
      </c>
      <c r="H706" s="2">
        <v>3.07</v>
      </c>
    </row>
    <row r="707" spans="1:8">
      <c r="A707" s="2" t="s">
        <v>422</v>
      </c>
      <c r="B707" s="2" t="s">
        <v>219</v>
      </c>
      <c r="C707" s="2" t="s">
        <v>285</v>
      </c>
      <c r="D707" s="2" t="s">
        <v>508</v>
      </c>
      <c r="E707" s="2">
        <f>MIN(FIND({0,1,2,3,4,5,6,7,8,9},A707&amp;"0123456789"))</f>
        <v>4</v>
      </c>
      <c r="F707" s="2" t="str">
        <f t="shared" si="34"/>
        <v>1800</v>
      </c>
      <c r="G707" s="2" t="str">
        <f t="shared" si="35"/>
        <v>1800 7/8 58</v>
      </c>
      <c r="H707" s="2">
        <v>3.11</v>
      </c>
    </row>
    <row r="708" spans="1:8">
      <c r="A708" s="2" t="s">
        <v>422</v>
      </c>
      <c r="B708" s="2" t="s">
        <v>221</v>
      </c>
      <c r="C708" s="2" t="s">
        <v>285</v>
      </c>
      <c r="D708" s="2" t="s">
        <v>509</v>
      </c>
      <c r="E708" s="2">
        <f>MIN(FIND({0,1,2,3,4,5,6,7,8,9},A708&amp;"0123456789"))</f>
        <v>4</v>
      </c>
      <c r="F708" s="2" t="str">
        <f t="shared" si="34"/>
        <v>1800</v>
      </c>
      <c r="G708" s="2" t="str">
        <f t="shared" si="35"/>
        <v>1800 7/8 59</v>
      </c>
      <c r="H708" s="2">
        <v>3.15</v>
      </c>
    </row>
    <row r="709" spans="1:8">
      <c r="A709" s="2" t="s">
        <v>422</v>
      </c>
      <c r="B709" s="2" t="s">
        <v>223</v>
      </c>
      <c r="C709" s="2" t="s">
        <v>285</v>
      </c>
      <c r="D709" s="2" t="s">
        <v>188</v>
      </c>
      <c r="E709" s="2">
        <f>MIN(FIND({0,1,2,3,4,5,6,7,8,9},A709&amp;"0123456789"))</f>
        <v>4</v>
      </c>
      <c r="F709" s="2" t="str">
        <f t="shared" si="34"/>
        <v>1800</v>
      </c>
      <c r="G709" s="2" t="str">
        <f t="shared" si="35"/>
        <v>1800 7/8 60</v>
      </c>
      <c r="H709" s="2">
        <v>3.19</v>
      </c>
    </row>
    <row r="710" spans="1:8">
      <c r="A710" s="2" t="s">
        <v>422</v>
      </c>
      <c r="B710" s="2" t="s">
        <v>225</v>
      </c>
      <c r="C710" s="2" t="s">
        <v>285</v>
      </c>
      <c r="D710" s="2" t="s">
        <v>441</v>
      </c>
      <c r="E710" s="2">
        <f>MIN(FIND({0,1,2,3,4,5,6,7,8,9},A710&amp;"0123456789"))</f>
        <v>4</v>
      </c>
      <c r="F710" s="2" t="str">
        <f t="shared" si="34"/>
        <v>1800</v>
      </c>
      <c r="G710" s="2" t="str">
        <f t="shared" si="35"/>
        <v>1800 7/8 61</v>
      </c>
      <c r="H710" s="2">
        <v>3.23</v>
      </c>
    </row>
    <row r="711" spans="1:8">
      <c r="A711" s="2" t="s">
        <v>422</v>
      </c>
      <c r="B711" s="2" t="s">
        <v>227</v>
      </c>
      <c r="C711" s="2" t="s">
        <v>285</v>
      </c>
      <c r="D711" s="2" t="s">
        <v>510</v>
      </c>
      <c r="E711" s="2">
        <f>MIN(FIND({0,1,2,3,4,5,6,7,8,9},A711&amp;"0123456789"))</f>
        <v>4</v>
      </c>
      <c r="F711" s="2" t="str">
        <f t="shared" si="34"/>
        <v>1800</v>
      </c>
      <c r="G711" s="2" t="str">
        <f t="shared" si="35"/>
        <v>1800 7/8 62</v>
      </c>
      <c r="H711" s="2">
        <v>3.27</v>
      </c>
    </row>
    <row r="712" spans="1:8">
      <c r="A712" s="2" t="s">
        <v>422</v>
      </c>
      <c r="B712" s="2" t="s">
        <v>229</v>
      </c>
      <c r="C712" s="2" t="s">
        <v>285</v>
      </c>
      <c r="D712" s="2" t="s">
        <v>511</v>
      </c>
      <c r="E712" s="2">
        <f>MIN(FIND({0,1,2,3,4,5,6,7,8,9},A712&amp;"0123456789"))</f>
        <v>4</v>
      </c>
      <c r="F712" s="2" t="str">
        <f t="shared" si="34"/>
        <v>1800</v>
      </c>
      <c r="G712" s="2" t="str">
        <f t="shared" si="35"/>
        <v>1800 7/8 63</v>
      </c>
      <c r="H712" s="2">
        <v>3.31</v>
      </c>
    </row>
    <row r="713" spans="1:8">
      <c r="A713" s="2" t="s">
        <v>422</v>
      </c>
      <c r="B713" s="2" t="s">
        <v>231</v>
      </c>
      <c r="C713" s="2" t="s">
        <v>285</v>
      </c>
      <c r="D713" s="2" t="s">
        <v>512</v>
      </c>
      <c r="E713" s="2">
        <f>MIN(FIND({0,1,2,3,4,5,6,7,8,9},A713&amp;"0123456789"))</f>
        <v>4</v>
      </c>
      <c r="F713" s="2" t="str">
        <f t="shared" si="34"/>
        <v>1800</v>
      </c>
      <c r="G713" s="2" t="str">
        <f t="shared" si="35"/>
        <v>1800 7/8 64</v>
      </c>
      <c r="H713" s="2">
        <v>3.35</v>
      </c>
    </row>
    <row r="714" spans="1:8">
      <c r="A714" s="2" t="s">
        <v>422</v>
      </c>
      <c r="B714" s="2" t="s">
        <v>233</v>
      </c>
      <c r="C714" s="2" t="s">
        <v>285</v>
      </c>
      <c r="D714" s="2" t="s">
        <v>513</v>
      </c>
      <c r="E714" s="2">
        <f>MIN(FIND({0,1,2,3,4,5,6,7,8,9},A714&amp;"0123456789"))</f>
        <v>4</v>
      </c>
      <c r="F714" s="2" t="str">
        <f t="shared" si="34"/>
        <v>1800</v>
      </c>
      <c r="G714" s="2" t="str">
        <f t="shared" si="35"/>
        <v>1800 7/8 65</v>
      </c>
      <c r="H714" s="2">
        <v>3.39</v>
      </c>
    </row>
    <row r="715" spans="1:8">
      <c r="A715" s="2" t="s">
        <v>422</v>
      </c>
      <c r="B715" s="2" t="s">
        <v>235</v>
      </c>
      <c r="C715" s="2" t="s">
        <v>285</v>
      </c>
      <c r="D715" s="2" t="s">
        <v>442</v>
      </c>
      <c r="E715" s="2">
        <f>MIN(FIND({0,1,2,3,4,5,6,7,8,9},A715&amp;"0123456789"))</f>
        <v>4</v>
      </c>
      <c r="F715" s="2" t="str">
        <f t="shared" si="34"/>
        <v>1800</v>
      </c>
      <c r="G715" s="2" t="str">
        <f t="shared" si="35"/>
        <v>1800 7/8 66</v>
      </c>
      <c r="H715" s="2">
        <v>3.43</v>
      </c>
    </row>
    <row r="716" spans="1:8">
      <c r="A716" s="2" t="s">
        <v>422</v>
      </c>
      <c r="B716" s="2" t="s">
        <v>237</v>
      </c>
      <c r="C716" s="2" t="s">
        <v>285</v>
      </c>
      <c r="D716" s="2" t="s">
        <v>514</v>
      </c>
      <c r="E716" s="2">
        <f>MIN(FIND({0,1,2,3,4,5,6,7,8,9},A716&amp;"0123456789"))</f>
        <v>4</v>
      </c>
      <c r="F716" s="2" t="str">
        <f t="shared" si="34"/>
        <v>1800</v>
      </c>
      <c r="G716" s="2" t="str">
        <f t="shared" si="35"/>
        <v>1800 7/8 67</v>
      </c>
      <c r="H716" s="2">
        <v>3.47</v>
      </c>
    </row>
    <row r="717" spans="1:8">
      <c r="A717" s="2" t="s">
        <v>422</v>
      </c>
      <c r="B717" s="2" t="s">
        <v>239</v>
      </c>
      <c r="C717" s="2" t="s">
        <v>285</v>
      </c>
      <c r="D717" s="2" t="s">
        <v>515</v>
      </c>
      <c r="E717" s="2">
        <f>MIN(FIND({0,1,2,3,4,5,6,7,8,9},A717&amp;"0123456789"))</f>
        <v>4</v>
      </c>
      <c r="F717" s="2" t="str">
        <f t="shared" si="34"/>
        <v>1800</v>
      </c>
      <c r="G717" s="2" t="str">
        <f t="shared" si="35"/>
        <v>1800 7/8 68</v>
      </c>
      <c r="H717" s="2">
        <v>3.51</v>
      </c>
    </row>
    <row r="718" spans="1:8">
      <c r="A718" s="2" t="s">
        <v>422</v>
      </c>
      <c r="B718" s="2" t="s">
        <v>241</v>
      </c>
      <c r="C718" s="2" t="s">
        <v>285</v>
      </c>
      <c r="D718" s="2" t="s">
        <v>346</v>
      </c>
      <c r="E718" s="2">
        <f>MIN(FIND({0,1,2,3,4,5,6,7,8,9},A718&amp;"0123456789"))</f>
        <v>4</v>
      </c>
      <c r="F718" s="2" t="str">
        <f t="shared" si="34"/>
        <v>1800</v>
      </c>
      <c r="G718" s="2" t="str">
        <f t="shared" si="35"/>
        <v>1800 7/8 69</v>
      </c>
      <c r="H718" s="2">
        <v>3.56</v>
      </c>
    </row>
    <row r="719" spans="1:8">
      <c r="A719" s="2" t="s">
        <v>422</v>
      </c>
      <c r="B719" s="2" t="s">
        <v>243</v>
      </c>
      <c r="C719" s="2" t="s">
        <v>285</v>
      </c>
      <c r="D719" s="2" t="s">
        <v>347</v>
      </c>
      <c r="E719" s="2">
        <f>MIN(FIND({0,1,2,3,4,5,6,7,8,9},A719&amp;"0123456789"))</f>
        <v>4</v>
      </c>
      <c r="F719" s="2" t="str">
        <f t="shared" si="34"/>
        <v>1800</v>
      </c>
      <c r="G719" s="2" t="str">
        <f t="shared" si="35"/>
        <v>1800 7/8 70</v>
      </c>
      <c r="H719" s="2">
        <v>3.6</v>
      </c>
    </row>
    <row r="720" spans="1:8">
      <c r="A720" s="2" t="s">
        <v>422</v>
      </c>
      <c r="B720" s="2" t="s">
        <v>245</v>
      </c>
      <c r="C720" s="2" t="s">
        <v>285</v>
      </c>
      <c r="D720" s="2" t="s">
        <v>348</v>
      </c>
      <c r="E720" s="2">
        <f>MIN(FIND({0,1,2,3,4,5,6,7,8,9},A720&amp;"0123456789"))</f>
        <v>4</v>
      </c>
      <c r="F720" s="2" t="str">
        <f t="shared" si="34"/>
        <v>1800</v>
      </c>
      <c r="G720" s="2" t="str">
        <f t="shared" si="35"/>
        <v>1800 7/8 71</v>
      </c>
      <c r="H720" s="2">
        <v>3.64</v>
      </c>
    </row>
    <row r="721" spans="1:8">
      <c r="A721" s="2" t="s">
        <v>422</v>
      </c>
      <c r="B721" s="2" t="s">
        <v>247</v>
      </c>
      <c r="C721" s="2" t="s">
        <v>285</v>
      </c>
      <c r="D721" s="2" t="s">
        <v>349</v>
      </c>
      <c r="E721" s="2">
        <f>MIN(FIND({0,1,2,3,4,5,6,7,8,9},A721&amp;"0123456789"))</f>
        <v>4</v>
      </c>
      <c r="F721" s="2" t="str">
        <f t="shared" si="34"/>
        <v>1800</v>
      </c>
      <c r="G721" s="2" t="str">
        <f t="shared" si="35"/>
        <v>1800 7/8 72</v>
      </c>
      <c r="H721" s="2">
        <v>3.68</v>
      </c>
    </row>
    <row r="722" spans="1:8">
      <c r="A722" s="2" t="s">
        <v>422</v>
      </c>
      <c r="B722" s="2" t="s">
        <v>249</v>
      </c>
      <c r="C722" s="2" t="s">
        <v>285</v>
      </c>
      <c r="D722" s="2" t="s">
        <v>350</v>
      </c>
      <c r="E722" s="2">
        <f>MIN(FIND({0,1,2,3,4,5,6,7,8,9},A722&amp;"0123456789"))</f>
        <v>4</v>
      </c>
      <c r="F722" s="2" t="str">
        <f t="shared" si="34"/>
        <v>1800</v>
      </c>
      <c r="G722" s="2" t="str">
        <f t="shared" si="35"/>
        <v>1800 7/8 73</v>
      </c>
      <c r="H722" s="2">
        <v>3.72</v>
      </c>
    </row>
    <row r="723" spans="1:8">
      <c r="A723" s="2" t="s">
        <v>422</v>
      </c>
      <c r="B723" s="2" t="s">
        <v>251</v>
      </c>
      <c r="C723" s="2" t="s">
        <v>285</v>
      </c>
      <c r="D723" s="2" t="s">
        <v>204</v>
      </c>
      <c r="E723" s="2">
        <f>MIN(FIND({0,1,2,3,4,5,6,7,8,9},A723&amp;"0123456789"))</f>
        <v>4</v>
      </c>
      <c r="F723" s="2" t="str">
        <f t="shared" si="34"/>
        <v>1800</v>
      </c>
      <c r="G723" s="2" t="str">
        <f t="shared" si="35"/>
        <v>1800 7/8 74</v>
      </c>
      <c r="H723" s="2">
        <v>3.76</v>
      </c>
    </row>
    <row r="724" spans="1:8">
      <c r="A724" s="2" t="s">
        <v>422</v>
      </c>
      <c r="B724" s="2" t="s">
        <v>253</v>
      </c>
      <c r="C724" s="2" t="s">
        <v>285</v>
      </c>
      <c r="D724" s="2" t="s">
        <v>351</v>
      </c>
      <c r="E724" s="2">
        <f>MIN(FIND({0,1,2,3,4,5,6,7,8,9},A724&amp;"0123456789"))</f>
        <v>4</v>
      </c>
      <c r="F724" s="2" t="str">
        <f t="shared" si="34"/>
        <v>1800</v>
      </c>
      <c r="G724" s="2" t="str">
        <f t="shared" si="35"/>
        <v>1800 7/8 75</v>
      </c>
      <c r="H724" s="2">
        <v>3.8</v>
      </c>
    </row>
    <row r="725" spans="1:8">
      <c r="A725" s="2" t="s">
        <v>422</v>
      </c>
      <c r="B725" s="2" t="s">
        <v>255</v>
      </c>
      <c r="C725" s="2" t="s">
        <v>285</v>
      </c>
      <c r="D725" s="2" t="s">
        <v>352</v>
      </c>
      <c r="E725" s="2">
        <f>MIN(FIND({0,1,2,3,4,5,6,7,8,9},A725&amp;"0123456789"))</f>
        <v>4</v>
      </c>
      <c r="F725" s="2" t="str">
        <f t="shared" si="34"/>
        <v>1800</v>
      </c>
      <c r="G725" s="2" t="str">
        <f t="shared" si="35"/>
        <v>1800 7/8 76</v>
      </c>
      <c r="H725" s="2">
        <v>3.84</v>
      </c>
    </row>
    <row r="726" spans="1:8">
      <c r="A726" s="2" t="s">
        <v>422</v>
      </c>
      <c r="B726" s="2" t="s">
        <v>257</v>
      </c>
      <c r="C726" s="2" t="s">
        <v>285</v>
      </c>
      <c r="D726" s="2" t="s">
        <v>353</v>
      </c>
      <c r="E726" s="2">
        <f>MIN(FIND({0,1,2,3,4,5,6,7,8,9},A726&amp;"0123456789"))</f>
        <v>4</v>
      </c>
      <c r="F726" s="2" t="str">
        <f t="shared" si="34"/>
        <v>1800</v>
      </c>
      <c r="G726" s="2" t="str">
        <f t="shared" si="35"/>
        <v>1800 7/8 77</v>
      </c>
      <c r="H726" s="2">
        <v>3.88</v>
      </c>
    </row>
    <row r="727" spans="1:8">
      <c r="A727" s="2" t="s">
        <v>422</v>
      </c>
      <c r="B727" s="2" t="s">
        <v>259</v>
      </c>
      <c r="C727" s="2" t="s">
        <v>285</v>
      </c>
      <c r="D727" s="2" t="s">
        <v>354</v>
      </c>
      <c r="E727" s="2">
        <f>MIN(FIND({0,1,2,3,4,5,6,7,8,9},A727&amp;"0123456789"))</f>
        <v>4</v>
      </c>
      <c r="F727" s="2" t="str">
        <f t="shared" si="34"/>
        <v>1800</v>
      </c>
      <c r="G727" s="2" t="str">
        <f t="shared" si="35"/>
        <v>1800 7/8 78</v>
      </c>
      <c r="H727" s="2">
        <v>3.92</v>
      </c>
    </row>
    <row r="728" spans="1:8">
      <c r="A728" s="2" t="s">
        <v>422</v>
      </c>
      <c r="B728" s="2" t="s">
        <v>261</v>
      </c>
      <c r="C728" s="2" t="s">
        <v>285</v>
      </c>
      <c r="D728" s="2" t="s">
        <v>355</v>
      </c>
      <c r="E728" s="2">
        <f>MIN(FIND({0,1,2,3,4,5,6,7,8,9},A728&amp;"0123456789"))</f>
        <v>4</v>
      </c>
      <c r="F728" s="2" t="str">
        <f t="shared" si="34"/>
        <v>1800</v>
      </c>
      <c r="G728" s="2" t="str">
        <f t="shared" si="35"/>
        <v>1800 7/8 79</v>
      </c>
      <c r="H728" s="2">
        <v>3.96</v>
      </c>
    </row>
    <row r="729" spans="1:8">
      <c r="A729" s="2" t="s">
        <v>422</v>
      </c>
      <c r="B729" s="2" t="s">
        <v>263</v>
      </c>
      <c r="C729" s="2" t="s">
        <v>285</v>
      </c>
      <c r="D729" s="2" t="s">
        <v>356</v>
      </c>
      <c r="E729" s="2">
        <f>MIN(FIND({0,1,2,3,4,5,6,7,8,9},A729&amp;"0123456789"))</f>
        <v>4</v>
      </c>
      <c r="F729" s="2" t="str">
        <f t="shared" si="34"/>
        <v>1800</v>
      </c>
      <c r="G729" s="2" t="str">
        <f t="shared" si="35"/>
        <v>1800 7/8 80</v>
      </c>
      <c r="H729" s="2">
        <v>4</v>
      </c>
    </row>
    <row r="730" spans="1:8">
      <c r="A730" s="2" t="s">
        <v>422</v>
      </c>
      <c r="B730" s="2" t="s">
        <v>265</v>
      </c>
      <c r="C730" s="2" t="s">
        <v>285</v>
      </c>
      <c r="D730" s="2" t="s">
        <v>212</v>
      </c>
      <c r="E730" s="2">
        <f>MIN(FIND({0,1,2,3,4,5,6,7,8,9},A730&amp;"0123456789"))</f>
        <v>4</v>
      </c>
      <c r="F730" s="2" t="str">
        <f t="shared" si="34"/>
        <v>1800</v>
      </c>
      <c r="G730" s="2" t="str">
        <f t="shared" si="35"/>
        <v>1800 7/8 81</v>
      </c>
      <c r="H730" s="2">
        <v>4.04</v>
      </c>
    </row>
    <row r="731" spans="1:8">
      <c r="A731" s="2" t="s">
        <v>422</v>
      </c>
      <c r="B731" s="2" t="s">
        <v>267</v>
      </c>
      <c r="C731" s="2" t="s">
        <v>285</v>
      </c>
      <c r="D731" s="2" t="s">
        <v>357</v>
      </c>
      <c r="E731" s="2">
        <f>MIN(FIND({0,1,2,3,4,5,6,7,8,9},A731&amp;"0123456789"))</f>
        <v>4</v>
      </c>
      <c r="F731" s="2" t="str">
        <f t="shared" si="34"/>
        <v>1800</v>
      </c>
      <c r="G731" s="2" t="str">
        <f t="shared" si="35"/>
        <v>1800 7/8 82</v>
      </c>
      <c r="H731" s="2">
        <v>4.08</v>
      </c>
    </row>
    <row r="732" spans="1:8">
      <c r="A732" s="2" t="s">
        <v>422</v>
      </c>
      <c r="B732" s="2" t="s">
        <v>269</v>
      </c>
      <c r="C732" s="2" t="s">
        <v>285</v>
      </c>
      <c r="D732" s="2" t="s">
        <v>214</v>
      </c>
      <c r="E732" s="2">
        <f>MIN(FIND({0,1,2,3,4,5,6,7,8,9},A732&amp;"0123456789"))</f>
        <v>4</v>
      </c>
      <c r="F732" s="2" t="str">
        <f t="shared" si="34"/>
        <v>1800</v>
      </c>
      <c r="G732" s="2" t="str">
        <f t="shared" si="35"/>
        <v>1800 7/8 83</v>
      </c>
      <c r="H732" s="2">
        <v>4.12</v>
      </c>
    </row>
    <row r="733" spans="1:8">
      <c r="A733" s="2" t="s">
        <v>422</v>
      </c>
      <c r="B733" s="2" t="s">
        <v>271</v>
      </c>
      <c r="C733" s="2" t="s">
        <v>285</v>
      </c>
      <c r="D733" s="2" t="s">
        <v>358</v>
      </c>
      <c r="E733" s="2">
        <f>MIN(FIND({0,1,2,3,4,5,6,7,8,9},A733&amp;"0123456789"))</f>
        <v>4</v>
      </c>
      <c r="F733" s="2" t="str">
        <f t="shared" si="34"/>
        <v>1800</v>
      </c>
      <c r="G733" s="2" t="str">
        <f t="shared" si="35"/>
        <v>1800 7/8 84</v>
      </c>
      <c r="H733" s="2">
        <v>4.16</v>
      </c>
    </row>
    <row r="734" spans="1:8">
      <c r="A734" s="2" t="s">
        <v>422</v>
      </c>
      <c r="B734" s="2" t="s">
        <v>273</v>
      </c>
      <c r="C734" s="2" t="s">
        <v>285</v>
      </c>
      <c r="D734" s="2" t="s">
        <v>359</v>
      </c>
      <c r="E734" s="2">
        <f>MIN(FIND({0,1,2,3,4,5,6,7,8,9},A734&amp;"0123456789"))</f>
        <v>4</v>
      </c>
      <c r="F734" s="2" t="str">
        <f t="shared" si="34"/>
        <v>1800</v>
      </c>
      <c r="G734" s="2" t="str">
        <f t="shared" si="35"/>
        <v>1800 7/8 85</v>
      </c>
      <c r="H734" s="2">
        <v>4.2</v>
      </c>
    </row>
    <row r="735" spans="1:8">
      <c r="A735" s="2" t="s">
        <v>422</v>
      </c>
      <c r="B735" s="2" t="s">
        <v>275</v>
      </c>
      <c r="C735" s="2" t="s">
        <v>285</v>
      </c>
      <c r="D735" s="2" t="s">
        <v>360</v>
      </c>
      <c r="E735" s="2">
        <f>MIN(FIND({0,1,2,3,4,5,6,7,8,9},A735&amp;"0123456789"))</f>
        <v>4</v>
      </c>
      <c r="F735" s="2" t="str">
        <f t="shared" si="34"/>
        <v>1800</v>
      </c>
      <c r="G735" s="2" t="str">
        <f t="shared" si="35"/>
        <v>1800 7/8 86</v>
      </c>
      <c r="H735" s="2">
        <v>4.24</v>
      </c>
    </row>
    <row r="736" spans="1:8">
      <c r="A736" s="2" t="s">
        <v>422</v>
      </c>
      <c r="B736" s="2" t="s">
        <v>277</v>
      </c>
      <c r="C736" s="2" t="s">
        <v>285</v>
      </c>
      <c r="D736" s="2" t="s">
        <v>361</v>
      </c>
      <c r="E736" s="2">
        <f>MIN(FIND({0,1,2,3,4,5,6,7,8,9},A736&amp;"0123456789"))</f>
        <v>4</v>
      </c>
      <c r="F736" s="2" t="str">
        <f t="shared" si="34"/>
        <v>1800</v>
      </c>
      <c r="G736" s="2" t="str">
        <f t="shared" si="35"/>
        <v>1800 7/8 87</v>
      </c>
      <c r="H736" s="2">
        <v>4.28</v>
      </c>
    </row>
    <row r="737" spans="1:8">
      <c r="A737" s="2" t="s">
        <v>422</v>
      </c>
      <c r="B737" s="2" t="s">
        <v>279</v>
      </c>
      <c r="C737" s="2" t="s">
        <v>285</v>
      </c>
      <c r="D737" s="2" t="s">
        <v>516</v>
      </c>
      <c r="E737" s="2">
        <f>MIN(FIND({0,1,2,3,4,5,6,7,8,9},A737&amp;"0123456789"))</f>
        <v>4</v>
      </c>
      <c r="F737" s="2" t="str">
        <f t="shared" si="34"/>
        <v>1800</v>
      </c>
      <c r="G737" s="2" t="str">
        <f t="shared" si="35"/>
        <v>1800 7/8 88</v>
      </c>
      <c r="H737" s="2">
        <v>4.32</v>
      </c>
    </row>
    <row r="738" spans="1:8">
      <c r="A738" s="2" t="s">
        <v>422</v>
      </c>
      <c r="B738" s="2" t="s">
        <v>281</v>
      </c>
      <c r="C738" s="2" t="s">
        <v>285</v>
      </c>
      <c r="D738" s="2" t="s">
        <v>517</v>
      </c>
      <c r="E738" s="2">
        <f>MIN(FIND({0,1,2,3,4,5,6,7,8,9},A738&amp;"0123456789"))</f>
        <v>4</v>
      </c>
      <c r="F738" s="2" t="str">
        <f t="shared" si="34"/>
        <v>1800</v>
      </c>
      <c r="G738" s="2" t="str">
        <f t="shared" si="35"/>
        <v>1800 7/8 89</v>
      </c>
      <c r="H738" s="2">
        <v>4.3600000000000003</v>
      </c>
    </row>
    <row r="739" spans="1:8">
      <c r="A739" s="2" t="s">
        <v>422</v>
      </c>
      <c r="B739" s="2" t="s">
        <v>283</v>
      </c>
      <c r="C739" s="2" t="s">
        <v>285</v>
      </c>
      <c r="D739" s="2" t="s">
        <v>222</v>
      </c>
      <c r="E739" s="2">
        <f>MIN(FIND({0,1,2,3,4,5,6,7,8,9},A739&amp;"0123456789"))</f>
        <v>4</v>
      </c>
      <c r="F739" s="2" t="str">
        <f t="shared" si="34"/>
        <v>1800</v>
      </c>
      <c r="G739" s="2" t="str">
        <f t="shared" si="35"/>
        <v>1800 7/8 90</v>
      </c>
      <c r="H739" s="2">
        <v>4.4000000000000004</v>
      </c>
    </row>
    <row r="740" spans="1:8">
      <c r="A740" s="2" t="s">
        <v>422</v>
      </c>
      <c r="B740" s="2" t="s">
        <v>93</v>
      </c>
      <c r="C740" s="2" t="s">
        <v>362</v>
      </c>
      <c r="D740" s="2" t="s">
        <v>366</v>
      </c>
      <c r="E740" s="2">
        <f>MIN(FIND({0,1,2,3,4,5,6,7,8,9},A740&amp;"0123456789"))</f>
        <v>4</v>
      </c>
      <c r="F740" s="2" t="str">
        <f t="shared" si="34"/>
        <v>1800</v>
      </c>
      <c r="G740" s="2" t="str">
        <f t="shared" si="35"/>
        <v>1800 5/4 1</v>
      </c>
      <c r="H740" s="2">
        <v>0.8</v>
      </c>
    </row>
    <row r="741" spans="1:8">
      <c r="A741" s="2" t="s">
        <v>422</v>
      </c>
      <c r="B741" s="2" t="s">
        <v>97</v>
      </c>
      <c r="C741" s="2" t="s">
        <v>362</v>
      </c>
      <c r="D741" s="2" t="s">
        <v>367</v>
      </c>
      <c r="E741" s="2">
        <f>MIN(FIND({0,1,2,3,4,5,6,7,8,9},A741&amp;"0123456789"))</f>
        <v>4</v>
      </c>
      <c r="F741" s="2" t="str">
        <f t="shared" si="34"/>
        <v>1800</v>
      </c>
      <c r="G741" s="2" t="str">
        <f t="shared" si="35"/>
        <v>1800 5/4 2</v>
      </c>
      <c r="H741" s="2">
        <v>0.83</v>
      </c>
    </row>
    <row r="742" spans="1:8">
      <c r="A742" s="2" t="s">
        <v>422</v>
      </c>
      <c r="B742" s="2" t="s">
        <v>99</v>
      </c>
      <c r="C742" s="2" t="s">
        <v>362</v>
      </c>
      <c r="D742" s="2" t="s">
        <v>368</v>
      </c>
      <c r="E742" s="2">
        <f>MIN(FIND({0,1,2,3,4,5,6,7,8,9},A742&amp;"0123456789"))</f>
        <v>4</v>
      </c>
      <c r="F742" s="2" t="str">
        <f t="shared" si="34"/>
        <v>1800</v>
      </c>
      <c r="G742" s="2" t="str">
        <f t="shared" si="35"/>
        <v>1800 5/4 3</v>
      </c>
      <c r="H742" s="2">
        <v>0.86</v>
      </c>
    </row>
    <row r="743" spans="1:8">
      <c r="A743" s="2" t="s">
        <v>422</v>
      </c>
      <c r="B743" s="2" t="s">
        <v>101</v>
      </c>
      <c r="C743" s="2" t="s">
        <v>362</v>
      </c>
      <c r="D743" s="2" t="s">
        <v>369</v>
      </c>
      <c r="E743" s="2">
        <f>MIN(FIND({0,1,2,3,4,5,6,7,8,9},A743&amp;"0123456789"))</f>
        <v>4</v>
      </c>
      <c r="F743" s="2" t="str">
        <f t="shared" si="34"/>
        <v>1800</v>
      </c>
      <c r="G743" s="2" t="str">
        <f t="shared" si="35"/>
        <v>1800 5/4 4</v>
      </c>
      <c r="H743" s="2">
        <v>0.88</v>
      </c>
    </row>
    <row r="744" spans="1:8">
      <c r="A744" s="2" t="s">
        <v>422</v>
      </c>
      <c r="B744" s="2" t="s">
        <v>104</v>
      </c>
      <c r="C744" s="2" t="s">
        <v>362</v>
      </c>
      <c r="D744" s="2" t="s">
        <v>124</v>
      </c>
      <c r="E744" s="2">
        <f>MIN(FIND({0,1,2,3,4,5,6,7,8,9},A744&amp;"0123456789"))</f>
        <v>4</v>
      </c>
      <c r="F744" s="2" t="str">
        <f t="shared" si="34"/>
        <v>1800</v>
      </c>
      <c r="G744" s="2" t="str">
        <f t="shared" si="35"/>
        <v>1800 5/4 5</v>
      </c>
      <c r="H744" s="2">
        <v>0.91</v>
      </c>
    </row>
    <row r="745" spans="1:8">
      <c r="A745" s="2" t="s">
        <v>422</v>
      </c>
      <c r="B745" s="2" t="s">
        <v>107</v>
      </c>
      <c r="C745" s="2" t="s">
        <v>362</v>
      </c>
      <c r="D745" s="2" t="s">
        <v>370</v>
      </c>
      <c r="E745" s="2">
        <f>MIN(FIND({0,1,2,3,4,5,6,7,8,9},A745&amp;"0123456789"))</f>
        <v>4</v>
      </c>
      <c r="F745" s="2" t="str">
        <f t="shared" si="34"/>
        <v>1800</v>
      </c>
      <c r="G745" s="2" t="str">
        <f t="shared" si="35"/>
        <v>1800 5/4 6</v>
      </c>
      <c r="H745" s="2">
        <v>0.94</v>
      </c>
    </row>
    <row r="746" spans="1:8">
      <c r="A746" s="2" t="s">
        <v>422</v>
      </c>
      <c r="B746" s="2" t="s">
        <v>117</v>
      </c>
      <c r="C746" s="2" t="s">
        <v>362</v>
      </c>
      <c r="D746" s="2" t="s">
        <v>371</v>
      </c>
      <c r="E746" s="2">
        <f>MIN(FIND({0,1,2,3,4,5,6,7,8,9},A746&amp;"0123456789"))</f>
        <v>4</v>
      </c>
      <c r="F746" s="2" t="str">
        <f t="shared" si="34"/>
        <v>1800</v>
      </c>
      <c r="G746" s="2" t="str">
        <f t="shared" si="35"/>
        <v>1800 5/4 7</v>
      </c>
      <c r="H746" s="2">
        <v>0.97</v>
      </c>
    </row>
    <row r="747" spans="1:8">
      <c r="A747" s="2" t="s">
        <v>422</v>
      </c>
      <c r="B747" s="2" t="s">
        <v>119</v>
      </c>
      <c r="C747" s="2" t="s">
        <v>362</v>
      </c>
      <c r="D747" s="2" t="s">
        <v>291</v>
      </c>
      <c r="E747" s="2">
        <f>MIN(FIND({0,1,2,3,4,5,6,7,8,9},A747&amp;"0123456789"))</f>
        <v>4</v>
      </c>
      <c r="F747" s="2" t="str">
        <f t="shared" si="34"/>
        <v>1800</v>
      </c>
      <c r="G747" s="2" t="str">
        <f t="shared" si="35"/>
        <v>1800 5/4 8</v>
      </c>
      <c r="H747" s="2">
        <v>0.99</v>
      </c>
    </row>
    <row r="748" spans="1:8">
      <c r="A748" s="2" t="s">
        <v>422</v>
      </c>
      <c r="B748" s="2" t="s">
        <v>121</v>
      </c>
      <c r="C748" s="2" t="s">
        <v>362</v>
      </c>
      <c r="D748" s="2" t="s">
        <v>372</v>
      </c>
      <c r="E748" s="2">
        <f>MIN(FIND({0,1,2,3,4,5,6,7,8,9},A748&amp;"0123456789"))</f>
        <v>4</v>
      </c>
      <c r="F748" s="2" t="str">
        <f t="shared" si="34"/>
        <v>1800</v>
      </c>
      <c r="G748" s="2" t="str">
        <f t="shared" si="35"/>
        <v>1800 5/4 9</v>
      </c>
      <c r="H748" s="2">
        <v>1.02</v>
      </c>
    </row>
    <row r="749" spans="1:8">
      <c r="A749" s="2" t="s">
        <v>422</v>
      </c>
      <c r="B749" s="2" t="s">
        <v>123</v>
      </c>
      <c r="C749" s="2" t="s">
        <v>362</v>
      </c>
      <c r="D749" s="2" t="s">
        <v>128</v>
      </c>
      <c r="E749" s="2">
        <f>MIN(FIND({0,1,2,3,4,5,6,7,8,9},A749&amp;"0123456789"))</f>
        <v>4</v>
      </c>
      <c r="F749" s="2" t="str">
        <f t="shared" si="34"/>
        <v>1800</v>
      </c>
      <c r="G749" s="2" t="str">
        <f t="shared" si="35"/>
        <v>1800 5/4 10</v>
      </c>
      <c r="H749" s="2">
        <v>1.05</v>
      </c>
    </row>
    <row r="750" spans="1:8">
      <c r="A750" s="2" t="s">
        <v>422</v>
      </c>
      <c r="B750" s="2" t="s">
        <v>125</v>
      </c>
      <c r="C750" s="2" t="s">
        <v>362</v>
      </c>
      <c r="D750" s="2" t="s">
        <v>373</v>
      </c>
      <c r="E750" s="2">
        <f>MIN(FIND({0,1,2,3,4,5,6,7,8,9},A750&amp;"0123456789"))</f>
        <v>4</v>
      </c>
      <c r="F750" s="2" t="str">
        <f t="shared" si="34"/>
        <v>1800</v>
      </c>
      <c r="G750" s="2" t="str">
        <f t="shared" si="35"/>
        <v>1800 5/4 11</v>
      </c>
      <c r="H750" s="2">
        <v>1.08</v>
      </c>
    </row>
    <row r="751" spans="1:8">
      <c r="A751" s="2" t="s">
        <v>422</v>
      </c>
      <c r="B751" s="2" t="s">
        <v>127</v>
      </c>
      <c r="C751" s="2" t="s">
        <v>362</v>
      </c>
      <c r="D751" s="2" t="s">
        <v>374</v>
      </c>
      <c r="E751" s="2">
        <f>MIN(FIND({0,1,2,3,4,5,6,7,8,9},A751&amp;"0123456789"))</f>
        <v>4</v>
      </c>
      <c r="F751" s="2" t="str">
        <f t="shared" si="34"/>
        <v>1800</v>
      </c>
      <c r="G751" s="2" t="str">
        <f t="shared" si="35"/>
        <v>1800 5/4 12</v>
      </c>
      <c r="H751" s="2">
        <v>1.1000000000000001</v>
      </c>
    </row>
    <row r="752" spans="1:8">
      <c r="A752" s="2" t="s">
        <v>422</v>
      </c>
      <c r="B752" s="2" t="s">
        <v>129</v>
      </c>
      <c r="C752" s="2" t="s">
        <v>362</v>
      </c>
      <c r="D752" s="2" t="s">
        <v>130</v>
      </c>
      <c r="E752" s="2">
        <f>MIN(FIND({0,1,2,3,4,5,6,7,8,9},A752&amp;"0123456789"))</f>
        <v>4</v>
      </c>
      <c r="F752" s="2" t="str">
        <f t="shared" si="34"/>
        <v>1800</v>
      </c>
      <c r="G752" s="2" t="str">
        <f t="shared" si="35"/>
        <v>1800 5/4 13</v>
      </c>
      <c r="H752" s="2">
        <v>1.1299999999999999</v>
      </c>
    </row>
    <row r="753" spans="1:8">
      <c r="A753" s="2" t="s">
        <v>422</v>
      </c>
      <c r="B753" s="2" t="s">
        <v>131</v>
      </c>
      <c r="C753" s="2" t="s">
        <v>362</v>
      </c>
      <c r="D753" s="2" t="s">
        <v>375</v>
      </c>
      <c r="E753" s="2">
        <f>MIN(FIND({0,1,2,3,4,5,6,7,8,9},A753&amp;"0123456789"))</f>
        <v>4</v>
      </c>
      <c r="F753" s="2" t="str">
        <f t="shared" si="34"/>
        <v>1800</v>
      </c>
      <c r="G753" s="2" t="str">
        <f t="shared" si="35"/>
        <v>1800 5/4 14</v>
      </c>
      <c r="H753" s="2">
        <v>1.1599999999999999</v>
      </c>
    </row>
    <row r="754" spans="1:8">
      <c r="A754" s="2" t="s">
        <v>422</v>
      </c>
      <c r="B754" s="2" t="s">
        <v>133</v>
      </c>
      <c r="C754" s="2" t="s">
        <v>362</v>
      </c>
      <c r="D754" s="2" t="s">
        <v>296</v>
      </c>
      <c r="E754" s="2">
        <f>MIN(FIND({0,1,2,3,4,5,6,7,8,9},A754&amp;"0123456789"))</f>
        <v>4</v>
      </c>
      <c r="F754" s="2" t="str">
        <f t="shared" si="34"/>
        <v>1800</v>
      </c>
      <c r="G754" s="2" t="str">
        <f t="shared" si="35"/>
        <v>1800 5/4 15</v>
      </c>
      <c r="H754" s="2">
        <v>1.19</v>
      </c>
    </row>
    <row r="755" spans="1:8">
      <c r="A755" s="2" t="s">
        <v>422</v>
      </c>
      <c r="B755" s="2" t="s">
        <v>135</v>
      </c>
      <c r="C755" s="2" t="s">
        <v>362</v>
      </c>
      <c r="D755" s="2" t="s">
        <v>377</v>
      </c>
      <c r="E755" s="2">
        <f>MIN(FIND({0,1,2,3,4,5,6,7,8,9},A755&amp;"0123456789"))</f>
        <v>4</v>
      </c>
      <c r="F755" s="2" t="str">
        <f t="shared" si="34"/>
        <v>1800</v>
      </c>
      <c r="G755" s="2" t="str">
        <f t="shared" si="35"/>
        <v>1800 5/4 16</v>
      </c>
      <c r="H755" s="2">
        <v>1.21</v>
      </c>
    </row>
    <row r="756" spans="1:8">
      <c r="A756" s="2" t="s">
        <v>422</v>
      </c>
      <c r="B756" s="2" t="s">
        <v>137</v>
      </c>
      <c r="C756" s="2" t="s">
        <v>362</v>
      </c>
      <c r="D756" s="2" t="s">
        <v>378</v>
      </c>
      <c r="E756" s="2">
        <f>MIN(FIND({0,1,2,3,4,5,6,7,8,9},A756&amp;"0123456789"))</f>
        <v>4</v>
      </c>
      <c r="F756" s="2" t="str">
        <f t="shared" si="34"/>
        <v>1800</v>
      </c>
      <c r="G756" s="2" t="str">
        <f t="shared" si="35"/>
        <v>1800 5/4 17</v>
      </c>
      <c r="H756" s="2">
        <v>1.24</v>
      </c>
    </row>
    <row r="757" spans="1:8">
      <c r="A757" s="2" t="s">
        <v>422</v>
      </c>
      <c r="B757" s="2" t="s">
        <v>139</v>
      </c>
      <c r="C757" s="2" t="s">
        <v>362</v>
      </c>
      <c r="D757" s="2" t="s">
        <v>134</v>
      </c>
      <c r="E757" s="2">
        <f>MIN(FIND({0,1,2,3,4,5,6,7,8,9},A757&amp;"0123456789"))</f>
        <v>4</v>
      </c>
      <c r="F757" s="2" t="str">
        <f t="shared" si="34"/>
        <v>1800</v>
      </c>
      <c r="G757" s="2" t="str">
        <f t="shared" si="35"/>
        <v>1800 5/4 18</v>
      </c>
      <c r="H757" s="2">
        <v>1.27</v>
      </c>
    </row>
    <row r="758" spans="1:8">
      <c r="A758" s="2" t="s">
        <v>422</v>
      </c>
      <c r="B758" s="2" t="s">
        <v>141</v>
      </c>
      <c r="C758" s="2" t="s">
        <v>362</v>
      </c>
      <c r="D758" s="2" t="s">
        <v>502</v>
      </c>
      <c r="E758" s="2">
        <f>MIN(FIND({0,1,2,3,4,5,6,7,8,9},A758&amp;"0123456789"))</f>
        <v>4</v>
      </c>
      <c r="F758" s="2" t="str">
        <f t="shared" si="34"/>
        <v>1800</v>
      </c>
      <c r="G758" s="2" t="str">
        <f t="shared" si="35"/>
        <v>1800 5/4 19</v>
      </c>
      <c r="H758" s="2">
        <v>1.3</v>
      </c>
    </row>
    <row r="759" spans="1:8">
      <c r="A759" s="2" t="s">
        <v>422</v>
      </c>
      <c r="B759" s="2" t="s">
        <v>143</v>
      </c>
      <c r="C759" s="2" t="s">
        <v>362</v>
      </c>
      <c r="D759" s="2" t="s">
        <v>380</v>
      </c>
      <c r="E759" s="2">
        <f>MIN(FIND({0,1,2,3,4,5,6,7,8,9},A759&amp;"0123456789"))</f>
        <v>4</v>
      </c>
      <c r="F759" s="2" t="str">
        <f t="shared" si="34"/>
        <v>1800</v>
      </c>
      <c r="G759" s="2" t="str">
        <f t="shared" si="35"/>
        <v>1800 5/4 20</v>
      </c>
      <c r="H759" s="2">
        <v>1.32</v>
      </c>
    </row>
    <row r="760" spans="1:8">
      <c r="A760" s="2" t="s">
        <v>422</v>
      </c>
      <c r="B760" s="2" t="s">
        <v>145</v>
      </c>
      <c r="C760" s="2" t="s">
        <v>362</v>
      </c>
      <c r="D760" s="2" t="s">
        <v>299</v>
      </c>
      <c r="E760" s="2">
        <f>MIN(FIND({0,1,2,3,4,5,6,7,8,9},A760&amp;"0123456789"))</f>
        <v>4</v>
      </c>
      <c r="F760" s="2" t="str">
        <f t="shared" si="34"/>
        <v>1800</v>
      </c>
      <c r="G760" s="2" t="str">
        <f t="shared" si="35"/>
        <v>1800 5/4 21</v>
      </c>
      <c r="H760" s="2">
        <v>1.35</v>
      </c>
    </row>
    <row r="761" spans="1:8">
      <c r="A761" s="2" t="s">
        <v>422</v>
      </c>
      <c r="B761" s="2" t="s">
        <v>147</v>
      </c>
      <c r="C761" s="2" t="s">
        <v>362</v>
      </c>
      <c r="D761" s="2" t="s">
        <v>381</v>
      </c>
      <c r="E761" s="2">
        <f>MIN(FIND({0,1,2,3,4,5,6,7,8,9},A761&amp;"0123456789"))</f>
        <v>4</v>
      </c>
      <c r="F761" s="2" t="str">
        <f t="shared" si="34"/>
        <v>1800</v>
      </c>
      <c r="G761" s="2" t="str">
        <f t="shared" si="35"/>
        <v>1800 5/4 22</v>
      </c>
      <c r="H761" s="2">
        <v>1.38</v>
      </c>
    </row>
    <row r="762" spans="1:8">
      <c r="A762" s="2" t="s">
        <v>422</v>
      </c>
      <c r="B762" s="2" t="s">
        <v>149</v>
      </c>
      <c r="C762" s="2" t="s">
        <v>362</v>
      </c>
      <c r="D762" s="2" t="s">
        <v>138</v>
      </c>
      <c r="E762" s="2">
        <f>MIN(FIND({0,1,2,3,4,5,6,7,8,9},A762&amp;"0123456789"))</f>
        <v>4</v>
      </c>
      <c r="F762" s="2" t="str">
        <f t="shared" si="34"/>
        <v>1800</v>
      </c>
      <c r="G762" s="2" t="str">
        <f t="shared" si="35"/>
        <v>1800 5/4 23</v>
      </c>
      <c r="H762" s="2">
        <v>1.41</v>
      </c>
    </row>
    <row r="763" spans="1:8">
      <c r="A763" s="2" t="s">
        <v>422</v>
      </c>
      <c r="B763" s="2" t="s">
        <v>151</v>
      </c>
      <c r="C763" s="2" t="s">
        <v>362</v>
      </c>
      <c r="D763" s="2" t="s">
        <v>301</v>
      </c>
      <c r="E763" s="2">
        <f>MIN(FIND({0,1,2,3,4,5,6,7,8,9},A763&amp;"0123456789"))</f>
        <v>4</v>
      </c>
      <c r="F763" s="2" t="str">
        <f t="shared" si="34"/>
        <v>1800</v>
      </c>
      <c r="G763" s="2" t="str">
        <f t="shared" si="35"/>
        <v>1800 5/4 24</v>
      </c>
      <c r="H763" s="2">
        <v>1.43</v>
      </c>
    </row>
    <row r="764" spans="1:8">
      <c r="A764" s="2" t="s">
        <v>422</v>
      </c>
      <c r="B764" s="2" t="s">
        <v>153</v>
      </c>
      <c r="C764" s="2" t="s">
        <v>362</v>
      </c>
      <c r="D764" s="2" t="s">
        <v>383</v>
      </c>
      <c r="E764" s="2">
        <f>MIN(FIND({0,1,2,3,4,5,6,7,8,9},A764&amp;"0123456789"))</f>
        <v>4</v>
      </c>
      <c r="F764" s="2" t="str">
        <f t="shared" si="34"/>
        <v>1800</v>
      </c>
      <c r="G764" s="2" t="str">
        <f t="shared" si="35"/>
        <v>1800 5/4 25</v>
      </c>
      <c r="H764" s="2">
        <v>1.46</v>
      </c>
    </row>
    <row r="765" spans="1:8">
      <c r="A765" s="2" t="s">
        <v>422</v>
      </c>
      <c r="B765" s="2" t="s">
        <v>155</v>
      </c>
      <c r="C765" s="2" t="s">
        <v>362</v>
      </c>
      <c r="D765" s="2" t="s">
        <v>384</v>
      </c>
      <c r="E765" s="2">
        <f>MIN(FIND({0,1,2,3,4,5,6,7,8,9},A765&amp;"0123456789"))</f>
        <v>4</v>
      </c>
      <c r="F765" s="2" t="str">
        <f t="shared" si="34"/>
        <v>1800</v>
      </c>
      <c r="G765" s="2" t="str">
        <f t="shared" si="35"/>
        <v>1800 5/4 26</v>
      </c>
      <c r="H765" s="2">
        <v>1.49</v>
      </c>
    </row>
    <row r="766" spans="1:8">
      <c r="A766" s="2" t="s">
        <v>422</v>
      </c>
      <c r="B766" s="2" t="s">
        <v>157</v>
      </c>
      <c r="C766" s="2" t="s">
        <v>362</v>
      </c>
      <c r="D766" s="2" t="s">
        <v>303</v>
      </c>
      <c r="E766" s="2">
        <f>MIN(FIND({0,1,2,3,4,5,6,7,8,9},A766&amp;"0123456789"))</f>
        <v>4</v>
      </c>
      <c r="F766" s="2" t="str">
        <f t="shared" si="34"/>
        <v>1800</v>
      </c>
      <c r="G766" s="2" t="str">
        <f t="shared" si="35"/>
        <v>1800 5/4 27</v>
      </c>
      <c r="H766" s="2">
        <v>1.51</v>
      </c>
    </row>
    <row r="767" spans="1:8">
      <c r="A767" s="2" t="s">
        <v>422</v>
      </c>
      <c r="B767" s="2" t="s">
        <v>159</v>
      </c>
      <c r="C767" s="2" t="s">
        <v>362</v>
      </c>
      <c r="D767" s="2" t="s">
        <v>385</v>
      </c>
      <c r="E767" s="2">
        <f>MIN(FIND({0,1,2,3,4,5,6,7,8,9},A767&amp;"0123456789"))</f>
        <v>4</v>
      </c>
      <c r="F767" s="2" t="str">
        <f t="shared" si="34"/>
        <v>1800</v>
      </c>
      <c r="G767" s="2" t="str">
        <f t="shared" si="35"/>
        <v>1800 5/4 28</v>
      </c>
      <c r="H767" s="2">
        <v>1.54</v>
      </c>
    </row>
    <row r="768" spans="1:8">
      <c r="A768" s="2" t="s">
        <v>422</v>
      </c>
      <c r="B768" s="2" t="s">
        <v>161</v>
      </c>
      <c r="C768" s="2" t="s">
        <v>362</v>
      </c>
      <c r="D768" s="2" t="s">
        <v>386</v>
      </c>
      <c r="E768" s="2">
        <f>MIN(FIND({0,1,2,3,4,5,6,7,8,9},A768&amp;"0123456789"))</f>
        <v>4</v>
      </c>
      <c r="F768" s="2" t="str">
        <f t="shared" si="34"/>
        <v>1800</v>
      </c>
      <c r="G768" s="2" t="str">
        <f t="shared" si="35"/>
        <v>1800 5/4 29</v>
      </c>
      <c r="H768" s="2">
        <v>1.57</v>
      </c>
    </row>
    <row r="769" spans="1:8">
      <c r="A769" s="2" t="s">
        <v>422</v>
      </c>
      <c r="B769" s="2" t="s">
        <v>163</v>
      </c>
      <c r="C769" s="2" t="s">
        <v>362</v>
      </c>
      <c r="D769" s="2" t="s">
        <v>387</v>
      </c>
      <c r="E769" s="2">
        <f>MIN(FIND({0,1,2,3,4,5,6,7,8,9},A769&amp;"0123456789"))</f>
        <v>4</v>
      </c>
      <c r="F769" s="2" t="str">
        <f t="shared" si="34"/>
        <v>1800</v>
      </c>
      <c r="G769" s="2" t="str">
        <f t="shared" si="35"/>
        <v>1800 5/4 30</v>
      </c>
      <c r="H769" s="2">
        <v>1.6</v>
      </c>
    </row>
    <row r="770" spans="1:8">
      <c r="A770" s="2" t="s">
        <v>422</v>
      </c>
      <c r="B770" s="2" t="s">
        <v>165</v>
      </c>
      <c r="C770" s="2" t="s">
        <v>362</v>
      </c>
      <c r="D770" s="2" t="s">
        <v>144</v>
      </c>
      <c r="E770" s="2">
        <f>MIN(FIND({0,1,2,3,4,5,6,7,8,9},A770&amp;"0123456789"))</f>
        <v>4</v>
      </c>
      <c r="F770" s="2" t="str">
        <f t="shared" ref="F770:F833" si="36">RIGHT(A770,LEN(A770)-E770+1)</f>
        <v>1800</v>
      </c>
      <c r="G770" s="2" t="str">
        <f t="shared" ref="G770:G833" si="37">CONCATENATE(F770," ",C770," ",B770)</f>
        <v>1800 5/4 31</v>
      </c>
      <c r="H770" s="2">
        <v>1.62</v>
      </c>
    </row>
    <row r="771" spans="1:8">
      <c r="A771" s="2" t="s">
        <v>422</v>
      </c>
      <c r="B771" s="2" t="s">
        <v>167</v>
      </c>
      <c r="C771" s="2" t="s">
        <v>362</v>
      </c>
      <c r="D771" s="2" t="s">
        <v>388</v>
      </c>
      <c r="E771" s="2">
        <f>MIN(FIND({0,1,2,3,4,5,6,7,8,9},A771&amp;"0123456789"))</f>
        <v>4</v>
      </c>
      <c r="F771" s="2" t="str">
        <f t="shared" si="36"/>
        <v>1800</v>
      </c>
      <c r="G771" s="2" t="str">
        <f t="shared" si="37"/>
        <v>1800 5/4 32</v>
      </c>
      <c r="H771" s="2">
        <v>1.65</v>
      </c>
    </row>
    <row r="772" spans="1:8">
      <c r="A772" s="2" t="s">
        <v>422</v>
      </c>
      <c r="B772" s="2" t="s">
        <v>169</v>
      </c>
      <c r="C772" s="2" t="s">
        <v>362</v>
      </c>
      <c r="D772" s="2" t="s">
        <v>389</v>
      </c>
      <c r="E772" s="2">
        <f>MIN(FIND({0,1,2,3,4,5,6,7,8,9},A772&amp;"0123456789"))</f>
        <v>4</v>
      </c>
      <c r="F772" s="2" t="str">
        <f t="shared" si="36"/>
        <v>1800</v>
      </c>
      <c r="G772" s="2" t="str">
        <f t="shared" si="37"/>
        <v>1800 5/4 33</v>
      </c>
      <c r="H772" s="2">
        <v>1.68</v>
      </c>
    </row>
    <row r="773" spans="1:8">
      <c r="A773" s="2" t="s">
        <v>422</v>
      </c>
      <c r="B773" s="2" t="s">
        <v>171</v>
      </c>
      <c r="C773" s="2" t="s">
        <v>362</v>
      </c>
      <c r="D773" s="2" t="s">
        <v>307</v>
      </c>
      <c r="E773" s="2">
        <f>MIN(FIND({0,1,2,3,4,5,6,7,8,9},A773&amp;"0123456789"))</f>
        <v>4</v>
      </c>
      <c r="F773" s="2" t="str">
        <f t="shared" si="36"/>
        <v>1800</v>
      </c>
      <c r="G773" s="2" t="str">
        <f t="shared" si="37"/>
        <v>1800 5/4 34</v>
      </c>
      <c r="H773" s="2">
        <v>1.71</v>
      </c>
    </row>
    <row r="774" spans="1:8">
      <c r="A774" s="2" t="s">
        <v>422</v>
      </c>
      <c r="B774" s="2" t="s">
        <v>173</v>
      </c>
      <c r="C774" s="2" t="s">
        <v>362</v>
      </c>
      <c r="D774" s="2" t="s">
        <v>390</v>
      </c>
      <c r="E774" s="2">
        <f>MIN(FIND({0,1,2,3,4,5,6,7,8,9},A774&amp;"0123456789"))</f>
        <v>4</v>
      </c>
      <c r="F774" s="2" t="str">
        <f t="shared" si="36"/>
        <v>1800</v>
      </c>
      <c r="G774" s="2" t="str">
        <f t="shared" si="37"/>
        <v>1800 5/4 35</v>
      </c>
      <c r="H774" s="2">
        <v>1.73</v>
      </c>
    </row>
    <row r="775" spans="1:8">
      <c r="A775" s="2" t="s">
        <v>422</v>
      </c>
      <c r="B775" s="2" t="s">
        <v>175</v>
      </c>
      <c r="C775" s="2" t="s">
        <v>362</v>
      </c>
      <c r="D775" s="2" t="s">
        <v>391</v>
      </c>
      <c r="E775" s="2">
        <f>MIN(FIND({0,1,2,3,4,5,6,7,8,9},A775&amp;"0123456789"))</f>
        <v>4</v>
      </c>
      <c r="F775" s="2" t="str">
        <f t="shared" si="36"/>
        <v>1800</v>
      </c>
      <c r="G775" s="2" t="str">
        <f t="shared" si="37"/>
        <v>1800 5/4 36</v>
      </c>
      <c r="H775" s="2">
        <v>1.76</v>
      </c>
    </row>
    <row r="776" spans="1:8">
      <c r="A776" s="2" t="s">
        <v>422</v>
      </c>
      <c r="B776" s="2" t="s">
        <v>177</v>
      </c>
      <c r="C776" s="2" t="s">
        <v>362</v>
      </c>
      <c r="D776" s="2" t="s">
        <v>309</v>
      </c>
      <c r="E776" s="2">
        <f>MIN(FIND({0,1,2,3,4,5,6,7,8,9},A776&amp;"0123456789"))</f>
        <v>4</v>
      </c>
      <c r="F776" s="2" t="str">
        <f t="shared" si="36"/>
        <v>1800</v>
      </c>
      <c r="G776" s="2" t="str">
        <f t="shared" si="37"/>
        <v>1800 5/4 37</v>
      </c>
      <c r="H776" s="2">
        <v>1.79</v>
      </c>
    </row>
    <row r="777" spans="1:8">
      <c r="A777" s="2" t="s">
        <v>422</v>
      </c>
      <c r="B777" s="2" t="s">
        <v>179</v>
      </c>
      <c r="C777" s="2" t="s">
        <v>362</v>
      </c>
      <c r="D777" s="2" t="s">
        <v>433</v>
      </c>
      <c r="E777" s="2">
        <f>MIN(FIND({0,1,2,3,4,5,6,7,8,9},A777&amp;"0123456789"))</f>
        <v>4</v>
      </c>
      <c r="F777" s="2" t="str">
        <f t="shared" si="36"/>
        <v>1800</v>
      </c>
      <c r="G777" s="2" t="str">
        <f t="shared" si="37"/>
        <v>1800 5/4 38</v>
      </c>
      <c r="H777" s="2">
        <v>1.82</v>
      </c>
    </row>
    <row r="778" spans="1:8">
      <c r="A778" s="2" t="s">
        <v>422</v>
      </c>
      <c r="B778" s="2" t="s">
        <v>181</v>
      </c>
      <c r="C778" s="2" t="s">
        <v>362</v>
      </c>
      <c r="D778" s="2" t="s">
        <v>150</v>
      </c>
      <c r="E778" s="2">
        <f>MIN(FIND({0,1,2,3,4,5,6,7,8,9},A778&amp;"0123456789"))</f>
        <v>4</v>
      </c>
      <c r="F778" s="2" t="str">
        <f t="shared" si="36"/>
        <v>1800</v>
      </c>
      <c r="G778" s="2" t="str">
        <f t="shared" si="37"/>
        <v>1800 5/4 39</v>
      </c>
      <c r="H778" s="2">
        <v>1.84</v>
      </c>
    </row>
    <row r="779" spans="1:8">
      <c r="A779" s="2" t="s">
        <v>422</v>
      </c>
      <c r="B779" s="2" t="s">
        <v>183</v>
      </c>
      <c r="C779" s="2" t="s">
        <v>362</v>
      </c>
      <c r="D779" s="2" t="s">
        <v>311</v>
      </c>
      <c r="E779" s="2">
        <f>MIN(FIND({0,1,2,3,4,5,6,7,8,9},A779&amp;"0123456789"))</f>
        <v>4</v>
      </c>
      <c r="F779" s="2" t="str">
        <f t="shared" si="36"/>
        <v>1800</v>
      </c>
      <c r="G779" s="2" t="str">
        <f t="shared" si="37"/>
        <v>1800 5/4 40</v>
      </c>
      <c r="H779" s="2">
        <v>1.87</v>
      </c>
    </row>
    <row r="780" spans="1:8">
      <c r="A780" s="2" t="s">
        <v>422</v>
      </c>
      <c r="B780" s="2" t="s">
        <v>185</v>
      </c>
      <c r="C780" s="2" t="s">
        <v>362</v>
      </c>
      <c r="D780" s="2" t="s">
        <v>393</v>
      </c>
      <c r="E780" s="2">
        <f>MIN(FIND({0,1,2,3,4,5,6,7,8,9},A780&amp;"0123456789"))</f>
        <v>4</v>
      </c>
      <c r="F780" s="2" t="str">
        <f t="shared" si="36"/>
        <v>1800</v>
      </c>
      <c r="G780" s="2" t="str">
        <f t="shared" si="37"/>
        <v>1800 5/4 41</v>
      </c>
      <c r="H780" s="2">
        <v>1.9</v>
      </c>
    </row>
    <row r="781" spans="1:8">
      <c r="A781" s="2" t="s">
        <v>422</v>
      </c>
      <c r="B781" s="2" t="s">
        <v>187</v>
      </c>
      <c r="C781" s="2" t="s">
        <v>362</v>
      </c>
      <c r="D781" s="2" t="s">
        <v>518</v>
      </c>
      <c r="E781" s="2">
        <f>MIN(FIND({0,1,2,3,4,5,6,7,8,9},A781&amp;"0123456789"))</f>
        <v>4</v>
      </c>
      <c r="F781" s="2" t="str">
        <f t="shared" si="36"/>
        <v>1800</v>
      </c>
      <c r="G781" s="2" t="str">
        <f t="shared" si="37"/>
        <v>1800 5/4 42</v>
      </c>
      <c r="H781" s="2">
        <v>1.93</v>
      </c>
    </row>
    <row r="782" spans="1:8">
      <c r="A782" s="2" t="s">
        <v>422</v>
      </c>
      <c r="B782" s="2" t="s">
        <v>189</v>
      </c>
      <c r="C782" s="2" t="s">
        <v>362</v>
      </c>
      <c r="D782" s="2" t="s">
        <v>312</v>
      </c>
      <c r="E782" s="2">
        <f>MIN(FIND({0,1,2,3,4,5,6,7,8,9},A782&amp;"0123456789"))</f>
        <v>4</v>
      </c>
      <c r="F782" s="2" t="str">
        <f t="shared" si="36"/>
        <v>1800</v>
      </c>
      <c r="G782" s="2" t="str">
        <f t="shared" si="37"/>
        <v>1800 5/4 43</v>
      </c>
      <c r="H782" s="2">
        <v>1.95</v>
      </c>
    </row>
    <row r="783" spans="1:8">
      <c r="A783" s="2" t="s">
        <v>422</v>
      </c>
      <c r="B783" s="2" t="s">
        <v>191</v>
      </c>
      <c r="C783" s="2" t="s">
        <v>362</v>
      </c>
      <c r="D783" s="2" t="s">
        <v>154</v>
      </c>
      <c r="E783" s="2">
        <f>MIN(FIND({0,1,2,3,4,5,6,7,8,9},A783&amp;"0123456789"))</f>
        <v>4</v>
      </c>
      <c r="F783" s="2" t="str">
        <f t="shared" si="36"/>
        <v>1800</v>
      </c>
      <c r="G783" s="2" t="str">
        <f t="shared" si="37"/>
        <v>1800 5/4 44</v>
      </c>
      <c r="H783" s="2">
        <v>1.98</v>
      </c>
    </row>
    <row r="784" spans="1:8">
      <c r="A784" s="2" t="s">
        <v>422</v>
      </c>
      <c r="B784" s="2" t="s">
        <v>193</v>
      </c>
      <c r="C784" s="2" t="s">
        <v>362</v>
      </c>
      <c r="D784" s="2" t="s">
        <v>395</v>
      </c>
      <c r="E784" s="2">
        <f>MIN(FIND({0,1,2,3,4,5,6,7,8,9},A784&amp;"0123456789"))</f>
        <v>4</v>
      </c>
      <c r="F784" s="2" t="str">
        <f t="shared" si="36"/>
        <v>1800</v>
      </c>
      <c r="G784" s="2" t="str">
        <f t="shared" si="37"/>
        <v>1800 5/4 45</v>
      </c>
      <c r="H784" s="2">
        <v>2.0099999999999998</v>
      </c>
    </row>
    <row r="785" spans="1:8">
      <c r="A785" s="2" t="s">
        <v>422</v>
      </c>
      <c r="B785" s="2" t="s">
        <v>195</v>
      </c>
      <c r="C785" s="2" t="s">
        <v>362</v>
      </c>
      <c r="D785" s="2" t="s">
        <v>519</v>
      </c>
      <c r="E785" s="2">
        <f>MIN(FIND({0,1,2,3,4,5,6,7,8,9},A785&amp;"0123456789"))</f>
        <v>4</v>
      </c>
      <c r="F785" s="2" t="str">
        <f t="shared" si="36"/>
        <v>1800</v>
      </c>
      <c r="G785" s="2" t="str">
        <f t="shared" si="37"/>
        <v>1800 5/4 46</v>
      </c>
      <c r="H785" s="2">
        <v>2.04</v>
      </c>
    </row>
    <row r="786" spans="1:8">
      <c r="A786" s="2" t="s">
        <v>422</v>
      </c>
      <c r="B786" s="2" t="s">
        <v>197</v>
      </c>
      <c r="C786" s="2" t="s">
        <v>362</v>
      </c>
      <c r="D786" s="2" t="s">
        <v>396</v>
      </c>
      <c r="E786" s="2">
        <f>MIN(FIND({0,1,2,3,4,5,6,7,8,9},A786&amp;"0123456789"))</f>
        <v>4</v>
      </c>
      <c r="F786" s="2" t="str">
        <f t="shared" si="36"/>
        <v>1800</v>
      </c>
      <c r="G786" s="2" t="str">
        <f t="shared" si="37"/>
        <v>1800 5/4 47</v>
      </c>
      <c r="H786" s="2">
        <v>2.06</v>
      </c>
    </row>
    <row r="787" spans="1:8">
      <c r="A787" s="2" t="s">
        <v>422</v>
      </c>
      <c r="B787" s="2" t="s">
        <v>199</v>
      </c>
      <c r="C787" s="2" t="s">
        <v>362</v>
      </c>
      <c r="D787" s="2" t="s">
        <v>397</v>
      </c>
      <c r="E787" s="2">
        <f>MIN(FIND({0,1,2,3,4,5,6,7,8,9},A787&amp;"0123456789"))</f>
        <v>4</v>
      </c>
      <c r="F787" s="2" t="str">
        <f t="shared" si="36"/>
        <v>1800</v>
      </c>
      <c r="G787" s="2" t="str">
        <f t="shared" si="37"/>
        <v>1800 5/4 48</v>
      </c>
      <c r="H787" s="2">
        <v>2.09</v>
      </c>
    </row>
    <row r="788" spans="1:8">
      <c r="A788" s="2" t="s">
        <v>422</v>
      </c>
      <c r="B788" s="2" t="s">
        <v>201</v>
      </c>
      <c r="C788" s="2" t="s">
        <v>362</v>
      </c>
      <c r="D788" s="2" t="s">
        <v>158</v>
      </c>
      <c r="E788" s="2">
        <f>MIN(FIND({0,1,2,3,4,5,6,7,8,9},A788&amp;"0123456789"))</f>
        <v>4</v>
      </c>
      <c r="F788" s="2" t="str">
        <f t="shared" si="36"/>
        <v>1800</v>
      </c>
      <c r="G788" s="2" t="str">
        <f t="shared" si="37"/>
        <v>1800 5/4 49</v>
      </c>
      <c r="H788" s="2">
        <v>2.12</v>
      </c>
    </row>
    <row r="789" spans="1:8">
      <c r="A789" s="2" t="s">
        <v>422</v>
      </c>
      <c r="B789" s="2" t="s">
        <v>203</v>
      </c>
      <c r="C789" s="2" t="s">
        <v>362</v>
      </c>
      <c r="D789" s="2" t="s">
        <v>398</v>
      </c>
      <c r="E789" s="2">
        <f>MIN(FIND({0,1,2,3,4,5,6,7,8,9},A789&amp;"0123456789"))</f>
        <v>4</v>
      </c>
      <c r="F789" s="2" t="str">
        <f t="shared" si="36"/>
        <v>1800</v>
      </c>
      <c r="G789" s="2" t="str">
        <f t="shared" si="37"/>
        <v>1800 5/4 50</v>
      </c>
      <c r="H789" s="2">
        <v>2.14</v>
      </c>
    </row>
    <row r="790" spans="1:8">
      <c r="A790" s="2" t="s">
        <v>422</v>
      </c>
      <c r="B790" s="2" t="s">
        <v>205</v>
      </c>
      <c r="C790" s="2" t="s">
        <v>362</v>
      </c>
      <c r="D790" s="2" t="s">
        <v>399</v>
      </c>
      <c r="E790" s="2">
        <f>MIN(FIND({0,1,2,3,4,5,6,7,8,9},A790&amp;"0123456789"))</f>
        <v>4</v>
      </c>
      <c r="F790" s="2" t="str">
        <f t="shared" si="36"/>
        <v>1800</v>
      </c>
      <c r="G790" s="2" t="str">
        <f t="shared" si="37"/>
        <v>1800 5/4 51</v>
      </c>
      <c r="H790" s="2">
        <v>2.17</v>
      </c>
    </row>
    <row r="791" spans="1:8">
      <c r="A791" s="2" t="s">
        <v>422</v>
      </c>
      <c r="B791" s="2" t="s">
        <v>207</v>
      </c>
      <c r="C791" s="2" t="s">
        <v>362</v>
      </c>
      <c r="D791" s="2" t="s">
        <v>400</v>
      </c>
      <c r="E791" s="2">
        <f>MIN(FIND({0,1,2,3,4,5,6,7,8,9},A791&amp;"0123456789"))</f>
        <v>4</v>
      </c>
      <c r="F791" s="2" t="str">
        <f t="shared" si="36"/>
        <v>1800</v>
      </c>
      <c r="G791" s="2" t="str">
        <f t="shared" si="37"/>
        <v>1800 5/4 52</v>
      </c>
      <c r="H791" s="2">
        <v>2.2000000000000002</v>
      </c>
    </row>
    <row r="792" spans="1:8">
      <c r="A792" s="2" t="s">
        <v>422</v>
      </c>
      <c r="B792" s="2" t="s">
        <v>209</v>
      </c>
      <c r="C792" s="2" t="s">
        <v>362</v>
      </c>
      <c r="D792" s="2" t="s">
        <v>318</v>
      </c>
      <c r="E792" s="2">
        <f>MIN(FIND({0,1,2,3,4,5,6,7,8,9},A792&amp;"0123456789"))</f>
        <v>4</v>
      </c>
      <c r="F792" s="2" t="str">
        <f t="shared" si="36"/>
        <v>1800</v>
      </c>
      <c r="G792" s="2" t="str">
        <f t="shared" si="37"/>
        <v>1800 5/4 53</v>
      </c>
      <c r="H792" s="2">
        <v>2.23</v>
      </c>
    </row>
    <row r="793" spans="1:8">
      <c r="A793" s="2" t="s">
        <v>422</v>
      </c>
      <c r="B793" s="2" t="s">
        <v>211</v>
      </c>
      <c r="C793" s="2" t="s">
        <v>362</v>
      </c>
      <c r="D793" s="2" t="s">
        <v>401</v>
      </c>
      <c r="E793" s="2">
        <f>MIN(FIND({0,1,2,3,4,5,6,7,8,9},A793&amp;"0123456789"))</f>
        <v>4</v>
      </c>
      <c r="F793" s="2" t="str">
        <f t="shared" si="36"/>
        <v>1800</v>
      </c>
      <c r="G793" s="2" t="str">
        <f t="shared" si="37"/>
        <v>1800 5/4 54</v>
      </c>
      <c r="H793" s="2">
        <v>2.25</v>
      </c>
    </row>
    <row r="794" spans="1:8">
      <c r="A794" s="2" t="s">
        <v>422</v>
      </c>
      <c r="B794" s="2" t="s">
        <v>213</v>
      </c>
      <c r="C794" s="2" t="s">
        <v>362</v>
      </c>
      <c r="D794" s="2" t="s">
        <v>402</v>
      </c>
      <c r="E794" s="2">
        <f>MIN(FIND({0,1,2,3,4,5,6,7,8,9},A794&amp;"0123456789"))</f>
        <v>4</v>
      </c>
      <c r="F794" s="2" t="str">
        <f t="shared" si="36"/>
        <v>1800</v>
      </c>
      <c r="G794" s="2" t="str">
        <f t="shared" si="37"/>
        <v>1800 5/4 55</v>
      </c>
      <c r="H794" s="2">
        <v>2.2799999999999998</v>
      </c>
    </row>
    <row r="795" spans="1:8">
      <c r="A795" s="2" t="s">
        <v>422</v>
      </c>
      <c r="B795" s="2" t="s">
        <v>215</v>
      </c>
      <c r="C795" s="2" t="s">
        <v>362</v>
      </c>
      <c r="D795" s="2" t="s">
        <v>320</v>
      </c>
      <c r="E795" s="2">
        <f>MIN(FIND({0,1,2,3,4,5,6,7,8,9},A795&amp;"0123456789"))</f>
        <v>4</v>
      </c>
      <c r="F795" s="2" t="str">
        <f t="shared" si="36"/>
        <v>1800</v>
      </c>
      <c r="G795" s="2" t="str">
        <f t="shared" si="37"/>
        <v>1800 5/4 56</v>
      </c>
      <c r="H795" s="2">
        <v>2.31</v>
      </c>
    </row>
    <row r="796" spans="1:8">
      <c r="A796" s="2" t="s">
        <v>422</v>
      </c>
      <c r="B796" s="2" t="s">
        <v>217</v>
      </c>
      <c r="C796" s="2" t="s">
        <v>362</v>
      </c>
      <c r="D796" s="2" t="s">
        <v>164</v>
      </c>
      <c r="E796" s="2">
        <f>MIN(FIND({0,1,2,3,4,5,6,7,8,9},A796&amp;"0123456789"))</f>
        <v>4</v>
      </c>
      <c r="F796" s="2" t="str">
        <f t="shared" si="36"/>
        <v>1800</v>
      </c>
      <c r="G796" s="2" t="str">
        <f t="shared" si="37"/>
        <v>1800 5/4 57</v>
      </c>
      <c r="H796" s="2">
        <v>2.34</v>
      </c>
    </row>
    <row r="797" spans="1:8">
      <c r="A797" s="2" t="s">
        <v>422</v>
      </c>
      <c r="B797" s="2" t="s">
        <v>219</v>
      </c>
      <c r="C797" s="2" t="s">
        <v>362</v>
      </c>
      <c r="D797" s="2" t="s">
        <v>403</v>
      </c>
      <c r="E797" s="2">
        <f>MIN(FIND({0,1,2,3,4,5,6,7,8,9},A797&amp;"0123456789"))</f>
        <v>4</v>
      </c>
      <c r="F797" s="2" t="str">
        <f t="shared" si="36"/>
        <v>1800</v>
      </c>
      <c r="G797" s="2" t="str">
        <f t="shared" si="37"/>
        <v>1800 5/4 58</v>
      </c>
      <c r="H797" s="2">
        <v>2.36</v>
      </c>
    </row>
    <row r="798" spans="1:8">
      <c r="A798" s="2" t="s">
        <v>422</v>
      </c>
      <c r="B798" s="2" t="s">
        <v>221</v>
      </c>
      <c r="C798" s="2" t="s">
        <v>362</v>
      </c>
      <c r="D798" s="2" t="s">
        <v>322</v>
      </c>
      <c r="E798" s="2">
        <f>MIN(FIND({0,1,2,3,4,5,6,7,8,9},A798&amp;"0123456789"))</f>
        <v>4</v>
      </c>
      <c r="F798" s="2" t="str">
        <f t="shared" si="36"/>
        <v>1800</v>
      </c>
      <c r="G798" s="2" t="str">
        <f t="shared" si="37"/>
        <v>1800 5/4 59</v>
      </c>
      <c r="H798" s="2">
        <v>2.39</v>
      </c>
    </row>
    <row r="799" spans="1:8">
      <c r="A799" s="2" t="s">
        <v>422</v>
      </c>
      <c r="B799" s="2" t="s">
        <v>223</v>
      </c>
      <c r="C799" s="2" t="s">
        <v>362</v>
      </c>
      <c r="D799" s="2" t="s">
        <v>404</v>
      </c>
      <c r="E799" s="2">
        <f>MIN(FIND({0,1,2,3,4,5,6,7,8,9},A799&amp;"0123456789"))</f>
        <v>4</v>
      </c>
      <c r="F799" s="2" t="str">
        <f t="shared" si="36"/>
        <v>1800</v>
      </c>
      <c r="G799" s="2" t="str">
        <f t="shared" si="37"/>
        <v>1800 5/4 60</v>
      </c>
      <c r="H799" s="2">
        <v>2.42</v>
      </c>
    </row>
    <row r="800" spans="1:8">
      <c r="A800" s="2" t="s">
        <v>422</v>
      </c>
      <c r="B800" s="2" t="s">
        <v>225</v>
      </c>
      <c r="C800" s="2" t="s">
        <v>362</v>
      </c>
      <c r="D800" s="2" t="s">
        <v>405</v>
      </c>
      <c r="E800" s="2">
        <f>MIN(FIND({0,1,2,3,4,5,6,7,8,9},A800&amp;"0123456789"))</f>
        <v>4</v>
      </c>
      <c r="F800" s="2" t="str">
        <f t="shared" si="36"/>
        <v>1800</v>
      </c>
      <c r="G800" s="2" t="str">
        <f t="shared" si="37"/>
        <v>1800 5/4 61</v>
      </c>
      <c r="H800" s="2">
        <v>2.4500000000000002</v>
      </c>
    </row>
    <row r="801" spans="1:8">
      <c r="A801" s="2" t="s">
        <v>422</v>
      </c>
      <c r="B801" s="2" t="s">
        <v>227</v>
      </c>
      <c r="C801" s="2" t="s">
        <v>362</v>
      </c>
      <c r="D801" s="2" t="s">
        <v>324</v>
      </c>
      <c r="E801" s="2">
        <f>MIN(FIND({0,1,2,3,4,5,6,7,8,9},A801&amp;"0123456789"))</f>
        <v>4</v>
      </c>
      <c r="F801" s="2" t="str">
        <f t="shared" si="36"/>
        <v>1800</v>
      </c>
      <c r="G801" s="2" t="str">
        <f t="shared" si="37"/>
        <v>1800 5/4 62</v>
      </c>
      <c r="H801" s="2">
        <v>2.4700000000000002</v>
      </c>
    </row>
    <row r="802" spans="1:8">
      <c r="A802" s="2" t="s">
        <v>422</v>
      </c>
      <c r="B802" s="2" t="s">
        <v>229</v>
      </c>
      <c r="C802" s="2" t="s">
        <v>362</v>
      </c>
      <c r="D802" s="2" t="s">
        <v>406</v>
      </c>
      <c r="E802" s="2">
        <f>MIN(FIND({0,1,2,3,4,5,6,7,8,9},A802&amp;"0123456789"))</f>
        <v>4</v>
      </c>
      <c r="F802" s="2" t="str">
        <f t="shared" si="36"/>
        <v>1800</v>
      </c>
      <c r="G802" s="2" t="str">
        <f t="shared" si="37"/>
        <v>1800 5/4 63</v>
      </c>
      <c r="H802" s="2">
        <v>2.5</v>
      </c>
    </row>
    <row r="803" spans="1:8">
      <c r="A803" s="2" t="s">
        <v>422</v>
      </c>
      <c r="B803" s="2" t="s">
        <v>231</v>
      </c>
      <c r="C803" s="2" t="s">
        <v>362</v>
      </c>
      <c r="D803" s="2" t="s">
        <v>407</v>
      </c>
      <c r="E803" s="2">
        <f>MIN(FIND({0,1,2,3,4,5,6,7,8,9},A803&amp;"0123456789"))</f>
        <v>4</v>
      </c>
      <c r="F803" s="2" t="str">
        <f t="shared" si="36"/>
        <v>1800</v>
      </c>
      <c r="G803" s="2" t="str">
        <f t="shared" si="37"/>
        <v>1800 5/4 64</v>
      </c>
      <c r="H803" s="2">
        <v>2.5299999999999998</v>
      </c>
    </row>
    <row r="804" spans="1:8">
      <c r="A804" s="2" t="s">
        <v>422</v>
      </c>
      <c r="B804" s="2" t="s">
        <v>233</v>
      </c>
      <c r="C804" s="2" t="s">
        <v>362</v>
      </c>
      <c r="D804" s="2" t="s">
        <v>520</v>
      </c>
      <c r="E804" s="2">
        <f>MIN(FIND({0,1,2,3,4,5,6,7,8,9},A804&amp;"0123456789"))</f>
        <v>4</v>
      </c>
      <c r="F804" s="2" t="str">
        <f t="shared" si="36"/>
        <v>1800</v>
      </c>
      <c r="G804" s="2" t="str">
        <f t="shared" si="37"/>
        <v>1800 5/4 65</v>
      </c>
      <c r="H804" s="2">
        <v>2.56</v>
      </c>
    </row>
    <row r="805" spans="1:8">
      <c r="A805" s="2" t="s">
        <v>422</v>
      </c>
      <c r="B805" s="2" t="s">
        <v>235</v>
      </c>
      <c r="C805" s="2" t="s">
        <v>362</v>
      </c>
      <c r="D805" s="2" t="s">
        <v>408</v>
      </c>
      <c r="E805" s="2">
        <f>MIN(FIND({0,1,2,3,4,5,6,7,8,9},A805&amp;"0123456789"))</f>
        <v>4</v>
      </c>
      <c r="F805" s="2" t="str">
        <f t="shared" si="36"/>
        <v>1800</v>
      </c>
      <c r="G805" s="2" t="str">
        <f t="shared" si="37"/>
        <v>1800 5/4 66</v>
      </c>
      <c r="H805" s="2">
        <v>2.58</v>
      </c>
    </row>
    <row r="806" spans="1:8">
      <c r="A806" s="2" t="s">
        <v>422</v>
      </c>
      <c r="B806" s="2" t="s">
        <v>237</v>
      </c>
      <c r="C806" s="2" t="s">
        <v>362</v>
      </c>
      <c r="D806" s="2" t="s">
        <v>409</v>
      </c>
      <c r="E806" s="2">
        <f>MIN(FIND({0,1,2,3,4,5,6,7,8,9},A806&amp;"0123456789"))</f>
        <v>4</v>
      </c>
      <c r="F806" s="2" t="str">
        <f t="shared" si="36"/>
        <v>1800</v>
      </c>
      <c r="G806" s="2" t="str">
        <f t="shared" si="37"/>
        <v>1800 5/4 67</v>
      </c>
      <c r="H806" s="2">
        <v>2.61</v>
      </c>
    </row>
    <row r="807" spans="1:8">
      <c r="A807" s="2" t="s">
        <v>422</v>
      </c>
      <c r="B807" s="2" t="s">
        <v>239</v>
      </c>
      <c r="C807" s="2" t="s">
        <v>362</v>
      </c>
      <c r="D807" s="2" t="s">
        <v>410</v>
      </c>
      <c r="E807" s="2">
        <f>MIN(FIND({0,1,2,3,4,5,6,7,8,9},A807&amp;"0123456789"))</f>
        <v>4</v>
      </c>
      <c r="F807" s="2" t="str">
        <f t="shared" si="36"/>
        <v>1800</v>
      </c>
      <c r="G807" s="2" t="str">
        <f t="shared" si="37"/>
        <v>1800 5/4 68</v>
      </c>
      <c r="H807" s="2">
        <v>2.64</v>
      </c>
    </row>
    <row r="808" spans="1:8">
      <c r="A808" s="2" t="s">
        <v>422</v>
      </c>
      <c r="B808" s="2" t="s">
        <v>241</v>
      </c>
      <c r="C808" s="2" t="s">
        <v>362</v>
      </c>
      <c r="D808" s="2" t="s">
        <v>328</v>
      </c>
      <c r="E808" s="2">
        <f>MIN(FIND({0,1,2,3,4,5,6,7,8,9},A808&amp;"0123456789"))</f>
        <v>4</v>
      </c>
      <c r="F808" s="2" t="str">
        <f t="shared" si="36"/>
        <v>1800</v>
      </c>
      <c r="G808" s="2" t="str">
        <f t="shared" si="37"/>
        <v>1800 5/4 69</v>
      </c>
      <c r="H808" s="2">
        <v>2.67</v>
      </c>
    </row>
    <row r="809" spans="1:8">
      <c r="A809" s="2" t="s">
        <v>422</v>
      </c>
      <c r="B809" s="2" t="s">
        <v>243</v>
      </c>
      <c r="C809" s="2" t="s">
        <v>362</v>
      </c>
      <c r="D809" s="2" t="s">
        <v>174</v>
      </c>
      <c r="E809" s="2">
        <f>MIN(FIND({0,1,2,3,4,5,6,7,8,9},A809&amp;"0123456789"))</f>
        <v>4</v>
      </c>
      <c r="F809" s="2" t="str">
        <f t="shared" si="36"/>
        <v>1800</v>
      </c>
      <c r="G809" s="2" t="str">
        <f t="shared" si="37"/>
        <v>1800 5/4 70</v>
      </c>
      <c r="H809" s="2">
        <v>2.69</v>
      </c>
    </row>
    <row r="810" spans="1:8">
      <c r="A810" s="2" t="s">
        <v>422</v>
      </c>
      <c r="B810" s="2" t="s">
        <v>245</v>
      </c>
      <c r="C810" s="2" t="s">
        <v>362</v>
      </c>
      <c r="D810" s="2" t="s">
        <v>412</v>
      </c>
      <c r="E810" s="2">
        <f>MIN(FIND({0,1,2,3,4,5,6,7,8,9},A810&amp;"0123456789"))</f>
        <v>4</v>
      </c>
      <c r="F810" s="2" t="str">
        <f t="shared" si="36"/>
        <v>1800</v>
      </c>
      <c r="G810" s="2" t="str">
        <f t="shared" si="37"/>
        <v>1800 5/4 71</v>
      </c>
      <c r="H810" s="2">
        <v>2.72</v>
      </c>
    </row>
    <row r="811" spans="1:8">
      <c r="A811" s="2" t="s">
        <v>422</v>
      </c>
      <c r="B811" s="2" t="s">
        <v>247</v>
      </c>
      <c r="C811" s="2" t="s">
        <v>362</v>
      </c>
      <c r="D811" s="2" t="s">
        <v>330</v>
      </c>
      <c r="E811" s="2">
        <f>MIN(FIND({0,1,2,3,4,5,6,7,8,9},A811&amp;"0123456789"))</f>
        <v>4</v>
      </c>
      <c r="F811" s="2" t="str">
        <f t="shared" si="36"/>
        <v>1800</v>
      </c>
      <c r="G811" s="2" t="str">
        <f t="shared" si="37"/>
        <v>1800 5/4 72</v>
      </c>
      <c r="H811" s="2">
        <v>2.75</v>
      </c>
    </row>
    <row r="812" spans="1:8">
      <c r="A812" s="2" t="s">
        <v>422</v>
      </c>
      <c r="B812" s="2" t="s">
        <v>249</v>
      </c>
      <c r="C812" s="2" t="s">
        <v>362</v>
      </c>
      <c r="D812" s="2" t="s">
        <v>521</v>
      </c>
      <c r="E812" s="2">
        <f>MIN(FIND({0,1,2,3,4,5,6,7,8,9},A812&amp;"0123456789"))</f>
        <v>4</v>
      </c>
      <c r="F812" s="2" t="str">
        <f t="shared" si="36"/>
        <v>1800</v>
      </c>
      <c r="G812" s="2" t="str">
        <f t="shared" si="37"/>
        <v>1800 5/4 73</v>
      </c>
      <c r="H812" s="2">
        <v>2.78</v>
      </c>
    </row>
    <row r="813" spans="1:8">
      <c r="A813" s="2" t="s">
        <v>422</v>
      </c>
      <c r="B813" s="2" t="s">
        <v>251</v>
      </c>
      <c r="C813" s="2" t="s">
        <v>362</v>
      </c>
      <c r="D813" s="2" t="s">
        <v>414</v>
      </c>
      <c r="E813" s="2">
        <f>MIN(FIND({0,1,2,3,4,5,6,7,8,9},A813&amp;"0123456789"))</f>
        <v>4</v>
      </c>
      <c r="F813" s="2" t="str">
        <f t="shared" si="36"/>
        <v>1800</v>
      </c>
      <c r="G813" s="2" t="str">
        <f t="shared" si="37"/>
        <v>1800 5/4 74</v>
      </c>
      <c r="H813" s="2">
        <v>2.8</v>
      </c>
    </row>
    <row r="814" spans="1:8">
      <c r="A814" s="2" t="s">
        <v>422</v>
      </c>
      <c r="B814" s="2" t="s">
        <v>253</v>
      </c>
      <c r="C814" s="2" t="s">
        <v>362</v>
      </c>
      <c r="D814" s="2" t="s">
        <v>178</v>
      </c>
      <c r="E814" s="2">
        <f>MIN(FIND({0,1,2,3,4,5,6,7,8,9},A814&amp;"0123456789"))</f>
        <v>4</v>
      </c>
      <c r="F814" s="2" t="str">
        <f t="shared" si="36"/>
        <v>1800</v>
      </c>
      <c r="G814" s="2" t="str">
        <f t="shared" si="37"/>
        <v>1800 5/4 75</v>
      </c>
      <c r="H814" s="2">
        <v>2.83</v>
      </c>
    </row>
    <row r="815" spans="1:8">
      <c r="A815" s="2" t="s">
        <v>422</v>
      </c>
      <c r="B815" s="2" t="s">
        <v>255</v>
      </c>
      <c r="C815" s="2" t="s">
        <v>362</v>
      </c>
      <c r="D815" s="2" t="s">
        <v>415</v>
      </c>
      <c r="E815" s="2">
        <f>MIN(FIND({0,1,2,3,4,5,6,7,8,9},A815&amp;"0123456789"))</f>
        <v>4</v>
      </c>
      <c r="F815" s="2" t="str">
        <f t="shared" si="36"/>
        <v>1800</v>
      </c>
      <c r="G815" s="2" t="str">
        <f t="shared" si="37"/>
        <v>1800 5/4 76</v>
      </c>
      <c r="H815" s="2">
        <v>2.86</v>
      </c>
    </row>
    <row r="816" spans="1:8">
      <c r="A816" s="2" t="s">
        <v>422</v>
      </c>
      <c r="B816" s="2" t="s">
        <v>257</v>
      </c>
      <c r="C816" s="2" t="s">
        <v>362</v>
      </c>
      <c r="D816" s="2" t="s">
        <v>332</v>
      </c>
      <c r="E816" s="2">
        <f>MIN(FIND({0,1,2,3,4,5,6,7,8,9},A816&amp;"0123456789"))</f>
        <v>4</v>
      </c>
      <c r="F816" s="2" t="str">
        <f t="shared" si="36"/>
        <v>1800</v>
      </c>
      <c r="G816" s="2" t="str">
        <f t="shared" si="37"/>
        <v>1800 5/4 77</v>
      </c>
      <c r="H816" s="2">
        <v>2.88</v>
      </c>
    </row>
    <row r="817" spans="1:8">
      <c r="A817" s="2" t="s">
        <v>422</v>
      </c>
      <c r="B817" s="2" t="s">
        <v>259</v>
      </c>
      <c r="C817" s="2" t="s">
        <v>362</v>
      </c>
      <c r="D817" s="2" t="s">
        <v>180</v>
      </c>
      <c r="E817" s="2">
        <f>MIN(FIND({0,1,2,3,4,5,6,7,8,9},A817&amp;"0123456789"))</f>
        <v>4</v>
      </c>
      <c r="F817" s="2" t="str">
        <f t="shared" si="36"/>
        <v>1800</v>
      </c>
      <c r="G817" s="2" t="str">
        <f t="shared" si="37"/>
        <v>1800 5/4 78</v>
      </c>
      <c r="H817" s="2">
        <v>2.91</v>
      </c>
    </row>
    <row r="818" spans="1:8">
      <c r="A818" s="2" t="s">
        <v>422</v>
      </c>
      <c r="B818" s="2" t="s">
        <v>261</v>
      </c>
      <c r="C818" s="2" t="s">
        <v>362</v>
      </c>
      <c r="D818" s="2" t="s">
        <v>416</v>
      </c>
      <c r="E818" s="2">
        <f>MIN(FIND({0,1,2,3,4,5,6,7,8,9},A818&amp;"0123456789"))</f>
        <v>4</v>
      </c>
      <c r="F818" s="2" t="str">
        <f t="shared" si="36"/>
        <v>1800</v>
      </c>
      <c r="G818" s="2" t="str">
        <f t="shared" si="37"/>
        <v>1800 5/4 79</v>
      </c>
      <c r="H818" s="2">
        <v>2.94</v>
      </c>
    </row>
    <row r="819" spans="1:8">
      <c r="A819" s="2" t="s">
        <v>422</v>
      </c>
      <c r="B819" s="2" t="s">
        <v>263</v>
      </c>
      <c r="C819" s="2" t="s">
        <v>362</v>
      </c>
      <c r="D819" s="2" t="s">
        <v>417</v>
      </c>
      <c r="E819" s="2">
        <f>MIN(FIND({0,1,2,3,4,5,6,7,8,9},A819&amp;"0123456789"))</f>
        <v>4</v>
      </c>
      <c r="F819" s="2" t="str">
        <f t="shared" si="36"/>
        <v>1800</v>
      </c>
      <c r="G819" s="2" t="str">
        <f t="shared" si="37"/>
        <v>1800 5/4 80</v>
      </c>
      <c r="H819" s="2">
        <v>2.97</v>
      </c>
    </row>
    <row r="820" spans="1:8">
      <c r="A820" s="2" t="s">
        <v>422</v>
      </c>
      <c r="B820" s="2" t="s">
        <v>265</v>
      </c>
      <c r="C820" s="2" t="s">
        <v>362</v>
      </c>
      <c r="D820" s="2" t="s">
        <v>418</v>
      </c>
      <c r="E820" s="2">
        <f>MIN(FIND({0,1,2,3,4,5,6,7,8,9},A820&amp;"0123456789"))</f>
        <v>4</v>
      </c>
      <c r="F820" s="2" t="str">
        <f t="shared" si="36"/>
        <v>1800</v>
      </c>
      <c r="G820" s="2" t="str">
        <f t="shared" si="37"/>
        <v>1800 5/4 81</v>
      </c>
      <c r="H820" s="2">
        <v>2.99</v>
      </c>
    </row>
    <row r="821" spans="1:8">
      <c r="A821" s="2" t="s">
        <v>422</v>
      </c>
      <c r="B821" s="2" t="s">
        <v>267</v>
      </c>
      <c r="C821" s="2" t="s">
        <v>362</v>
      </c>
      <c r="D821" s="2" t="s">
        <v>419</v>
      </c>
      <c r="E821" s="2">
        <f>MIN(FIND({0,1,2,3,4,5,6,7,8,9},A821&amp;"0123456789"))</f>
        <v>4</v>
      </c>
      <c r="F821" s="2" t="str">
        <f t="shared" si="36"/>
        <v>1800</v>
      </c>
      <c r="G821" s="2" t="str">
        <f t="shared" si="37"/>
        <v>1800 5/4 82</v>
      </c>
      <c r="H821" s="2">
        <v>3.02</v>
      </c>
    </row>
    <row r="822" spans="1:8">
      <c r="A822" s="2" t="s">
        <v>422</v>
      </c>
      <c r="B822" s="2" t="s">
        <v>269</v>
      </c>
      <c r="C822" s="2" t="s">
        <v>362</v>
      </c>
      <c r="D822" s="2" t="s">
        <v>184</v>
      </c>
      <c r="E822" s="2">
        <f>MIN(FIND({0,1,2,3,4,5,6,7,8,9},A822&amp;"0123456789"))</f>
        <v>4</v>
      </c>
      <c r="F822" s="2" t="str">
        <f t="shared" si="36"/>
        <v>1800</v>
      </c>
      <c r="G822" s="2" t="str">
        <f t="shared" si="37"/>
        <v>1800 5/4 83</v>
      </c>
      <c r="H822" s="2">
        <v>3.05</v>
      </c>
    </row>
    <row r="823" spans="1:8">
      <c r="A823" s="2" t="s">
        <v>422</v>
      </c>
      <c r="B823" s="2" t="s">
        <v>271</v>
      </c>
      <c r="C823" s="2" t="s">
        <v>362</v>
      </c>
      <c r="D823" s="2" t="s">
        <v>337</v>
      </c>
      <c r="E823" s="2">
        <f>MIN(FIND({0,1,2,3,4,5,6,7,8,9},A823&amp;"0123456789"))</f>
        <v>4</v>
      </c>
      <c r="F823" s="2" t="str">
        <f t="shared" si="36"/>
        <v>1800</v>
      </c>
      <c r="G823" s="2" t="str">
        <f t="shared" si="37"/>
        <v>1800 5/4 84</v>
      </c>
      <c r="H823" s="2">
        <v>3.08</v>
      </c>
    </row>
    <row r="824" spans="1:8">
      <c r="A824" s="2" t="s">
        <v>422</v>
      </c>
      <c r="B824" s="2" t="s">
        <v>273</v>
      </c>
      <c r="C824" s="2" t="s">
        <v>362</v>
      </c>
      <c r="D824" s="2" t="s">
        <v>420</v>
      </c>
      <c r="E824" s="2">
        <f>MIN(FIND({0,1,2,3,4,5,6,7,8,9},A824&amp;"0123456789"))</f>
        <v>4</v>
      </c>
      <c r="F824" s="2" t="str">
        <f t="shared" si="36"/>
        <v>1800</v>
      </c>
      <c r="G824" s="2" t="str">
        <f t="shared" si="37"/>
        <v>1800 5/4 85</v>
      </c>
      <c r="H824" s="2">
        <v>3.1</v>
      </c>
    </row>
    <row r="825" spans="1:8">
      <c r="A825" s="2" t="s">
        <v>422</v>
      </c>
      <c r="B825" s="2" t="s">
        <v>275</v>
      </c>
      <c r="C825" s="2" t="s">
        <v>362</v>
      </c>
      <c r="D825" s="2" t="s">
        <v>421</v>
      </c>
      <c r="E825" s="2">
        <f>MIN(FIND({0,1,2,3,4,5,6,7,8,9},A825&amp;"0123456789"))</f>
        <v>4</v>
      </c>
      <c r="F825" s="2" t="str">
        <f t="shared" si="36"/>
        <v>1800</v>
      </c>
      <c r="G825" s="2" t="str">
        <f t="shared" si="37"/>
        <v>1800 5/4 86</v>
      </c>
      <c r="H825" s="2">
        <v>3.13</v>
      </c>
    </row>
    <row r="826" spans="1:8">
      <c r="A826" s="2" t="s">
        <v>422</v>
      </c>
      <c r="B826" s="2" t="s">
        <v>277</v>
      </c>
      <c r="C826" s="2" t="s">
        <v>362</v>
      </c>
      <c r="D826" s="2" t="s">
        <v>338</v>
      </c>
      <c r="E826" s="2">
        <f>MIN(FIND({0,1,2,3,4,5,6,7,8,9},A826&amp;"0123456789"))</f>
        <v>4</v>
      </c>
      <c r="F826" s="2" t="str">
        <f t="shared" si="36"/>
        <v>1800</v>
      </c>
      <c r="G826" s="2" t="str">
        <f t="shared" si="37"/>
        <v>1800 5/4 87</v>
      </c>
      <c r="H826" s="2">
        <v>3.16</v>
      </c>
    </row>
    <row r="827" spans="1:8">
      <c r="A827" s="2" t="s">
        <v>422</v>
      </c>
      <c r="B827" s="2" t="s">
        <v>279</v>
      </c>
      <c r="C827" s="2" t="s">
        <v>362</v>
      </c>
      <c r="D827" s="2" t="s">
        <v>188</v>
      </c>
      <c r="E827" s="2">
        <f>MIN(FIND({0,1,2,3,4,5,6,7,8,9},A827&amp;"0123456789"))</f>
        <v>4</v>
      </c>
      <c r="F827" s="2" t="str">
        <f t="shared" si="36"/>
        <v>1800</v>
      </c>
      <c r="G827" s="2" t="str">
        <f t="shared" si="37"/>
        <v>1800 5/4 88</v>
      </c>
      <c r="H827" s="2">
        <v>3.19</v>
      </c>
    </row>
    <row r="828" spans="1:8">
      <c r="A828" s="2" t="s">
        <v>422</v>
      </c>
      <c r="B828" s="2" t="s">
        <v>281</v>
      </c>
      <c r="C828" s="2" t="s">
        <v>362</v>
      </c>
      <c r="D828" s="2" t="s">
        <v>522</v>
      </c>
      <c r="E828" s="2">
        <f>MIN(FIND({0,1,2,3,4,5,6,7,8,9},A828&amp;"0123456789"))</f>
        <v>4</v>
      </c>
      <c r="F828" s="2" t="str">
        <f t="shared" si="36"/>
        <v>1800</v>
      </c>
      <c r="G828" s="2" t="str">
        <f t="shared" si="37"/>
        <v>1800 5/4 89</v>
      </c>
      <c r="H828" s="2">
        <v>3.21</v>
      </c>
    </row>
    <row r="829" spans="1:8">
      <c r="A829" s="2" t="s">
        <v>422</v>
      </c>
      <c r="B829" s="2" t="s">
        <v>283</v>
      </c>
      <c r="C829" s="2" t="s">
        <v>362</v>
      </c>
      <c r="D829" s="2" t="s">
        <v>340</v>
      </c>
      <c r="E829" s="2">
        <f>MIN(FIND({0,1,2,3,4,5,6,7,8,9},A829&amp;"0123456789"))</f>
        <v>4</v>
      </c>
      <c r="F829" s="2" t="str">
        <f t="shared" si="36"/>
        <v>1800</v>
      </c>
      <c r="G829" s="2" t="str">
        <f t="shared" si="37"/>
        <v>1800 5/4 90</v>
      </c>
      <c r="H829" s="2">
        <v>3.24</v>
      </c>
    </row>
    <row r="830" spans="1:8">
      <c r="A830" s="2" t="s">
        <v>523</v>
      </c>
      <c r="B830" s="2" t="s">
        <v>93</v>
      </c>
      <c r="C830" s="2" t="s">
        <v>94</v>
      </c>
      <c r="D830" s="2" t="s">
        <v>98</v>
      </c>
      <c r="E830" s="2">
        <f>MIN(FIND({0,1,2,3,4,5,6,7,8,9},A830&amp;"0123456789"))</f>
        <v>5</v>
      </c>
      <c r="F830" s="2" t="str">
        <f t="shared" si="36"/>
        <v>2100</v>
      </c>
      <c r="G830" s="2" t="str">
        <f t="shared" si="37"/>
        <v>2100 Jumper 1</v>
      </c>
      <c r="H830" s="2">
        <v>0.3</v>
      </c>
    </row>
    <row r="831" spans="1:8">
      <c r="A831" s="2" t="s">
        <v>523</v>
      </c>
      <c r="B831" s="2" t="s">
        <v>97</v>
      </c>
      <c r="C831" s="2" t="s">
        <v>94</v>
      </c>
      <c r="D831" s="2" t="s">
        <v>100</v>
      </c>
      <c r="E831" s="2">
        <f>MIN(FIND({0,1,2,3,4,5,6,7,8,9},A831&amp;"0123456789"))</f>
        <v>5</v>
      </c>
      <c r="F831" s="2" t="str">
        <f t="shared" si="36"/>
        <v>2100</v>
      </c>
      <c r="G831" s="2" t="str">
        <f t="shared" si="37"/>
        <v>2100 Jumper 2</v>
      </c>
      <c r="H831" s="2">
        <v>0.4</v>
      </c>
    </row>
    <row r="832" spans="1:8">
      <c r="A832" s="2" t="s">
        <v>523</v>
      </c>
      <c r="B832" s="2" t="s">
        <v>99</v>
      </c>
      <c r="C832" s="2" t="s">
        <v>94</v>
      </c>
      <c r="D832" s="2" t="s">
        <v>423</v>
      </c>
      <c r="E832" s="2">
        <f>MIN(FIND({0,1,2,3,4,5,6,7,8,9},A832&amp;"0123456789"))</f>
        <v>5</v>
      </c>
      <c r="F832" s="2" t="str">
        <f t="shared" si="36"/>
        <v>2100</v>
      </c>
      <c r="G832" s="2" t="str">
        <f t="shared" si="37"/>
        <v>2100 Jumper 3</v>
      </c>
      <c r="H832" s="2">
        <v>0.5</v>
      </c>
    </row>
    <row r="833" spans="1:8">
      <c r="A833" s="2" t="s">
        <v>523</v>
      </c>
      <c r="B833" s="2" t="s">
        <v>101</v>
      </c>
      <c r="C833" s="2" t="s">
        <v>94</v>
      </c>
      <c r="D833" s="2" t="s">
        <v>102</v>
      </c>
      <c r="E833" s="2">
        <f>MIN(FIND({0,1,2,3,4,5,6,7,8,9},A833&amp;"0123456789"))</f>
        <v>5</v>
      </c>
      <c r="F833" s="2" t="str">
        <f t="shared" si="36"/>
        <v>2100</v>
      </c>
      <c r="G833" s="2" t="str">
        <f t="shared" si="37"/>
        <v>2100 Jumper 4</v>
      </c>
      <c r="H833" s="2">
        <v>0.6</v>
      </c>
    </row>
    <row r="834" spans="1:8">
      <c r="A834" s="2" t="s">
        <v>523</v>
      </c>
      <c r="B834" s="2" t="s">
        <v>104</v>
      </c>
      <c r="C834" s="2" t="s">
        <v>94</v>
      </c>
      <c r="D834" s="2" t="s">
        <v>105</v>
      </c>
      <c r="E834" s="2">
        <f>MIN(FIND({0,1,2,3,4,5,6,7,8,9},A834&amp;"0123456789"))</f>
        <v>5</v>
      </c>
      <c r="F834" s="2" t="str">
        <f t="shared" ref="F834:F897" si="38">RIGHT(A834,LEN(A834)-E834+1)</f>
        <v>2100</v>
      </c>
      <c r="G834" s="2" t="str">
        <f t="shared" ref="G834:G897" si="39">CONCATENATE(F834," ",C834," ",B834)</f>
        <v>2100 Jumper 5</v>
      </c>
      <c r="H834" s="2">
        <v>0.7</v>
      </c>
    </row>
    <row r="835" spans="1:8">
      <c r="A835" s="2" t="s">
        <v>523</v>
      </c>
      <c r="B835" s="2" t="s">
        <v>107</v>
      </c>
      <c r="C835" s="2" t="s">
        <v>94</v>
      </c>
      <c r="D835" s="2" t="s">
        <v>524</v>
      </c>
      <c r="E835" s="2">
        <f>MIN(FIND({0,1,2,3,4,5,6,7,8,9},A835&amp;"0123456789"))</f>
        <v>5</v>
      </c>
      <c r="F835" s="2" t="str">
        <f t="shared" si="38"/>
        <v>2100</v>
      </c>
      <c r="G835" s="2" t="str">
        <f t="shared" si="39"/>
        <v>2100 Jumper 6</v>
      </c>
      <c r="H835" s="2">
        <v>0.9</v>
      </c>
    </row>
    <row r="836" spans="1:8">
      <c r="A836" s="2" t="s">
        <v>523</v>
      </c>
      <c r="B836" s="2" t="s">
        <v>93</v>
      </c>
      <c r="C836" s="2" t="s">
        <v>110</v>
      </c>
      <c r="D836" s="2" t="s">
        <v>525</v>
      </c>
      <c r="E836" s="2">
        <f>MIN(FIND({0,1,2,3,4,5,6,7,8,9},A836&amp;"0123456789"))</f>
        <v>5</v>
      </c>
      <c r="F836" s="2" t="str">
        <f t="shared" si="38"/>
        <v>2100</v>
      </c>
      <c r="G836" s="2" t="str">
        <f t="shared" si="39"/>
        <v>2100 1/2 1</v>
      </c>
      <c r="H836" s="2">
        <v>0.31</v>
      </c>
    </row>
    <row r="837" spans="1:8">
      <c r="A837" s="2" t="s">
        <v>523</v>
      </c>
      <c r="B837" s="2" t="s">
        <v>97</v>
      </c>
      <c r="C837" s="2" t="s">
        <v>110</v>
      </c>
      <c r="D837" s="2" t="s">
        <v>526</v>
      </c>
      <c r="E837" s="2">
        <f>MIN(FIND({0,1,2,3,4,5,6,7,8,9},A837&amp;"0123456789"))</f>
        <v>5</v>
      </c>
      <c r="F837" s="2" t="str">
        <f t="shared" si="38"/>
        <v>2100</v>
      </c>
      <c r="G837" s="2" t="str">
        <f t="shared" si="39"/>
        <v>2100 1/2 2</v>
      </c>
      <c r="H837" s="2">
        <v>0.42</v>
      </c>
    </row>
    <row r="838" spans="1:8">
      <c r="A838" s="2" t="s">
        <v>523</v>
      </c>
      <c r="B838" s="2" t="s">
        <v>99</v>
      </c>
      <c r="C838" s="2" t="s">
        <v>110</v>
      </c>
      <c r="D838" s="2" t="s">
        <v>527</v>
      </c>
      <c r="E838" s="2">
        <f>MIN(FIND({0,1,2,3,4,5,6,7,8,9},A838&amp;"0123456789"))</f>
        <v>5</v>
      </c>
      <c r="F838" s="2" t="str">
        <f t="shared" si="38"/>
        <v>2100</v>
      </c>
      <c r="G838" s="2" t="str">
        <f t="shared" si="39"/>
        <v>2100 1/2 3</v>
      </c>
      <c r="H838" s="2">
        <v>0.53</v>
      </c>
    </row>
    <row r="839" spans="1:8">
      <c r="A839" s="2" t="s">
        <v>523</v>
      </c>
      <c r="B839" s="2" t="s">
        <v>101</v>
      </c>
      <c r="C839" s="2" t="s">
        <v>110</v>
      </c>
      <c r="D839" s="2" t="s">
        <v>528</v>
      </c>
      <c r="E839" s="2">
        <f>MIN(FIND({0,1,2,3,4,5,6,7,8,9},A839&amp;"0123456789"))</f>
        <v>5</v>
      </c>
      <c r="F839" s="2" t="str">
        <f t="shared" si="38"/>
        <v>2100</v>
      </c>
      <c r="G839" s="2" t="str">
        <f t="shared" si="39"/>
        <v>2100 1/2 4</v>
      </c>
      <c r="H839" s="2">
        <v>0.64</v>
      </c>
    </row>
    <row r="840" spans="1:8">
      <c r="A840" s="2" t="s">
        <v>523</v>
      </c>
      <c r="B840" s="2" t="s">
        <v>104</v>
      </c>
      <c r="C840" s="2" t="s">
        <v>110</v>
      </c>
      <c r="D840" s="2" t="s">
        <v>365</v>
      </c>
      <c r="E840" s="2">
        <f>MIN(FIND({0,1,2,3,4,5,6,7,8,9},A840&amp;"0123456789"))</f>
        <v>5</v>
      </c>
      <c r="F840" s="2" t="str">
        <f t="shared" si="38"/>
        <v>2100</v>
      </c>
      <c r="G840" s="2" t="str">
        <f t="shared" si="39"/>
        <v>2100 1/2 5</v>
      </c>
      <c r="H840" s="2">
        <v>0.75</v>
      </c>
    </row>
    <row r="841" spans="1:8">
      <c r="A841" s="2" t="s">
        <v>523</v>
      </c>
      <c r="B841" s="2" t="s">
        <v>107</v>
      </c>
      <c r="C841" s="2" t="s">
        <v>110</v>
      </c>
      <c r="D841" s="2" t="s">
        <v>368</v>
      </c>
      <c r="E841" s="2">
        <f>MIN(FIND({0,1,2,3,4,5,6,7,8,9},A841&amp;"0123456789"))</f>
        <v>5</v>
      </c>
      <c r="F841" s="2" t="str">
        <f t="shared" si="38"/>
        <v>2100</v>
      </c>
      <c r="G841" s="2" t="str">
        <f t="shared" si="39"/>
        <v>2100 1/2 6</v>
      </c>
      <c r="H841" s="2">
        <v>0.86</v>
      </c>
    </row>
    <row r="842" spans="1:8">
      <c r="A842" s="2" t="s">
        <v>523</v>
      </c>
      <c r="B842" s="2" t="s">
        <v>117</v>
      </c>
      <c r="C842" s="2" t="s">
        <v>110</v>
      </c>
      <c r="D842" s="2" t="s">
        <v>371</v>
      </c>
      <c r="E842" s="2">
        <f>MIN(FIND({0,1,2,3,4,5,6,7,8,9},A842&amp;"0123456789"))</f>
        <v>5</v>
      </c>
      <c r="F842" s="2" t="str">
        <f t="shared" si="38"/>
        <v>2100</v>
      </c>
      <c r="G842" s="2" t="str">
        <f t="shared" si="39"/>
        <v>2100 1/2 7</v>
      </c>
      <c r="H842" s="2">
        <v>0.97</v>
      </c>
    </row>
    <row r="843" spans="1:8">
      <c r="A843" s="2" t="s">
        <v>523</v>
      </c>
      <c r="B843" s="2" t="s">
        <v>119</v>
      </c>
      <c r="C843" s="2" t="s">
        <v>110</v>
      </c>
      <c r="D843" s="2" t="s">
        <v>373</v>
      </c>
      <c r="E843" s="2">
        <f>MIN(FIND({0,1,2,3,4,5,6,7,8,9},A843&amp;"0123456789"))</f>
        <v>5</v>
      </c>
      <c r="F843" s="2" t="str">
        <f t="shared" si="38"/>
        <v>2100</v>
      </c>
      <c r="G843" s="2" t="str">
        <f t="shared" si="39"/>
        <v>2100 1/2 8</v>
      </c>
      <c r="H843" s="2">
        <v>1.08</v>
      </c>
    </row>
    <row r="844" spans="1:8">
      <c r="A844" s="2" t="s">
        <v>523</v>
      </c>
      <c r="B844" s="2" t="s">
        <v>121</v>
      </c>
      <c r="C844" s="2" t="s">
        <v>110</v>
      </c>
      <c r="D844" s="2" t="s">
        <v>296</v>
      </c>
      <c r="E844" s="2">
        <f>MIN(FIND({0,1,2,3,4,5,6,7,8,9},A844&amp;"0123456789"))</f>
        <v>5</v>
      </c>
      <c r="F844" s="2" t="str">
        <f t="shared" si="38"/>
        <v>2100</v>
      </c>
      <c r="G844" s="2" t="str">
        <f t="shared" si="39"/>
        <v>2100 1/2 9</v>
      </c>
      <c r="H844" s="2">
        <v>1.19</v>
      </c>
    </row>
    <row r="845" spans="1:8">
      <c r="A845" s="2" t="s">
        <v>523</v>
      </c>
      <c r="B845" s="2" t="s">
        <v>123</v>
      </c>
      <c r="C845" s="2" t="s">
        <v>110</v>
      </c>
      <c r="D845" s="2" t="s">
        <v>502</v>
      </c>
      <c r="E845" s="2">
        <f>MIN(FIND({0,1,2,3,4,5,6,7,8,9},A845&amp;"0123456789"))</f>
        <v>5</v>
      </c>
      <c r="F845" s="2" t="str">
        <f t="shared" si="38"/>
        <v>2100</v>
      </c>
      <c r="G845" s="2" t="str">
        <f t="shared" si="39"/>
        <v>2100 1/2 10</v>
      </c>
      <c r="H845" s="2">
        <v>1.3</v>
      </c>
    </row>
    <row r="846" spans="1:8">
      <c r="A846" s="2" t="s">
        <v>523</v>
      </c>
      <c r="B846" s="2" t="s">
        <v>125</v>
      </c>
      <c r="C846" s="2" t="s">
        <v>110</v>
      </c>
      <c r="D846" s="2" t="s">
        <v>138</v>
      </c>
      <c r="E846" s="2">
        <f>MIN(FIND({0,1,2,3,4,5,6,7,8,9},A846&amp;"0123456789"))</f>
        <v>5</v>
      </c>
      <c r="F846" s="2" t="str">
        <f t="shared" si="38"/>
        <v>2100</v>
      </c>
      <c r="G846" s="2" t="str">
        <f t="shared" si="39"/>
        <v>2100 1/2 11</v>
      </c>
      <c r="H846" s="2">
        <v>1.41</v>
      </c>
    </row>
    <row r="847" spans="1:8">
      <c r="A847" s="2" t="s">
        <v>523</v>
      </c>
      <c r="B847" s="2" t="s">
        <v>127</v>
      </c>
      <c r="C847" s="2" t="s">
        <v>110</v>
      </c>
      <c r="D847" s="2" t="s">
        <v>529</v>
      </c>
      <c r="E847" s="2">
        <f>MIN(FIND({0,1,2,3,4,5,6,7,8,9},A847&amp;"0123456789"))</f>
        <v>5</v>
      </c>
      <c r="F847" s="2" t="str">
        <f t="shared" si="38"/>
        <v>2100</v>
      </c>
      <c r="G847" s="2" t="str">
        <f t="shared" si="39"/>
        <v>2100 1/2 12</v>
      </c>
      <c r="H847" s="2">
        <v>1.52</v>
      </c>
    </row>
    <row r="848" spans="1:8">
      <c r="A848" s="2" t="s">
        <v>523</v>
      </c>
      <c r="B848" s="2" t="s">
        <v>129</v>
      </c>
      <c r="C848" s="2" t="s">
        <v>110</v>
      </c>
      <c r="D848" s="2" t="s">
        <v>305</v>
      </c>
      <c r="E848" s="2">
        <f>MIN(FIND({0,1,2,3,4,5,6,7,8,9},A848&amp;"0123456789"))</f>
        <v>5</v>
      </c>
      <c r="F848" s="2" t="str">
        <f t="shared" si="38"/>
        <v>2100</v>
      </c>
      <c r="G848" s="2" t="str">
        <f t="shared" si="39"/>
        <v>2100 1/2 13</v>
      </c>
      <c r="H848" s="2">
        <v>1.63</v>
      </c>
    </row>
    <row r="849" spans="1:8">
      <c r="A849" s="2" t="s">
        <v>523</v>
      </c>
      <c r="B849" s="2" t="s">
        <v>131</v>
      </c>
      <c r="C849" s="2" t="s">
        <v>110</v>
      </c>
      <c r="D849" s="2" t="s">
        <v>530</v>
      </c>
      <c r="E849" s="2">
        <f>MIN(FIND({0,1,2,3,4,5,6,7,8,9},A849&amp;"0123456789"))</f>
        <v>5</v>
      </c>
      <c r="F849" s="2" t="str">
        <f t="shared" si="38"/>
        <v>2100</v>
      </c>
      <c r="G849" s="2" t="str">
        <f t="shared" si="39"/>
        <v>2100 1/2 14</v>
      </c>
      <c r="H849" s="2">
        <v>1.74</v>
      </c>
    </row>
    <row r="850" spans="1:8">
      <c r="A850" s="2" t="s">
        <v>523</v>
      </c>
      <c r="B850" s="2" t="s">
        <v>133</v>
      </c>
      <c r="C850" s="2" t="s">
        <v>110</v>
      </c>
      <c r="D850" s="2" t="s">
        <v>531</v>
      </c>
      <c r="E850" s="2">
        <f>MIN(FIND({0,1,2,3,4,5,6,7,8,9},A850&amp;"0123456789"))</f>
        <v>5</v>
      </c>
      <c r="F850" s="2" t="str">
        <f t="shared" si="38"/>
        <v>2100</v>
      </c>
      <c r="G850" s="2" t="str">
        <f t="shared" si="39"/>
        <v>2100 1/2 15</v>
      </c>
      <c r="H850" s="2">
        <v>1.85</v>
      </c>
    </row>
    <row r="851" spans="1:8">
      <c r="A851" s="2" t="s">
        <v>523</v>
      </c>
      <c r="B851" s="2" t="s">
        <v>135</v>
      </c>
      <c r="C851" s="2" t="s">
        <v>110</v>
      </c>
      <c r="D851" s="2" t="s">
        <v>532</v>
      </c>
      <c r="E851" s="2">
        <f>MIN(FIND({0,1,2,3,4,5,6,7,8,9},A851&amp;"0123456789"))</f>
        <v>5</v>
      </c>
      <c r="F851" s="2" t="str">
        <f t="shared" si="38"/>
        <v>2100</v>
      </c>
      <c r="G851" s="2" t="str">
        <f t="shared" si="39"/>
        <v>2100 1/2 16</v>
      </c>
      <c r="H851" s="2">
        <v>1.96</v>
      </c>
    </row>
    <row r="852" spans="1:8">
      <c r="A852" s="2" t="s">
        <v>523</v>
      </c>
      <c r="B852" s="2" t="s">
        <v>137</v>
      </c>
      <c r="C852" s="2" t="s">
        <v>110</v>
      </c>
      <c r="D852" s="2" t="s">
        <v>315</v>
      </c>
      <c r="E852" s="2">
        <f>MIN(FIND({0,1,2,3,4,5,6,7,8,9},A852&amp;"0123456789"))</f>
        <v>5</v>
      </c>
      <c r="F852" s="2" t="str">
        <f t="shared" si="38"/>
        <v>2100</v>
      </c>
      <c r="G852" s="2" t="str">
        <f t="shared" si="39"/>
        <v>2100 1/2 17</v>
      </c>
      <c r="H852" s="2">
        <v>2.0699999999999998</v>
      </c>
    </row>
    <row r="853" spans="1:8">
      <c r="A853" s="2" t="s">
        <v>523</v>
      </c>
      <c r="B853" s="2" t="s">
        <v>139</v>
      </c>
      <c r="C853" s="2" t="s">
        <v>110</v>
      </c>
      <c r="D853" s="2" t="s">
        <v>533</v>
      </c>
      <c r="E853" s="2">
        <f>MIN(FIND({0,1,2,3,4,5,6,7,8,9},A853&amp;"0123456789"))</f>
        <v>5</v>
      </c>
      <c r="F853" s="2" t="str">
        <f t="shared" si="38"/>
        <v>2100</v>
      </c>
      <c r="G853" s="2" t="str">
        <f t="shared" si="39"/>
        <v>2100 1/2 18</v>
      </c>
      <c r="H853" s="2">
        <v>2.1800000000000002</v>
      </c>
    </row>
    <row r="854" spans="1:8">
      <c r="A854" s="2" t="s">
        <v>523</v>
      </c>
      <c r="B854" s="2" t="s">
        <v>141</v>
      </c>
      <c r="C854" s="2" t="s">
        <v>110</v>
      </c>
      <c r="D854" s="2" t="s">
        <v>534</v>
      </c>
      <c r="E854" s="2">
        <f>MIN(FIND({0,1,2,3,4,5,6,7,8,9},A854&amp;"0123456789"))</f>
        <v>5</v>
      </c>
      <c r="F854" s="2" t="str">
        <f t="shared" si="38"/>
        <v>2100</v>
      </c>
      <c r="G854" s="2" t="str">
        <f t="shared" si="39"/>
        <v>2100 1/2 19</v>
      </c>
      <c r="H854" s="2">
        <v>2.29</v>
      </c>
    </row>
    <row r="855" spans="1:8">
      <c r="A855" s="2" t="s">
        <v>523</v>
      </c>
      <c r="B855" s="2" t="s">
        <v>143</v>
      </c>
      <c r="C855" s="2" t="s">
        <v>110</v>
      </c>
      <c r="D855" s="2" t="s">
        <v>535</v>
      </c>
      <c r="E855" s="2">
        <f>MIN(FIND({0,1,2,3,4,5,6,7,8,9},A855&amp;"0123456789"))</f>
        <v>5</v>
      </c>
      <c r="F855" s="2" t="str">
        <f t="shared" si="38"/>
        <v>2100</v>
      </c>
      <c r="G855" s="2" t="str">
        <f t="shared" si="39"/>
        <v>2100 1/2 20</v>
      </c>
      <c r="H855" s="2">
        <v>2.4</v>
      </c>
    </row>
    <row r="856" spans="1:8">
      <c r="A856" s="2" t="s">
        <v>523</v>
      </c>
      <c r="B856" s="2" t="s">
        <v>145</v>
      </c>
      <c r="C856" s="2" t="s">
        <v>110</v>
      </c>
      <c r="D856" s="2" t="s">
        <v>325</v>
      </c>
      <c r="E856" s="2">
        <f>MIN(FIND({0,1,2,3,4,5,6,7,8,9},A856&amp;"0123456789"))</f>
        <v>5</v>
      </c>
      <c r="F856" s="2" t="str">
        <f t="shared" si="38"/>
        <v>2100</v>
      </c>
      <c r="G856" s="2" t="str">
        <f t="shared" si="39"/>
        <v>2100 1/2 21</v>
      </c>
      <c r="H856" s="2">
        <v>2.5099999999999998</v>
      </c>
    </row>
    <row r="857" spans="1:8">
      <c r="A857" s="2" t="s">
        <v>523</v>
      </c>
      <c r="B857" s="2" t="s">
        <v>147</v>
      </c>
      <c r="C857" s="2" t="s">
        <v>110</v>
      </c>
      <c r="D857" s="2" t="s">
        <v>172</v>
      </c>
      <c r="E857" s="2">
        <f>MIN(FIND({0,1,2,3,4,5,6,7,8,9},A857&amp;"0123456789"))</f>
        <v>5</v>
      </c>
      <c r="F857" s="2" t="str">
        <f t="shared" si="38"/>
        <v>2100</v>
      </c>
      <c r="G857" s="2" t="str">
        <f t="shared" si="39"/>
        <v>2100 1/2 22</v>
      </c>
      <c r="H857" s="2">
        <v>2.62</v>
      </c>
    </row>
    <row r="858" spans="1:8">
      <c r="A858" s="2" t="s">
        <v>523</v>
      </c>
      <c r="B858" s="2" t="s">
        <v>149</v>
      </c>
      <c r="C858" s="2" t="s">
        <v>110</v>
      </c>
      <c r="D858" s="2" t="s">
        <v>438</v>
      </c>
      <c r="E858" s="2">
        <f>MIN(FIND({0,1,2,3,4,5,6,7,8,9},A858&amp;"0123456789"))</f>
        <v>5</v>
      </c>
      <c r="F858" s="2" t="str">
        <f t="shared" si="38"/>
        <v>2100</v>
      </c>
      <c r="G858" s="2" t="str">
        <f t="shared" si="39"/>
        <v>2100 1/2 23</v>
      </c>
      <c r="H858" s="2">
        <v>2.73</v>
      </c>
    </row>
    <row r="859" spans="1:8">
      <c r="A859" s="2" t="s">
        <v>523</v>
      </c>
      <c r="B859" s="2" t="s">
        <v>151</v>
      </c>
      <c r="C859" s="2" t="s">
        <v>110</v>
      </c>
      <c r="D859" s="2" t="s">
        <v>536</v>
      </c>
      <c r="E859" s="2">
        <f>MIN(FIND({0,1,2,3,4,5,6,7,8,9},A859&amp;"0123456789"))</f>
        <v>5</v>
      </c>
      <c r="F859" s="2" t="str">
        <f t="shared" si="38"/>
        <v>2100</v>
      </c>
      <c r="G859" s="2" t="str">
        <f t="shared" si="39"/>
        <v>2100 1/2 24</v>
      </c>
      <c r="H859" s="2">
        <v>2.84</v>
      </c>
    </row>
    <row r="860" spans="1:8">
      <c r="A860" s="2" t="s">
        <v>523</v>
      </c>
      <c r="B860" s="2" t="s">
        <v>153</v>
      </c>
      <c r="C860" s="2" t="s">
        <v>110</v>
      </c>
      <c r="D860" s="2" t="s">
        <v>506</v>
      </c>
      <c r="E860" s="2">
        <f>MIN(FIND({0,1,2,3,4,5,6,7,8,9},A860&amp;"0123456789"))</f>
        <v>5</v>
      </c>
      <c r="F860" s="2" t="str">
        <f t="shared" si="38"/>
        <v>2100</v>
      </c>
      <c r="G860" s="2" t="str">
        <f t="shared" si="39"/>
        <v>2100 1/2 25</v>
      </c>
      <c r="H860" s="2">
        <v>2.95</v>
      </c>
    </row>
    <row r="861" spans="1:8">
      <c r="A861" s="2" t="s">
        <v>523</v>
      </c>
      <c r="B861" s="2" t="s">
        <v>155</v>
      </c>
      <c r="C861" s="2" t="s">
        <v>110</v>
      </c>
      <c r="D861" s="2" t="s">
        <v>537</v>
      </c>
      <c r="E861" s="2">
        <f>MIN(FIND({0,1,2,3,4,5,6,7,8,9},A861&amp;"0123456789"))</f>
        <v>5</v>
      </c>
      <c r="F861" s="2" t="str">
        <f t="shared" si="38"/>
        <v>2100</v>
      </c>
      <c r="G861" s="2" t="str">
        <f t="shared" si="39"/>
        <v>2100 1/2 26</v>
      </c>
      <c r="H861" s="2">
        <v>3.06</v>
      </c>
    </row>
    <row r="862" spans="1:8">
      <c r="A862" s="2" t="s">
        <v>523</v>
      </c>
      <c r="B862" s="2" t="s">
        <v>157</v>
      </c>
      <c r="C862" s="2" t="s">
        <v>110</v>
      </c>
      <c r="D862" s="2" t="s">
        <v>538</v>
      </c>
      <c r="E862" s="2">
        <f>MIN(FIND({0,1,2,3,4,5,6,7,8,9},A862&amp;"0123456789"))</f>
        <v>5</v>
      </c>
      <c r="F862" s="2" t="str">
        <f t="shared" si="38"/>
        <v>2100</v>
      </c>
      <c r="G862" s="2" t="str">
        <f t="shared" si="39"/>
        <v>2100 1/2 27</v>
      </c>
      <c r="H862" s="2">
        <v>3.17</v>
      </c>
    </row>
    <row r="863" spans="1:8">
      <c r="A863" s="2" t="s">
        <v>523</v>
      </c>
      <c r="B863" s="2" t="s">
        <v>159</v>
      </c>
      <c r="C863" s="2" t="s">
        <v>110</v>
      </c>
      <c r="D863" s="2" t="s">
        <v>341</v>
      </c>
      <c r="E863" s="2">
        <f>MIN(FIND({0,1,2,3,4,5,6,7,8,9},A863&amp;"0123456789"))</f>
        <v>5</v>
      </c>
      <c r="F863" s="2" t="str">
        <f t="shared" si="38"/>
        <v>2100</v>
      </c>
      <c r="G863" s="2" t="str">
        <f t="shared" si="39"/>
        <v>2100 1/2 28</v>
      </c>
      <c r="H863" s="2">
        <v>3.28</v>
      </c>
    </row>
    <row r="864" spans="1:8">
      <c r="A864" s="2" t="s">
        <v>523</v>
      </c>
      <c r="B864" s="2" t="s">
        <v>161</v>
      </c>
      <c r="C864" s="2" t="s">
        <v>110</v>
      </c>
      <c r="D864" s="2" t="s">
        <v>513</v>
      </c>
      <c r="E864" s="2">
        <f>MIN(FIND({0,1,2,3,4,5,6,7,8,9},A864&amp;"0123456789"))</f>
        <v>5</v>
      </c>
      <c r="F864" s="2" t="str">
        <f t="shared" si="38"/>
        <v>2100</v>
      </c>
      <c r="G864" s="2" t="str">
        <f t="shared" si="39"/>
        <v>2100 1/2 29</v>
      </c>
      <c r="H864" s="2">
        <v>3.39</v>
      </c>
    </row>
    <row r="865" spans="1:8">
      <c r="A865" s="2" t="s">
        <v>523</v>
      </c>
      <c r="B865" s="2" t="s">
        <v>163</v>
      </c>
      <c r="C865" s="2" t="s">
        <v>110</v>
      </c>
      <c r="D865" s="2" t="s">
        <v>539</v>
      </c>
      <c r="E865" s="2">
        <f>MIN(FIND({0,1,2,3,4,5,6,7,8,9},A865&amp;"0123456789"))</f>
        <v>5</v>
      </c>
      <c r="F865" s="2" t="str">
        <f t="shared" si="38"/>
        <v>2100</v>
      </c>
      <c r="G865" s="2" t="str">
        <f t="shared" si="39"/>
        <v>2100 1/2 30</v>
      </c>
      <c r="H865" s="2">
        <v>3.5</v>
      </c>
    </row>
    <row r="866" spans="1:8">
      <c r="A866" s="2" t="s">
        <v>523</v>
      </c>
      <c r="B866" s="2" t="s">
        <v>165</v>
      </c>
      <c r="C866" s="2" t="s">
        <v>110</v>
      </c>
      <c r="D866" s="2" t="s">
        <v>540</v>
      </c>
      <c r="E866" s="2">
        <f>MIN(FIND({0,1,2,3,4,5,6,7,8,9},A866&amp;"0123456789"))</f>
        <v>5</v>
      </c>
      <c r="F866" s="2" t="str">
        <f t="shared" si="38"/>
        <v>2100</v>
      </c>
      <c r="G866" s="2" t="str">
        <f t="shared" si="39"/>
        <v>2100 1/2 31</v>
      </c>
      <c r="H866" s="2">
        <v>3.61</v>
      </c>
    </row>
    <row r="867" spans="1:8">
      <c r="A867" s="2" t="s">
        <v>523</v>
      </c>
      <c r="B867" s="2" t="s">
        <v>167</v>
      </c>
      <c r="C867" s="2" t="s">
        <v>110</v>
      </c>
      <c r="D867" s="2" t="s">
        <v>350</v>
      </c>
      <c r="E867" s="2">
        <f>MIN(FIND({0,1,2,3,4,5,6,7,8,9},A867&amp;"0123456789"))</f>
        <v>5</v>
      </c>
      <c r="F867" s="2" t="str">
        <f t="shared" si="38"/>
        <v>2100</v>
      </c>
      <c r="G867" s="2" t="str">
        <f t="shared" si="39"/>
        <v>2100 1/2 32</v>
      </c>
      <c r="H867" s="2">
        <v>3.72</v>
      </c>
    </row>
    <row r="868" spans="1:8">
      <c r="A868" s="2" t="s">
        <v>523</v>
      </c>
      <c r="B868" s="2" t="s">
        <v>169</v>
      </c>
      <c r="C868" s="2" t="s">
        <v>110</v>
      </c>
      <c r="D868" s="2" t="s">
        <v>206</v>
      </c>
      <c r="E868" s="2">
        <f>MIN(FIND({0,1,2,3,4,5,6,7,8,9},A868&amp;"0123456789"))</f>
        <v>5</v>
      </c>
      <c r="F868" s="2" t="str">
        <f t="shared" si="38"/>
        <v>2100</v>
      </c>
      <c r="G868" s="2" t="str">
        <f t="shared" si="39"/>
        <v>2100 1/2 33</v>
      </c>
      <c r="H868" s="2">
        <v>3.83</v>
      </c>
    </row>
    <row r="869" spans="1:8">
      <c r="A869" s="2" t="s">
        <v>523</v>
      </c>
      <c r="B869" s="2" t="s">
        <v>171</v>
      </c>
      <c r="C869" s="2" t="s">
        <v>110</v>
      </c>
      <c r="D869" s="2" t="s">
        <v>446</v>
      </c>
      <c r="E869" s="2">
        <f>MIN(FIND({0,1,2,3,4,5,6,7,8,9},A869&amp;"0123456789"))</f>
        <v>5</v>
      </c>
      <c r="F869" s="2" t="str">
        <f t="shared" si="38"/>
        <v>2100</v>
      </c>
      <c r="G869" s="2" t="str">
        <f t="shared" si="39"/>
        <v>2100 1/2 34</v>
      </c>
      <c r="H869" s="2">
        <v>3.94</v>
      </c>
    </row>
    <row r="870" spans="1:8">
      <c r="A870" s="2" t="s">
        <v>523</v>
      </c>
      <c r="B870" s="2" t="s">
        <v>173</v>
      </c>
      <c r="C870" s="2" t="s">
        <v>110</v>
      </c>
      <c r="D870" s="2" t="s">
        <v>541</v>
      </c>
      <c r="E870" s="2">
        <f>MIN(FIND({0,1,2,3,4,5,6,7,8,9},A870&amp;"0123456789"))</f>
        <v>5</v>
      </c>
      <c r="F870" s="2" t="str">
        <f t="shared" si="38"/>
        <v>2100</v>
      </c>
      <c r="G870" s="2" t="str">
        <f t="shared" si="39"/>
        <v>2100 1/2 35</v>
      </c>
      <c r="H870" s="2">
        <v>4.05</v>
      </c>
    </row>
    <row r="871" spans="1:8">
      <c r="A871" s="2" t="s">
        <v>523</v>
      </c>
      <c r="B871" s="2" t="s">
        <v>175</v>
      </c>
      <c r="C871" s="2" t="s">
        <v>110</v>
      </c>
      <c r="D871" s="2" t="s">
        <v>358</v>
      </c>
      <c r="E871" s="2">
        <f>MIN(FIND({0,1,2,3,4,5,6,7,8,9},A871&amp;"0123456789"))</f>
        <v>5</v>
      </c>
      <c r="F871" s="2" t="str">
        <f t="shared" si="38"/>
        <v>2100</v>
      </c>
      <c r="G871" s="2" t="str">
        <f t="shared" si="39"/>
        <v>2100 1/2 36</v>
      </c>
      <c r="H871" s="2">
        <v>4.16</v>
      </c>
    </row>
    <row r="872" spans="1:8">
      <c r="A872" s="2" t="s">
        <v>523</v>
      </c>
      <c r="B872" s="2" t="s">
        <v>177</v>
      </c>
      <c r="C872" s="2" t="s">
        <v>110</v>
      </c>
      <c r="D872" s="2" t="s">
        <v>542</v>
      </c>
      <c r="E872" s="2">
        <f>MIN(FIND({0,1,2,3,4,5,6,7,8,9},A872&amp;"0123456789"))</f>
        <v>5</v>
      </c>
      <c r="F872" s="2" t="str">
        <f t="shared" si="38"/>
        <v>2100</v>
      </c>
      <c r="G872" s="2" t="str">
        <f t="shared" si="39"/>
        <v>2100 1/2 37</v>
      </c>
      <c r="H872" s="2">
        <v>4.2699999999999996</v>
      </c>
    </row>
    <row r="873" spans="1:8">
      <c r="A873" s="2" t="s">
        <v>523</v>
      </c>
      <c r="B873" s="2" t="s">
        <v>179</v>
      </c>
      <c r="C873" s="2" t="s">
        <v>110</v>
      </c>
      <c r="D873" s="2" t="s">
        <v>543</v>
      </c>
      <c r="E873" s="2">
        <f>MIN(FIND({0,1,2,3,4,5,6,7,8,9},A873&amp;"0123456789"))</f>
        <v>5</v>
      </c>
      <c r="F873" s="2" t="str">
        <f t="shared" si="38"/>
        <v>2100</v>
      </c>
      <c r="G873" s="2" t="str">
        <f t="shared" si="39"/>
        <v>2100 1/2 38</v>
      </c>
      <c r="H873" s="2">
        <v>4.38</v>
      </c>
    </row>
    <row r="874" spans="1:8">
      <c r="A874" s="2" t="s">
        <v>523</v>
      </c>
      <c r="B874" s="2" t="s">
        <v>181</v>
      </c>
      <c r="C874" s="2" t="s">
        <v>110</v>
      </c>
      <c r="D874" s="2" t="s">
        <v>544</v>
      </c>
      <c r="E874" s="2">
        <f>MIN(FIND({0,1,2,3,4,5,6,7,8,9},A874&amp;"0123456789"))</f>
        <v>5</v>
      </c>
      <c r="F874" s="2" t="str">
        <f t="shared" si="38"/>
        <v>2100</v>
      </c>
      <c r="G874" s="2" t="str">
        <f t="shared" si="39"/>
        <v>2100 1/2 39</v>
      </c>
      <c r="H874" s="2">
        <v>4.49</v>
      </c>
    </row>
    <row r="875" spans="1:8">
      <c r="A875" s="2" t="s">
        <v>523</v>
      </c>
      <c r="B875" s="2" t="s">
        <v>183</v>
      </c>
      <c r="C875" s="2" t="s">
        <v>110</v>
      </c>
      <c r="D875" s="2" t="s">
        <v>545</v>
      </c>
      <c r="E875" s="2">
        <f>MIN(FIND({0,1,2,3,4,5,6,7,8,9},A875&amp;"0123456789"))</f>
        <v>5</v>
      </c>
      <c r="F875" s="2" t="str">
        <f t="shared" si="38"/>
        <v>2100</v>
      </c>
      <c r="G875" s="2" t="str">
        <f t="shared" si="39"/>
        <v>2100 1/2 40</v>
      </c>
      <c r="H875" s="2">
        <v>4.5999999999999996</v>
      </c>
    </row>
    <row r="876" spans="1:8">
      <c r="A876" s="2" t="s">
        <v>523</v>
      </c>
      <c r="B876" s="2" t="s">
        <v>185</v>
      </c>
      <c r="C876" s="2" t="s">
        <v>110</v>
      </c>
      <c r="D876" s="2" t="s">
        <v>546</v>
      </c>
      <c r="E876" s="2">
        <f>MIN(FIND({0,1,2,3,4,5,6,7,8,9},A876&amp;"0123456789"))</f>
        <v>5</v>
      </c>
      <c r="F876" s="2" t="str">
        <f t="shared" si="38"/>
        <v>2100</v>
      </c>
      <c r="G876" s="2" t="str">
        <f t="shared" si="39"/>
        <v>2100 1/2 41</v>
      </c>
      <c r="H876" s="2">
        <v>4.71</v>
      </c>
    </row>
    <row r="877" spans="1:8">
      <c r="A877" s="2" t="s">
        <v>523</v>
      </c>
      <c r="B877" s="2" t="s">
        <v>187</v>
      </c>
      <c r="C877" s="2" t="s">
        <v>110</v>
      </c>
      <c r="D877" s="2" t="s">
        <v>547</v>
      </c>
      <c r="E877" s="2">
        <f>MIN(FIND({0,1,2,3,4,5,6,7,8,9},A877&amp;"0123456789"))</f>
        <v>5</v>
      </c>
      <c r="F877" s="2" t="str">
        <f t="shared" si="38"/>
        <v>2100</v>
      </c>
      <c r="G877" s="2" t="str">
        <f t="shared" si="39"/>
        <v>2100 1/2 42</v>
      </c>
      <c r="H877" s="2">
        <v>4.82</v>
      </c>
    </row>
    <row r="878" spans="1:8">
      <c r="A878" s="2" t="s">
        <v>523</v>
      </c>
      <c r="B878" s="2" t="s">
        <v>189</v>
      </c>
      <c r="C878" s="2" t="s">
        <v>110</v>
      </c>
      <c r="D878" s="2" t="s">
        <v>548</v>
      </c>
      <c r="E878" s="2">
        <f>MIN(FIND({0,1,2,3,4,5,6,7,8,9},A878&amp;"0123456789"))</f>
        <v>5</v>
      </c>
      <c r="F878" s="2" t="str">
        <f t="shared" si="38"/>
        <v>2100</v>
      </c>
      <c r="G878" s="2" t="str">
        <f t="shared" si="39"/>
        <v>2100 1/2 43</v>
      </c>
      <c r="H878" s="2">
        <v>4.93</v>
      </c>
    </row>
    <row r="879" spans="1:8">
      <c r="A879" s="2" t="s">
        <v>523</v>
      </c>
      <c r="B879" s="2" t="s">
        <v>191</v>
      </c>
      <c r="C879" s="2" t="s">
        <v>110</v>
      </c>
      <c r="D879" s="2" t="s">
        <v>240</v>
      </c>
      <c r="E879" s="2">
        <f>MIN(FIND({0,1,2,3,4,5,6,7,8,9},A879&amp;"0123456789"))</f>
        <v>5</v>
      </c>
      <c r="F879" s="2" t="str">
        <f t="shared" si="38"/>
        <v>2100</v>
      </c>
      <c r="G879" s="2" t="str">
        <f t="shared" si="39"/>
        <v>2100 1/2 44</v>
      </c>
      <c r="H879" s="2">
        <v>5.04</v>
      </c>
    </row>
    <row r="880" spans="1:8">
      <c r="A880" s="2" t="s">
        <v>523</v>
      </c>
      <c r="B880" s="2" t="s">
        <v>193</v>
      </c>
      <c r="C880" s="2" t="s">
        <v>110</v>
      </c>
      <c r="D880" s="2" t="s">
        <v>455</v>
      </c>
      <c r="E880" s="2">
        <f>MIN(FIND({0,1,2,3,4,5,6,7,8,9},A880&amp;"0123456789"))</f>
        <v>5</v>
      </c>
      <c r="F880" s="2" t="str">
        <f t="shared" si="38"/>
        <v>2100</v>
      </c>
      <c r="G880" s="2" t="str">
        <f t="shared" si="39"/>
        <v>2100 1/2 45</v>
      </c>
      <c r="H880" s="2">
        <v>5.15</v>
      </c>
    </row>
    <row r="881" spans="1:8">
      <c r="A881" s="2" t="s">
        <v>523</v>
      </c>
      <c r="B881" s="2" t="s">
        <v>195</v>
      </c>
      <c r="C881" s="2" t="s">
        <v>110</v>
      </c>
      <c r="D881" s="2" t="s">
        <v>246</v>
      </c>
      <c r="E881" s="2">
        <f>MIN(FIND({0,1,2,3,4,5,6,7,8,9},A881&amp;"0123456789"))</f>
        <v>5</v>
      </c>
      <c r="F881" s="2" t="str">
        <f t="shared" si="38"/>
        <v>2100</v>
      </c>
      <c r="G881" s="2" t="str">
        <f t="shared" si="39"/>
        <v>2100 1/2 46</v>
      </c>
      <c r="H881" s="2">
        <v>5.26</v>
      </c>
    </row>
    <row r="882" spans="1:8">
      <c r="A882" s="2" t="s">
        <v>523</v>
      </c>
      <c r="B882" s="2" t="s">
        <v>197</v>
      </c>
      <c r="C882" s="2" t="s">
        <v>110</v>
      </c>
      <c r="D882" s="2" t="s">
        <v>549</v>
      </c>
      <c r="E882" s="2">
        <f>MIN(FIND({0,1,2,3,4,5,6,7,8,9},A882&amp;"0123456789"))</f>
        <v>5</v>
      </c>
      <c r="F882" s="2" t="str">
        <f t="shared" si="38"/>
        <v>2100</v>
      </c>
      <c r="G882" s="2" t="str">
        <f t="shared" si="39"/>
        <v>2100 1/2 47</v>
      </c>
      <c r="H882" s="2">
        <v>5.37</v>
      </c>
    </row>
    <row r="883" spans="1:8">
      <c r="A883" s="2" t="s">
        <v>523</v>
      </c>
      <c r="B883" s="2" t="s">
        <v>199</v>
      </c>
      <c r="C883" s="2" t="s">
        <v>110</v>
      </c>
      <c r="D883" s="2" t="s">
        <v>550</v>
      </c>
      <c r="E883" s="2">
        <f>MIN(FIND({0,1,2,3,4,5,6,7,8,9},A883&amp;"0123456789"))</f>
        <v>5</v>
      </c>
      <c r="F883" s="2" t="str">
        <f t="shared" si="38"/>
        <v>2100</v>
      </c>
      <c r="G883" s="2" t="str">
        <f t="shared" si="39"/>
        <v>2100 1/2 48</v>
      </c>
      <c r="H883" s="2">
        <v>5.48</v>
      </c>
    </row>
    <row r="884" spans="1:8">
      <c r="A884" s="2" t="s">
        <v>523</v>
      </c>
      <c r="B884" s="2" t="s">
        <v>201</v>
      </c>
      <c r="C884" s="2" t="s">
        <v>110</v>
      </c>
      <c r="D884" s="2" t="s">
        <v>551</v>
      </c>
      <c r="E884" s="2">
        <f>MIN(FIND({0,1,2,3,4,5,6,7,8,9},A884&amp;"0123456789"))</f>
        <v>5</v>
      </c>
      <c r="F884" s="2" t="str">
        <f t="shared" si="38"/>
        <v>2100</v>
      </c>
      <c r="G884" s="2" t="str">
        <f t="shared" si="39"/>
        <v>2100 1/2 49</v>
      </c>
      <c r="H884" s="2">
        <v>5.59</v>
      </c>
    </row>
    <row r="885" spans="1:8">
      <c r="A885" s="2" t="s">
        <v>523</v>
      </c>
      <c r="B885" s="2" t="s">
        <v>203</v>
      </c>
      <c r="C885" s="2" t="s">
        <v>110</v>
      </c>
      <c r="D885" s="2" t="s">
        <v>552</v>
      </c>
      <c r="E885" s="2">
        <f>MIN(FIND({0,1,2,3,4,5,6,7,8,9},A885&amp;"0123456789"))</f>
        <v>5</v>
      </c>
      <c r="F885" s="2" t="str">
        <f t="shared" si="38"/>
        <v>2100</v>
      </c>
      <c r="G885" s="2" t="str">
        <f t="shared" si="39"/>
        <v>2100 1/2 50</v>
      </c>
      <c r="H885" s="2">
        <v>5.7</v>
      </c>
    </row>
    <row r="886" spans="1:8">
      <c r="A886" s="2" t="s">
        <v>523</v>
      </c>
      <c r="B886" s="2" t="s">
        <v>205</v>
      </c>
      <c r="C886" s="2" t="s">
        <v>110</v>
      </c>
      <c r="D886" s="2" t="s">
        <v>553</v>
      </c>
      <c r="E886" s="2">
        <f>MIN(FIND({0,1,2,3,4,5,6,7,8,9},A886&amp;"0123456789"))</f>
        <v>5</v>
      </c>
      <c r="F886" s="2" t="str">
        <f t="shared" si="38"/>
        <v>2100</v>
      </c>
      <c r="G886" s="2" t="str">
        <f t="shared" si="39"/>
        <v>2100 1/2 51</v>
      </c>
      <c r="H886" s="2">
        <v>5.81</v>
      </c>
    </row>
    <row r="887" spans="1:8">
      <c r="A887" s="2" t="s">
        <v>523</v>
      </c>
      <c r="B887" s="2" t="s">
        <v>207</v>
      </c>
      <c r="C887" s="2" t="s">
        <v>110</v>
      </c>
      <c r="D887" s="2" t="s">
        <v>554</v>
      </c>
      <c r="E887" s="2">
        <f>MIN(FIND({0,1,2,3,4,5,6,7,8,9},A887&amp;"0123456789"))</f>
        <v>5</v>
      </c>
      <c r="F887" s="2" t="str">
        <f t="shared" si="38"/>
        <v>2100</v>
      </c>
      <c r="G887" s="2" t="str">
        <f t="shared" si="39"/>
        <v>2100 1/2 52</v>
      </c>
      <c r="H887" s="2">
        <v>5.92</v>
      </c>
    </row>
    <row r="888" spans="1:8">
      <c r="A888" s="2" t="s">
        <v>523</v>
      </c>
      <c r="B888" s="2" t="s">
        <v>209</v>
      </c>
      <c r="C888" s="2" t="s">
        <v>110</v>
      </c>
      <c r="D888" s="2" t="s">
        <v>555</v>
      </c>
      <c r="E888" s="2">
        <f>MIN(FIND({0,1,2,3,4,5,6,7,8,9},A888&amp;"0123456789"))</f>
        <v>5</v>
      </c>
      <c r="F888" s="2" t="str">
        <f t="shared" si="38"/>
        <v>2100</v>
      </c>
      <c r="G888" s="2" t="str">
        <f t="shared" si="39"/>
        <v>2100 1/2 53</v>
      </c>
      <c r="H888" s="2">
        <v>6.03</v>
      </c>
    </row>
    <row r="889" spans="1:8">
      <c r="A889" s="2" t="s">
        <v>523</v>
      </c>
      <c r="B889" s="2" t="s">
        <v>211</v>
      </c>
      <c r="C889" s="2" t="s">
        <v>110</v>
      </c>
      <c r="D889" s="2" t="s">
        <v>556</v>
      </c>
      <c r="E889" s="2">
        <f>MIN(FIND({0,1,2,3,4,5,6,7,8,9},A889&amp;"0123456789"))</f>
        <v>5</v>
      </c>
      <c r="F889" s="2" t="str">
        <f t="shared" si="38"/>
        <v>2100</v>
      </c>
      <c r="G889" s="2" t="str">
        <f t="shared" si="39"/>
        <v>2100 1/2 54</v>
      </c>
      <c r="H889" s="2">
        <v>6.14</v>
      </c>
    </row>
    <row r="890" spans="1:8">
      <c r="A890" s="2" t="s">
        <v>523</v>
      </c>
      <c r="B890" s="2" t="s">
        <v>213</v>
      </c>
      <c r="C890" s="2" t="s">
        <v>110</v>
      </c>
      <c r="D890" s="2" t="s">
        <v>274</v>
      </c>
      <c r="E890" s="2">
        <f>MIN(FIND({0,1,2,3,4,5,6,7,8,9},A890&amp;"0123456789"))</f>
        <v>5</v>
      </c>
      <c r="F890" s="2" t="str">
        <f t="shared" si="38"/>
        <v>2100</v>
      </c>
      <c r="G890" s="2" t="str">
        <f t="shared" si="39"/>
        <v>2100 1/2 55</v>
      </c>
      <c r="H890" s="2">
        <v>6.25</v>
      </c>
    </row>
    <row r="891" spans="1:8">
      <c r="A891" s="2" t="s">
        <v>523</v>
      </c>
      <c r="B891" s="2" t="s">
        <v>215</v>
      </c>
      <c r="C891" s="2" t="s">
        <v>110</v>
      </c>
      <c r="D891" s="2" t="s">
        <v>467</v>
      </c>
      <c r="E891" s="2">
        <f>MIN(FIND({0,1,2,3,4,5,6,7,8,9},A891&amp;"0123456789"))</f>
        <v>5</v>
      </c>
      <c r="F891" s="2" t="str">
        <f t="shared" si="38"/>
        <v>2100</v>
      </c>
      <c r="G891" s="2" t="str">
        <f t="shared" si="39"/>
        <v>2100 1/2 56</v>
      </c>
      <c r="H891" s="2">
        <v>6.36</v>
      </c>
    </row>
    <row r="892" spans="1:8">
      <c r="A892" s="2" t="s">
        <v>523</v>
      </c>
      <c r="B892" s="2" t="s">
        <v>217</v>
      </c>
      <c r="C892" s="2" t="s">
        <v>110</v>
      </c>
      <c r="D892" s="2" t="s">
        <v>280</v>
      </c>
      <c r="E892" s="2">
        <f>MIN(FIND({0,1,2,3,4,5,6,7,8,9},A892&amp;"0123456789"))</f>
        <v>5</v>
      </c>
      <c r="F892" s="2" t="str">
        <f t="shared" si="38"/>
        <v>2100</v>
      </c>
      <c r="G892" s="2" t="str">
        <f t="shared" si="39"/>
        <v>2100 1/2 57</v>
      </c>
      <c r="H892" s="2">
        <v>6.47</v>
      </c>
    </row>
    <row r="893" spans="1:8">
      <c r="A893" s="2" t="s">
        <v>523</v>
      </c>
      <c r="B893" s="2" t="s">
        <v>219</v>
      </c>
      <c r="C893" s="2" t="s">
        <v>110</v>
      </c>
      <c r="D893" s="2" t="s">
        <v>557</v>
      </c>
      <c r="E893" s="2">
        <f>MIN(FIND({0,1,2,3,4,5,6,7,8,9},A893&amp;"0123456789"))</f>
        <v>5</v>
      </c>
      <c r="F893" s="2" t="str">
        <f t="shared" si="38"/>
        <v>2100</v>
      </c>
      <c r="G893" s="2" t="str">
        <f t="shared" si="39"/>
        <v>2100 1/2 58</v>
      </c>
      <c r="H893" s="2">
        <v>6.58</v>
      </c>
    </row>
    <row r="894" spans="1:8">
      <c r="A894" s="2" t="s">
        <v>523</v>
      </c>
      <c r="B894" s="2" t="s">
        <v>221</v>
      </c>
      <c r="C894" s="2" t="s">
        <v>110</v>
      </c>
      <c r="D894" s="2" t="s">
        <v>558</v>
      </c>
      <c r="E894" s="2">
        <f>MIN(FIND({0,1,2,3,4,5,6,7,8,9},A894&amp;"0123456789"))</f>
        <v>5</v>
      </c>
      <c r="F894" s="2" t="str">
        <f t="shared" si="38"/>
        <v>2100</v>
      </c>
      <c r="G894" s="2" t="str">
        <f t="shared" si="39"/>
        <v>2100 1/2 59</v>
      </c>
      <c r="H894" s="2">
        <v>6.69</v>
      </c>
    </row>
    <row r="895" spans="1:8">
      <c r="A895" s="2" t="s">
        <v>523</v>
      </c>
      <c r="B895" s="2" t="s">
        <v>223</v>
      </c>
      <c r="C895" s="2" t="s">
        <v>110</v>
      </c>
      <c r="D895" s="2" t="s">
        <v>559</v>
      </c>
      <c r="E895" s="2">
        <f>MIN(FIND({0,1,2,3,4,5,6,7,8,9},A895&amp;"0123456789"))</f>
        <v>5</v>
      </c>
      <c r="F895" s="2" t="str">
        <f t="shared" si="38"/>
        <v>2100</v>
      </c>
      <c r="G895" s="2" t="str">
        <f t="shared" si="39"/>
        <v>2100 1/2 60</v>
      </c>
      <c r="H895" s="2">
        <v>6.8</v>
      </c>
    </row>
    <row r="896" spans="1:8">
      <c r="A896" s="2" t="s">
        <v>523</v>
      </c>
      <c r="B896" s="2" t="s">
        <v>225</v>
      </c>
      <c r="C896" s="2" t="s">
        <v>110</v>
      </c>
      <c r="D896" s="2" t="s">
        <v>560</v>
      </c>
      <c r="E896" s="2">
        <f>MIN(FIND({0,1,2,3,4,5,6,7,8,9},A896&amp;"0123456789"))</f>
        <v>5</v>
      </c>
      <c r="F896" s="2" t="str">
        <f t="shared" si="38"/>
        <v>2100</v>
      </c>
      <c r="G896" s="2" t="str">
        <f t="shared" si="39"/>
        <v>2100 1/2 61</v>
      </c>
      <c r="H896" s="2">
        <v>6.91</v>
      </c>
    </row>
    <row r="897" spans="1:8">
      <c r="A897" s="2" t="s">
        <v>523</v>
      </c>
      <c r="B897" s="2" t="s">
        <v>227</v>
      </c>
      <c r="C897" s="2" t="s">
        <v>110</v>
      </c>
      <c r="D897" s="2" t="s">
        <v>561</v>
      </c>
      <c r="E897" s="2">
        <f>MIN(FIND({0,1,2,3,4,5,6,7,8,9},A897&amp;"0123456789"))</f>
        <v>5</v>
      </c>
      <c r="F897" s="2" t="str">
        <f t="shared" si="38"/>
        <v>2100</v>
      </c>
      <c r="G897" s="2" t="str">
        <f t="shared" si="39"/>
        <v>2100 1/2 62</v>
      </c>
      <c r="H897" s="2">
        <v>7.02</v>
      </c>
    </row>
    <row r="898" spans="1:8">
      <c r="A898" s="2" t="s">
        <v>523</v>
      </c>
      <c r="B898" s="2" t="s">
        <v>229</v>
      </c>
      <c r="C898" s="2" t="s">
        <v>110</v>
      </c>
      <c r="D898" s="2" t="s">
        <v>562</v>
      </c>
      <c r="E898" s="2">
        <f>MIN(FIND({0,1,2,3,4,5,6,7,8,9},A898&amp;"0123456789"))</f>
        <v>5</v>
      </c>
      <c r="F898" s="2" t="str">
        <f t="shared" ref="F898:F961" si="40">RIGHT(A898,LEN(A898)-E898+1)</f>
        <v>2100</v>
      </c>
      <c r="G898" s="2" t="str">
        <f t="shared" ref="G898:G961" si="41">CONCATENATE(F898," ",C898," ",B898)</f>
        <v>2100 1/2 63</v>
      </c>
      <c r="H898" s="2">
        <v>7.13</v>
      </c>
    </row>
    <row r="899" spans="1:8">
      <c r="A899" s="2" t="s">
        <v>523</v>
      </c>
      <c r="B899" s="2" t="s">
        <v>231</v>
      </c>
      <c r="C899" s="2" t="s">
        <v>110</v>
      </c>
      <c r="D899" s="2" t="s">
        <v>563</v>
      </c>
      <c r="E899" s="2">
        <f>MIN(FIND({0,1,2,3,4,5,6,7,8,9},A899&amp;"0123456789"))</f>
        <v>5</v>
      </c>
      <c r="F899" s="2" t="str">
        <f t="shared" si="40"/>
        <v>2100</v>
      </c>
      <c r="G899" s="2" t="str">
        <f t="shared" si="41"/>
        <v>2100 1/2 64</v>
      </c>
      <c r="H899" s="2">
        <v>7.24</v>
      </c>
    </row>
    <row r="900" spans="1:8">
      <c r="A900" s="2" t="s">
        <v>523</v>
      </c>
      <c r="B900" s="2" t="s">
        <v>233</v>
      </c>
      <c r="C900" s="2" t="s">
        <v>110</v>
      </c>
      <c r="D900" s="2" t="s">
        <v>564</v>
      </c>
      <c r="E900" s="2">
        <f>MIN(FIND({0,1,2,3,4,5,6,7,8,9},A900&amp;"0123456789"))</f>
        <v>5</v>
      </c>
      <c r="F900" s="2" t="str">
        <f t="shared" si="40"/>
        <v>2100</v>
      </c>
      <c r="G900" s="2" t="str">
        <f t="shared" si="41"/>
        <v>2100 1/2 65</v>
      </c>
      <c r="H900" s="2">
        <v>7.35</v>
      </c>
    </row>
    <row r="901" spans="1:8">
      <c r="A901" s="2" t="s">
        <v>523</v>
      </c>
      <c r="B901" s="2" t="s">
        <v>235</v>
      </c>
      <c r="C901" s="2" t="s">
        <v>110</v>
      </c>
      <c r="D901" s="2" t="s">
        <v>565</v>
      </c>
      <c r="E901" s="2">
        <f>MIN(FIND({0,1,2,3,4,5,6,7,8,9},A901&amp;"0123456789"))</f>
        <v>5</v>
      </c>
      <c r="F901" s="2" t="str">
        <f t="shared" si="40"/>
        <v>2100</v>
      </c>
      <c r="G901" s="2" t="str">
        <f t="shared" si="41"/>
        <v>2100 1/2 66</v>
      </c>
      <c r="H901" s="2">
        <v>7.46</v>
      </c>
    </row>
    <row r="902" spans="1:8">
      <c r="A902" s="2" t="s">
        <v>523</v>
      </c>
      <c r="B902" s="2" t="s">
        <v>237</v>
      </c>
      <c r="C902" s="2" t="s">
        <v>110</v>
      </c>
      <c r="D902" s="2" t="s">
        <v>479</v>
      </c>
      <c r="E902" s="2">
        <f>MIN(FIND({0,1,2,3,4,5,6,7,8,9},A902&amp;"0123456789"))</f>
        <v>5</v>
      </c>
      <c r="F902" s="2" t="str">
        <f t="shared" si="40"/>
        <v>2100</v>
      </c>
      <c r="G902" s="2" t="str">
        <f t="shared" si="41"/>
        <v>2100 1/2 67</v>
      </c>
      <c r="H902" s="2">
        <v>7.57</v>
      </c>
    </row>
    <row r="903" spans="1:8">
      <c r="A903" s="2" t="s">
        <v>523</v>
      </c>
      <c r="B903" s="2" t="s">
        <v>239</v>
      </c>
      <c r="C903" s="2" t="s">
        <v>110</v>
      </c>
      <c r="D903" s="2" t="s">
        <v>566</v>
      </c>
      <c r="E903" s="2">
        <f>MIN(FIND({0,1,2,3,4,5,6,7,8,9},A903&amp;"0123456789"))</f>
        <v>5</v>
      </c>
      <c r="F903" s="2" t="str">
        <f t="shared" si="40"/>
        <v>2100</v>
      </c>
      <c r="G903" s="2" t="str">
        <f t="shared" si="41"/>
        <v>2100 1/2 68</v>
      </c>
      <c r="H903" s="2">
        <v>7.68</v>
      </c>
    </row>
    <row r="904" spans="1:8">
      <c r="A904" s="2" t="s">
        <v>523</v>
      </c>
      <c r="B904" s="2" t="s">
        <v>241</v>
      </c>
      <c r="C904" s="2" t="s">
        <v>110</v>
      </c>
      <c r="D904" s="2" t="s">
        <v>567</v>
      </c>
      <c r="E904" s="2">
        <f>MIN(FIND({0,1,2,3,4,5,6,7,8,9},A904&amp;"0123456789"))</f>
        <v>5</v>
      </c>
      <c r="F904" s="2" t="str">
        <f t="shared" si="40"/>
        <v>2100</v>
      </c>
      <c r="G904" s="2" t="str">
        <f t="shared" si="41"/>
        <v>2100 1/2 69</v>
      </c>
      <c r="H904" s="2">
        <v>7.79</v>
      </c>
    </row>
    <row r="905" spans="1:8">
      <c r="A905" s="2" t="s">
        <v>523</v>
      </c>
      <c r="B905" s="2" t="s">
        <v>243</v>
      </c>
      <c r="C905" s="2" t="s">
        <v>110</v>
      </c>
      <c r="D905" s="2" t="s">
        <v>568</v>
      </c>
      <c r="E905" s="2">
        <f>MIN(FIND({0,1,2,3,4,5,6,7,8,9},A905&amp;"0123456789"))</f>
        <v>5</v>
      </c>
      <c r="F905" s="2" t="str">
        <f t="shared" si="40"/>
        <v>2100</v>
      </c>
      <c r="G905" s="2" t="str">
        <f t="shared" si="41"/>
        <v>2100 1/2 70</v>
      </c>
      <c r="H905" s="2">
        <v>7.9</v>
      </c>
    </row>
    <row r="906" spans="1:8">
      <c r="A906" s="2" t="s">
        <v>523</v>
      </c>
      <c r="B906" s="2" t="s">
        <v>245</v>
      </c>
      <c r="C906" s="2" t="s">
        <v>110</v>
      </c>
      <c r="D906" s="2" t="s">
        <v>569</v>
      </c>
      <c r="E906" s="2">
        <f>MIN(FIND({0,1,2,3,4,5,6,7,8,9},A906&amp;"0123456789"))</f>
        <v>5</v>
      </c>
      <c r="F906" s="2" t="str">
        <f t="shared" si="40"/>
        <v>2100</v>
      </c>
      <c r="G906" s="2" t="str">
        <f t="shared" si="41"/>
        <v>2100 1/2 71</v>
      </c>
      <c r="H906" s="2">
        <v>8.01</v>
      </c>
    </row>
    <row r="907" spans="1:8">
      <c r="A907" s="2" t="s">
        <v>523</v>
      </c>
      <c r="B907" s="2" t="s">
        <v>247</v>
      </c>
      <c r="C907" s="2" t="s">
        <v>110</v>
      </c>
      <c r="D907" s="2" t="s">
        <v>570</v>
      </c>
      <c r="E907" s="2">
        <f>MIN(FIND({0,1,2,3,4,5,6,7,8,9},A907&amp;"0123456789"))</f>
        <v>5</v>
      </c>
      <c r="F907" s="2" t="str">
        <f t="shared" si="40"/>
        <v>2100</v>
      </c>
      <c r="G907" s="2" t="str">
        <f t="shared" si="41"/>
        <v>2100 1/2 72</v>
      </c>
      <c r="H907" s="2">
        <v>8.1199999999999992</v>
      </c>
    </row>
    <row r="908" spans="1:8">
      <c r="A908" s="2" t="s">
        <v>523</v>
      </c>
      <c r="B908" s="2" t="s">
        <v>249</v>
      </c>
      <c r="C908" s="2" t="s">
        <v>110</v>
      </c>
      <c r="D908" s="2" t="s">
        <v>571</v>
      </c>
      <c r="E908" s="2">
        <f>MIN(FIND({0,1,2,3,4,5,6,7,8,9},A908&amp;"0123456789"))</f>
        <v>5</v>
      </c>
      <c r="F908" s="2" t="str">
        <f t="shared" si="40"/>
        <v>2100</v>
      </c>
      <c r="G908" s="2" t="str">
        <f t="shared" si="41"/>
        <v>2100 1/2 73</v>
      </c>
      <c r="H908" s="2">
        <v>8.23</v>
      </c>
    </row>
    <row r="909" spans="1:8">
      <c r="A909" s="2" t="s">
        <v>523</v>
      </c>
      <c r="B909" s="2" t="s">
        <v>251</v>
      </c>
      <c r="C909" s="2" t="s">
        <v>110</v>
      </c>
      <c r="D909" s="2" t="s">
        <v>572</v>
      </c>
      <c r="E909" s="2">
        <f>MIN(FIND({0,1,2,3,4,5,6,7,8,9},A909&amp;"0123456789"))</f>
        <v>5</v>
      </c>
      <c r="F909" s="2" t="str">
        <f t="shared" si="40"/>
        <v>2100</v>
      </c>
      <c r="G909" s="2" t="str">
        <f t="shared" si="41"/>
        <v>2100 1/2 74</v>
      </c>
      <c r="H909" s="2">
        <v>8.34</v>
      </c>
    </row>
    <row r="910" spans="1:8">
      <c r="A910" s="2" t="s">
        <v>523</v>
      </c>
      <c r="B910" s="2" t="s">
        <v>253</v>
      </c>
      <c r="C910" s="2" t="s">
        <v>110</v>
      </c>
      <c r="D910" s="2" t="s">
        <v>573</v>
      </c>
      <c r="E910" s="2">
        <f>MIN(FIND({0,1,2,3,4,5,6,7,8,9},A910&amp;"0123456789"))</f>
        <v>5</v>
      </c>
      <c r="F910" s="2" t="str">
        <f t="shared" si="40"/>
        <v>2100</v>
      </c>
      <c r="G910" s="2" t="str">
        <f t="shared" si="41"/>
        <v>2100 1/2 75</v>
      </c>
      <c r="H910" s="2">
        <v>8.4499999999999993</v>
      </c>
    </row>
    <row r="911" spans="1:8">
      <c r="A911" s="2" t="s">
        <v>523</v>
      </c>
      <c r="B911" s="2" t="s">
        <v>255</v>
      </c>
      <c r="C911" s="2" t="s">
        <v>110</v>
      </c>
      <c r="D911" s="2" t="s">
        <v>574</v>
      </c>
      <c r="E911" s="2">
        <f>MIN(FIND({0,1,2,3,4,5,6,7,8,9},A911&amp;"0123456789"))</f>
        <v>5</v>
      </c>
      <c r="F911" s="2" t="str">
        <f t="shared" si="40"/>
        <v>2100</v>
      </c>
      <c r="G911" s="2" t="str">
        <f t="shared" si="41"/>
        <v>2100 1/2 76</v>
      </c>
      <c r="H911" s="2">
        <v>8.56</v>
      </c>
    </row>
    <row r="912" spans="1:8">
      <c r="A912" s="2" t="s">
        <v>523</v>
      </c>
      <c r="B912" s="2" t="s">
        <v>257</v>
      </c>
      <c r="C912" s="2" t="s">
        <v>110</v>
      </c>
      <c r="D912" s="2" t="s">
        <v>575</v>
      </c>
      <c r="E912" s="2">
        <f>MIN(FIND({0,1,2,3,4,5,6,7,8,9},A912&amp;"0123456789"))</f>
        <v>5</v>
      </c>
      <c r="F912" s="2" t="str">
        <f t="shared" si="40"/>
        <v>2100</v>
      </c>
      <c r="G912" s="2" t="str">
        <f t="shared" si="41"/>
        <v>2100 1/2 77</v>
      </c>
      <c r="H912" s="2">
        <v>8.67</v>
      </c>
    </row>
    <row r="913" spans="1:8">
      <c r="A913" s="2" t="s">
        <v>523</v>
      </c>
      <c r="B913" s="2" t="s">
        <v>259</v>
      </c>
      <c r="C913" s="2" t="s">
        <v>110</v>
      </c>
      <c r="D913" s="2" t="s">
        <v>576</v>
      </c>
      <c r="E913" s="2">
        <f>MIN(FIND({0,1,2,3,4,5,6,7,8,9},A913&amp;"0123456789"))</f>
        <v>5</v>
      </c>
      <c r="F913" s="2" t="str">
        <f t="shared" si="40"/>
        <v>2100</v>
      </c>
      <c r="G913" s="2" t="str">
        <f t="shared" si="41"/>
        <v>2100 1/2 78</v>
      </c>
      <c r="H913" s="2">
        <v>8.7799999999999994</v>
      </c>
    </row>
    <row r="914" spans="1:8">
      <c r="A914" s="2" t="s">
        <v>523</v>
      </c>
      <c r="B914" s="2" t="s">
        <v>261</v>
      </c>
      <c r="C914" s="2" t="s">
        <v>110</v>
      </c>
      <c r="D914" s="2" t="s">
        <v>492</v>
      </c>
      <c r="E914" s="2">
        <f>MIN(FIND({0,1,2,3,4,5,6,7,8,9},A914&amp;"0123456789"))</f>
        <v>5</v>
      </c>
      <c r="F914" s="2" t="str">
        <f t="shared" si="40"/>
        <v>2100</v>
      </c>
      <c r="G914" s="2" t="str">
        <f t="shared" si="41"/>
        <v>2100 1/2 79</v>
      </c>
      <c r="H914" s="2">
        <v>8.89</v>
      </c>
    </row>
    <row r="915" spans="1:8">
      <c r="A915" s="2" t="s">
        <v>523</v>
      </c>
      <c r="B915" s="2" t="s">
        <v>263</v>
      </c>
      <c r="C915" s="2" t="s">
        <v>110</v>
      </c>
      <c r="D915" s="2" t="s">
        <v>577</v>
      </c>
      <c r="E915" s="2">
        <f>MIN(FIND({0,1,2,3,4,5,6,7,8,9},A915&amp;"0123456789"))</f>
        <v>5</v>
      </c>
      <c r="F915" s="2" t="str">
        <f t="shared" si="40"/>
        <v>2100</v>
      </c>
      <c r="G915" s="2" t="str">
        <f t="shared" si="41"/>
        <v>2100 1/2 80</v>
      </c>
      <c r="H915" s="2">
        <v>9</v>
      </c>
    </row>
    <row r="916" spans="1:8">
      <c r="A916" s="2" t="s">
        <v>523</v>
      </c>
      <c r="B916" s="2" t="s">
        <v>265</v>
      </c>
      <c r="C916" s="2" t="s">
        <v>110</v>
      </c>
      <c r="D916" s="2" t="s">
        <v>578</v>
      </c>
      <c r="E916" s="2">
        <f>MIN(FIND({0,1,2,3,4,5,6,7,8,9},A916&amp;"0123456789"))</f>
        <v>5</v>
      </c>
      <c r="F916" s="2" t="str">
        <f t="shared" si="40"/>
        <v>2100</v>
      </c>
      <c r="G916" s="2" t="str">
        <f t="shared" si="41"/>
        <v>2100 1/2 81</v>
      </c>
      <c r="H916" s="2">
        <v>9.11</v>
      </c>
    </row>
    <row r="917" spans="1:8">
      <c r="A917" s="2" t="s">
        <v>523</v>
      </c>
      <c r="B917" s="2" t="s">
        <v>267</v>
      </c>
      <c r="C917" s="2" t="s">
        <v>110</v>
      </c>
      <c r="D917" s="2" t="s">
        <v>579</v>
      </c>
      <c r="E917" s="2">
        <f>MIN(FIND({0,1,2,3,4,5,6,7,8,9},A917&amp;"0123456789"))</f>
        <v>5</v>
      </c>
      <c r="F917" s="2" t="str">
        <f t="shared" si="40"/>
        <v>2100</v>
      </c>
      <c r="G917" s="2" t="str">
        <f t="shared" si="41"/>
        <v>2100 1/2 82</v>
      </c>
      <c r="H917" s="2">
        <v>9.2200000000000006</v>
      </c>
    </row>
    <row r="918" spans="1:8">
      <c r="A918" s="2" t="s">
        <v>523</v>
      </c>
      <c r="B918" s="2" t="s">
        <v>269</v>
      </c>
      <c r="C918" s="2" t="s">
        <v>110</v>
      </c>
      <c r="D918" s="2" t="s">
        <v>580</v>
      </c>
      <c r="E918" s="2">
        <f>MIN(FIND({0,1,2,3,4,5,6,7,8,9},A918&amp;"0123456789"))</f>
        <v>5</v>
      </c>
      <c r="F918" s="2" t="str">
        <f t="shared" si="40"/>
        <v>2100</v>
      </c>
      <c r="G918" s="2" t="str">
        <f t="shared" si="41"/>
        <v>2100 1/2 83</v>
      </c>
      <c r="H918" s="2">
        <v>9.33</v>
      </c>
    </row>
    <row r="919" spans="1:8">
      <c r="A919" s="2" t="s">
        <v>523</v>
      </c>
      <c r="B919" s="2" t="s">
        <v>271</v>
      </c>
      <c r="C919" s="2" t="s">
        <v>110</v>
      </c>
      <c r="D919" s="2" t="s">
        <v>581</v>
      </c>
      <c r="E919" s="2">
        <f>MIN(FIND({0,1,2,3,4,5,6,7,8,9},A919&amp;"0123456789"))</f>
        <v>5</v>
      </c>
      <c r="F919" s="2" t="str">
        <f t="shared" si="40"/>
        <v>2100</v>
      </c>
      <c r="G919" s="2" t="str">
        <f t="shared" si="41"/>
        <v>2100 1/2 84</v>
      </c>
      <c r="H919" s="2">
        <v>9.44</v>
      </c>
    </row>
    <row r="920" spans="1:8">
      <c r="A920" s="2" t="s">
        <v>523</v>
      </c>
      <c r="B920" s="2" t="s">
        <v>273</v>
      </c>
      <c r="C920" s="2" t="s">
        <v>110</v>
      </c>
      <c r="D920" s="2" t="s">
        <v>582</v>
      </c>
      <c r="E920" s="2">
        <f>MIN(FIND({0,1,2,3,4,5,6,7,8,9},A920&amp;"0123456789"))</f>
        <v>5</v>
      </c>
      <c r="F920" s="2" t="str">
        <f t="shared" si="40"/>
        <v>2100</v>
      </c>
      <c r="G920" s="2" t="str">
        <f t="shared" si="41"/>
        <v>2100 1/2 85</v>
      </c>
      <c r="H920" s="2">
        <v>9.5500000000000007</v>
      </c>
    </row>
    <row r="921" spans="1:8">
      <c r="A921" s="2" t="s">
        <v>523</v>
      </c>
      <c r="B921" s="2" t="s">
        <v>275</v>
      </c>
      <c r="C921" s="2" t="s">
        <v>110</v>
      </c>
      <c r="D921" s="2" t="s">
        <v>583</v>
      </c>
      <c r="E921" s="2">
        <f>MIN(FIND({0,1,2,3,4,5,6,7,8,9},A921&amp;"0123456789"))</f>
        <v>5</v>
      </c>
      <c r="F921" s="2" t="str">
        <f t="shared" si="40"/>
        <v>2100</v>
      </c>
      <c r="G921" s="2" t="str">
        <f t="shared" si="41"/>
        <v>2100 1/2 86</v>
      </c>
      <c r="H921" s="2">
        <v>9.66</v>
      </c>
    </row>
    <row r="922" spans="1:8">
      <c r="A922" s="2" t="s">
        <v>523</v>
      </c>
      <c r="B922" s="2" t="s">
        <v>277</v>
      </c>
      <c r="C922" s="2" t="s">
        <v>110</v>
      </c>
      <c r="D922" s="2" t="s">
        <v>584</v>
      </c>
      <c r="E922" s="2">
        <f>MIN(FIND({0,1,2,3,4,5,6,7,8,9},A922&amp;"0123456789"))</f>
        <v>5</v>
      </c>
      <c r="F922" s="2" t="str">
        <f t="shared" si="40"/>
        <v>2100</v>
      </c>
      <c r="G922" s="2" t="str">
        <f t="shared" si="41"/>
        <v>2100 1/2 87</v>
      </c>
      <c r="H922" s="2">
        <v>9.77</v>
      </c>
    </row>
    <row r="923" spans="1:8">
      <c r="A923" s="2" t="s">
        <v>523</v>
      </c>
      <c r="B923" s="2" t="s">
        <v>279</v>
      </c>
      <c r="C923" s="2" t="s">
        <v>110</v>
      </c>
      <c r="D923" s="2" t="s">
        <v>585</v>
      </c>
      <c r="E923" s="2">
        <f>MIN(FIND({0,1,2,3,4,5,6,7,8,9},A923&amp;"0123456789"))</f>
        <v>5</v>
      </c>
      <c r="F923" s="2" t="str">
        <f t="shared" si="40"/>
        <v>2100</v>
      </c>
      <c r="G923" s="2" t="str">
        <f t="shared" si="41"/>
        <v>2100 1/2 88</v>
      </c>
      <c r="H923" s="2">
        <v>9.8800000000000008</v>
      </c>
    </row>
    <row r="924" spans="1:8">
      <c r="A924" s="2" t="s">
        <v>523</v>
      </c>
      <c r="B924" s="2" t="s">
        <v>281</v>
      </c>
      <c r="C924" s="2" t="s">
        <v>110</v>
      </c>
      <c r="D924" s="2" t="s">
        <v>586</v>
      </c>
      <c r="E924" s="2">
        <f>MIN(FIND({0,1,2,3,4,5,6,7,8,9},A924&amp;"0123456789"))</f>
        <v>5</v>
      </c>
      <c r="F924" s="2" t="str">
        <f t="shared" si="40"/>
        <v>2100</v>
      </c>
      <c r="G924" s="2" t="str">
        <f t="shared" si="41"/>
        <v>2100 1/2 89</v>
      </c>
      <c r="H924" s="2">
        <v>9.99</v>
      </c>
    </row>
    <row r="925" spans="1:8">
      <c r="A925" s="2" t="s">
        <v>523</v>
      </c>
      <c r="B925" s="2" t="s">
        <v>283</v>
      </c>
      <c r="C925" s="2" t="s">
        <v>110</v>
      </c>
      <c r="D925" s="2" t="s">
        <v>587</v>
      </c>
      <c r="E925" s="2">
        <f>MIN(FIND({0,1,2,3,4,5,6,7,8,9},A925&amp;"0123456789"))</f>
        <v>5</v>
      </c>
      <c r="F925" s="2" t="str">
        <f t="shared" si="40"/>
        <v>2100</v>
      </c>
      <c r="G925" s="2" t="str">
        <f t="shared" si="41"/>
        <v>2100 1/2 90</v>
      </c>
      <c r="H925" s="2">
        <v>10.1</v>
      </c>
    </row>
    <row r="926" spans="1:8">
      <c r="A926" s="2" t="s">
        <v>523</v>
      </c>
      <c r="B926" s="2" t="s">
        <v>93</v>
      </c>
      <c r="C926" s="2" t="s">
        <v>285</v>
      </c>
      <c r="D926" s="2" t="s">
        <v>368</v>
      </c>
      <c r="E926" s="2">
        <f>MIN(FIND({0,1,2,3,4,5,6,7,8,9},A926&amp;"0123456789"))</f>
        <v>5</v>
      </c>
      <c r="F926" s="2" t="str">
        <f t="shared" si="40"/>
        <v>2100</v>
      </c>
      <c r="G926" s="2" t="str">
        <f t="shared" si="41"/>
        <v>2100 7/8 1</v>
      </c>
      <c r="H926" s="2">
        <v>0.86</v>
      </c>
    </row>
    <row r="927" spans="1:8">
      <c r="A927" s="2" t="s">
        <v>523</v>
      </c>
      <c r="B927" s="2" t="s">
        <v>97</v>
      </c>
      <c r="C927" s="2" t="s">
        <v>285</v>
      </c>
      <c r="D927" s="2" t="s">
        <v>371</v>
      </c>
      <c r="E927" s="2">
        <f>MIN(FIND({0,1,2,3,4,5,6,7,8,9},A927&amp;"0123456789"))</f>
        <v>5</v>
      </c>
      <c r="F927" s="2" t="str">
        <f t="shared" si="40"/>
        <v>2100</v>
      </c>
      <c r="G927" s="2" t="str">
        <f t="shared" si="41"/>
        <v>2100 7/8 2</v>
      </c>
      <c r="H927" s="2">
        <v>0.97</v>
      </c>
    </row>
    <row r="928" spans="1:8">
      <c r="A928" s="2" t="s">
        <v>523</v>
      </c>
      <c r="B928" s="2" t="s">
        <v>99</v>
      </c>
      <c r="C928" s="2" t="s">
        <v>285</v>
      </c>
      <c r="D928" s="2" t="s">
        <v>373</v>
      </c>
      <c r="E928" s="2">
        <f>MIN(FIND({0,1,2,3,4,5,6,7,8,9},A928&amp;"0123456789"))</f>
        <v>5</v>
      </c>
      <c r="F928" s="2" t="str">
        <f t="shared" si="40"/>
        <v>2100</v>
      </c>
      <c r="G928" s="2" t="str">
        <f t="shared" si="41"/>
        <v>2100 7/8 3</v>
      </c>
      <c r="H928" s="2">
        <v>1.08</v>
      </c>
    </row>
    <row r="929" spans="1:8">
      <c r="A929" s="2" t="s">
        <v>523</v>
      </c>
      <c r="B929" s="2" t="s">
        <v>101</v>
      </c>
      <c r="C929" s="2" t="s">
        <v>285</v>
      </c>
      <c r="D929" s="2" t="s">
        <v>296</v>
      </c>
      <c r="E929" s="2">
        <f>MIN(FIND({0,1,2,3,4,5,6,7,8,9},A929&amp;"0123456789"))</f>
        <v>5</v>
      </c>
      <c r="F929" s="2" t="str">
        <f t="shared" si="40"/>
        <v>2100</v>
      </c>
      <c r="G929" s="2" t="str">
        <f t="shared" si="41"/>
        <v>2100 7/8 4</v>
      </c>
      <c r="H929" s="2">
        <v>1.19</v>
      </c>
    </row>
    <row r="930" spans="1:8">
      <c r="A930" s="2" t="s">
        <v>523</v>
      </c>
      <c r="B930" s="2" t="s">
        <v>104</v>
      </c>
      <c r="C930" s="2" t="s">
        <v>285</v>
      </c>
      <c r="D930" s="2" t="s">
        <v>502</v>
      </c>
      <c r="E930" s="2">
        <f>MIN(FIND({0,1,2,3,4,5,6,7,8,9},A930&amp;"0123456789"))</f>
        <v>5</v>
      </c>
      <c r="F930" s="2" t="str">
        <f t="shared" si="40"/>
        <v>2100</v>
      </c>
      <c r="G930" s="2" t="str">
        <f t="shared" si="41"/>
        <v>2100 7/8 5</v>
      </c>
      <c r="H930" s="2">
        <v>1.3</v>
      </c>
    </row>
    <row r="931" spans="1:8">
      <c r="A931" s="2" t="s">
        <v>523</v>
      </c>
      <c r="B931" s="2" t="s">
        <v>107</v>
      </c>
      <c r="C931" s="2" t="s">
        <v>285</v>
      </c>
      <c r="D931" s="2" t="s">
        <v>138</v>
      </c>
      <c r="E931" s="2">
        <f>MIN(FIND({0,1,2,3,4,5,6,7,8,9},A931&amp;"0123456789"))</f>
        <v>5</v>
      </c>
      <c r="F931" s="2" t="str">
        <f t="shared" si="40"/>
        <v>2100</v>
      </c>
      <c r="G931" s="2" t="str">
        <f t="shared" si="41"/>
        <v>2100 7/8 6</v>
      </c>
      <c r="H931" s="2">
        <v>1.41</v>
      </c>
    </row>
    <row r="932" spans="1:8">
      <c r="A932" s="2" t="s">
        <v>523</v>
      </c>
      <c r="B932" s="2" t="s">
        <v>117</v>
      </c>
      <c r="C932" s="2" t="s">
        <v>285</v>
      </c>
      <c r="D932" s="2" t="s">
        <v>529</v>
      </c>
      <c r="E932" s="2">
        <f>MIN(FIND({0,1,2,3,4,5,6,7,8,9},A932&amp;"0123456789"))</f>
        <v>5</v>
      </c>
      <c r="F932" s="2" t="str">
        <f t="shared" si="40"/>
        <v>2100</v>
      </c>
      <c r="G932" s="2" t="str">
        <f t="shared" si="41"/>
        <v>2100 7/8 7</v>
      </c>
      <c r="H932" s="2">
        <v>1.52</v>
      </c>
    </row>
    <row r="933" spans="1:8">
      <c r="A933" s="2" t="s">
        <v>523</v>
      </c>
      <c r="B933" s="2" t="s">
        <v>119</v>
      </c>
      <c r="C933" s="2" t="s">
        <v>285</v>
      </c>
      <c r="D933" s="2" t="s">
        <v>305</v>
      </c>
      <c r="E933" s="2">
        <f>MIN(FIND({0,1,2,3,4,5,6,7,8,9},A933&amp;"0123456789"))</f>
        <v>5</v>
      </c>
      <c r="F933" s="2" t="str">
        <f t="shared" si="40"/>
        <v>2100</v>
      </c>
      <c r="G933" s="2" t="str">
        <f t="shared" si="41"/>
        <v>2100 7/8 8</v>
      </c>
      <c r="H933" s="2">
        <v>1.63</v>
      </c>
    </row>
    <row r="934" spans="1:8">
      <c r="A934" s="2" t="s">
        <v>523</v>
      </c>
      <c r="B934" s="2" t="s">
        <v>121</v>
      </c>
      <c r="C934" s="2" t="s">
        <v>285</v>
      </c>
      <c r="D934" s="2" t="s">
        <v>530</v>
      </c>
      <c r="E934" s="2">
        <f>MIN(FIND({0,1,2,3,4,5,6,7,8,9},A934&amp;"0123456789"))</f>
        <v>5</v>
      </c>
      <c r="F934" s="2" t="str">
        <f t="shared" si="40"/>
        <v>2100</v>
      </c>
      <c r="G934" s="2" t="str">
        <f t="shared" si="41"/>
        <v>2100 7/8 9</v>
      </c>
      <c r="H934" s="2">
        <v>1.74</v>
      </c>
    </row>
    <row r="935" spans="1:8">
      <c r="A935" s="2" t="s">
        <v>523</v>
      </c>
      <c r="B935" s="2" t="s">
        <v>123</v>
      </c>
      <c r="C935" s="2" t="s">
        <v>285</v>
      </c>
      <c r="D935" s="2" t="s">
        <v>531</v>
      </c>
      <c r="E935" s="2">
        <f>MIN(FIND({0,1,2,3,4,5,6,7,8,9},A935&amp;"0123456789"))</f>
        <v>5</v>
      </c>
      <c r="F935" s="2" t="str">
        <f t="shared" si="40"/>
        <v>2100</v>
      </c>
      <c r="G935" s="2" t="str">
        <f t="shared" si="41"/>
        <v>2100 7/8 10</v>
      </c>
      <c r="H935" s="2">
        <v>1.85</v>
      </c>
    </row>
    <row r="936" spans="1:8">
      <c r="A936" s="2" t="s">
        <v>523</v>
      </c>
      <c r="B936" s="2" t="s">
        <v>125</v>
      </c>
      <c r="C936" s="2" t="s">
        <v>285</v>
      </c>
      <c r="D936" s="2" t="s">
        <v>532</v>
      </c>
      <c r="E936" s="2">
        <f>MIN(FIND({0,1,2,3,4,5,6,7,8,9},A936&amp;"0123456789"))</f>
        <v>5</v>
      </c>
      <c r="F936" s="2" t="str">
        <f t="shared" si="40"/>
        <v>2100</v>
      </c>
      <c r="G936" s="2" t="str">
        <f t="shared" si="41"/>
        <v>2100 7/8 11</v>
      </c>
      <c r="H936" s="2">
        <v>1.96</v>
      </c>
    </row>
    <row r="937" spans="1:8">
      <c r="A937" s="2" t="s">
        <v>523</v>
      </c>
      <c r="B937" s="2" t="s">
        <v>127</v>
      </c>
      <c r="C937" s="2" t="s">
        <v>285</v>
      </c>
      <c r="D937" s="2" t="s">
        <v>315</v>
      </c>
      <c r="E937" s="2">
        <f>MIN(FIND({0,1,2,3,4,5,6,7,8,9},A937&amp;"0123456789"))</f>
        <v>5</v>
      </c>
      <c r="F937" s="2" t="str">
        <f t="shared" si="40"/>
        <v>2100</v>
      </c>
      <c r="G937" s="2" t="str">
        <f t="shared" si="41"/>
        <v>2100 7/8 12</v>
      </c>
      <c r="H937" s="2">
        <v>2.0699999999999998</v>
      </c>
    </row>
    <row r="938" spans="1:8">
      <c r="A938" s="2" t="s">
        <v>523</v>
      </c>
      <c r="B938" s="2" t="s">
        <v>129</v>
      </c>
      <c r="C938" s="2" t="s">
        <v>285</v>
      </c>
      <c r="D938" s="2" t="s">
        <v>533</v>
      </c>
      <c r="E938" s="2">
        <f>MIN(FIND({0,1,2,3,4,5,6,7,8,9},A938&amp;"0123456789"))</f>
        <v>5</v>
      </c>
      <c r="F938" s="2" t="str">
        <f t="shared" si="40"/>
        <v>2100</v>
      </c>
      <c r="G938" s="2" t="str">
        <f t="shared" si="41"/>
        <v>2100 7/8 13</v>
      </c>
      <c r="H938" s="2">
        <v>2.1800000000000002</v>
      </c>
    </row>
    <row r="939" spans="1:8">
      <c r="A939" s="2" t="s">
        <v>523</v>
      </c>
      <c r="B939" s="2" t="s">
        <v>131</v>
      </c>
      <c r="C939" s="2" t="s">
        <v>285</v>
      </c>
      <c r="D939" s="2" t="s">
        <v>534</v>
      </c>
      <c r="E939" s="2">
        <f>MIN(FIND({0,1,2,3,4,5,6,7,8,9},A939&amp;"0123456789"))</f>
        <v>5</v>
      </c>
      <c r="F939" s="2" t="str">
        <f t="shared" si="40"/>
        <v>2100</v>
      </c>
      <c r="G939" s="2" t="str">
        <f t="shared" si="41"/>
        <v>2100 7/8 14</v>
      </c>
      <c r="H939" s="2">
        <v>2.29</v>
      </c>
    </row>
    <row r="940" spans="1:8">
      <c r="A940" s="2" t="s">
        <v>523</v>
      </c>
      <c r="B940" s="2" t="s">
        <v>133</v>
      </c>
      <c r="C940" s="2" t="s">
        <v>285</v>
      </c>
      <c r="D940" s="2" t="s">
        <v>535</v>
      </c>
      <c r="E940" s="2">
        <f>MIN(FIND({0,1,2,3,4,5,6,7,8,9},A940&amp;"0123456789"))</f>
        <v>5</v>
      </c>
      <c r="F940" s="2" t="str">
        <f t="shared" si="40"/>
        <v>2100</v>
      </c>
      <c r="G940" s="2" t="str">
        <f t="shared" si="41"/>
        <v>2100 7/8 15</v>
      </c>
      <c r="H940" s="2">
        <v>2.4</v>
      </c>
    </row>
    <row r="941" spans="1:8">
      <c r="A941" s="2" t="s">
        <v>523</v>
      </c>
      <c r="B941" s="2" t="s">
        <v>135</v>
      </c>
      <c r="C941" s="2" t="s">
        <v>285</v>
      </c>
      <c r="D941" s="2" t="s">
        <v>325</v>
      </c>
      <c r="E941" s="2">
        <f>MIN(FIND({0,1,2,3,4,5,6,7,8,9},A941&amp;"0123456789"))</f>
        <v>5</v>
      </c>
      <c r="F941" s="2" t="str">
        <f t="shared" si="40"/>
        <v>2100</v>
      </c>
      <c r="G941" s="2" t="str">
        <f t="shared" si="41"/>
        <v>2100 7/8 16</v>
      </c>
      <c r="H941" s="2">
        <v>2.5099999999999998</v>
      </c>
    </row>
    <row r="942" spans="1:8">
      <c r="A942" s="2" t="s">
        <v>523</v>
      </c>
      <c r="B942" s="2" t="s">
        <v>137</v>
      </c>
      <c r="C942" s="2" t="s">
        <v>285</v>
      </c>
      <c r="D942" s="2" t="s">
        <v>172</v>
      </c>
      <c r="E942" s="2">
        <f>MIN(FIND({0,1,2,3,4,5,6,7,8,9},A942&amp;"0123456789"))</f>
        <v>5</v>
      </c>
      <c r="F942" s="2" t="str">
        <f t="shared" si="40"/>
        <v>2100</v>
      </c>
      <c r="G942" s="2" t="str">
        <f t="shared" si="41"/>
        <v>2100 7/8 17</v>
      </c>
      <c r="H942" s="2">
        <v>2.62</v>
      </c>
    </row>
    <row r="943" spans="1:8">
      <c r="A943" s="2" t="s">
        <v>523</v>
      </c>
      <c r="B943" s="2" t="s">
        <v>139</v>
      </c>
      <c r="C943" s="2" t="s">
        <v>285</v>
      </c>
      <c r="D943" s="2" t="s">
        <v>438</v>
      </c>
      <c r="E943" s="2">
        <f>MIN(FIND({0,1,2,3,4,5,6,7,8,9},A943&amp;"0123456789"))</f>
        <v>5</v>
      </c>
      <c r="F943" s="2" t="str">
        <f t="shared" si="40"/>
        <v>2100</v>
      </c>
      <c r="G943" s="2" t="str">
        <f t="shared" si="41"/>
        <v>2100 7/8 18</v>
      </c>
      <c r="H943" s="2">
        <v>2.73</v>
      </c>
    </row>
    <row r="944" spans="1:8">
      <c r="A944" s="2" t="s">
        <v>523</v>
      </c>
      <c r="B944" s="2" t="s">
        <v>141</v>
      </c>
      <c r="C944" s="2" t="s">
        <v>285</v>
      </c>
      <c r="D944" s="2" t="s">
        <v>536</v>
      </c>
      <c r="E944" s="2">
        <f>MIN(FIND({0,1,2,3,4,5,6,7,8,9},A944&amp;"0123456789"))</f>
        <v>5</v>
      </c>
      <c r="F944" s="2" t="str">
        <f t="shared" si="40"/>
        <v>2100</v>
      </c>
      <c r="G944" s="2" t="str">
        <f t="shared" si="41"/>
        <v>2100 7/8 19</v>
      </c>
      <c r="H944" s="2">
        <v>2.84</v>
      </c>
    </row>
    <row r="945" spans="1:8">
      <c r="A945" s="2" t="s">
        <v>523</v>
      </c>
      <c r="B945" s="2" t="s">
        <v>143</v>
      </c>
      <c r="C945" s="2" t="s">
        <v>285</v>
      </c>
      <c r="D945" s="2" t="s">
        <v>506</v>
      </c>
      <c r="E945" s="2">
        <f>MIN(FIND({0,1,2,3,4,5,6,7,8,9},A945&amp;"0123456789"))</f>
        <v>5</v>
      </c>
      <c r="F945" s="2" t="str">
        <f t="shared" si="40"/>
        <v>2100</v>
      </c>
      <c r="G945" s="2" t="str">
        <f t="shared" si="41"/>
        <v>2100 7/8 20</v>
      </c>
      <c r="H945" s="2">
        <v>2.95</v>
      </c>
    </row>
    <row r="946" spans="1:8">
      <c r="A946" s="2" t="s">
        <v>523</v>
      </c>
      <c r="B946" s="2" t="s">
        <v>145</v>
      </c>
      <c r="C946" s="2" t="s">
        <v>285</v>
      </c>
      <c r="D946" s="2" t="s">
        <v>537</v>
      </c>
      <c r="E946" s="2">
        <f>MIN(FIND({0,1,2,3,4,5,6,7,8,9},A946&amp;"0123456789"))</f>
        <v>5</v>
      </c>
      <c r="F946" s="2" t="str">
        <f t="shared" si="40"/>
        <v>2100</v>
      </c>
      <c r="G946" s="2" t="str">
        <f t="shared" si="41"/>
        <v>2100 7/8 21</v>
      </c>
      <c r="H946" s="2">
        <v>3.06</v>
      </c>
    </row>
    <row r="947" spans="1:8">
      <c r="A947" s="2" t="s">
        <v>523</v>
      </c>
      <c r="B947" s="2" t="s">
        <v>147</v>
      </c>
      <c r="C947" s="2" t="s">
        <v>285</v>
      </c>
      <c r="D947" s="2" t="s">
        <v>538</v>
      </c>
      <c r="E947" s="2">
        <f>MIN(FIND({0,1,2,3,4,5,6,7,8,9},A947&amp;"0123456789"))</f>
        <v>5</v>
      </c>
      <c r="F947" s="2" t="str">
        <f t="shared" si="40"/>
        <v>2100</v>
      </c>
      <c r="G947" s="2" t="str">
        <f t="shared" si="41"/>
        <v>2100 7/8 22</v>
      </c>
      <c r="H947" s="2">
        <v>3.17</v>
      </c>
    </row>
    <row r="948" spans="1:8">
      <c r="A948" s="2" t="s">
        <v>523</v>
      </c>
      <c r="B948" s="2" t="s">
        <v>149</v>
      </c>
      <c r="C948" s="2" t="s">
        <v>285</v>
      </c>
      <c r="D948" s="2" t="s">
        <v>341</v>
      </c>
      <c r="E948" s="2">
        <f>MIN(FIND({0,1,2,3,4,5,6,7,8,9},A948&amp;"0123456789"))</f>
        <v>5</v>
      </c>
      <c r="F948" s="2" t="str">
        <f t="shared" si="40"/>
        <v>2100</v>
      </c>
      <c r="G948" s="2" t="str">
        <f t="shared" si="41"/>
        <v>2100 7/8 23</v>
      </c>
      <c r="H948" s="2">
        <v>3.28</v>
      </c>
    </row>
    <row r="949" spans="1:8">
      <c r="A949" s="2" t="s">
        <v>523</v>
      </c>
      <c r="B949" s="2" t="s">
        <v>151</v>
      </c>
      <c r="C949" s="2" t="s">
        <v>285</v>
      </c>
      <c r="D949" s="2" t="s">
        <v>513</v>
      </c>
      <c r="E949" s="2">
        <f>MIN(FIND({0,1,2,3,4,5,6,7,8,9},A949&amp;"0123456789"))</f>
        <v>5</v>
      </c>
      <c r="F949" s="2" t="str">
        <f t="shared" si="40"/>
        <v>2100</v>
      </c>
      <c r="G949" s="2" t="str">
        <f t="shared" si="41"/>
        <v>2100 7/8 24</v>
      </c>
      <c r="H949" s="2">
        <v>3.39</v>
      </c>
    </row>
    <row r="950" spans="1:8">
      <c r="A950" s="2" t="s">
        <v>523</v>
      </c>
      <c r="B950" s="2" t="s">
        <v>153</v>
      </c>
      <c r="C950" s="2" t="s">
        <v>285</v>
      </c>
      <c r="D950" s="2" t="s">
        <v>539</v>
      </c>
      <c r="E950" s="2">
        <f>MIN(FIND({0,1,2,3,4,5,6,7,8,9},A950&amp;"0123456789"))</f>
        <v>5</v>
      </c>
      <c r="F950" s="2" t="str">
        <f t="shared" si="40"/>
        <v>2100</v>
      </c>
      <c r="G950" s="2" t="str">
        <f t="shared" si="41"/>
        <v>2100 7/8 25</v>
      </c>
      <c r="H950" s="2">
        <v>3.5</v>
      </c>
    </row>
    <row r="951" spans="1:8">
      <c r="A951" s="2" t="s">
        <v>523</v>
      </c>
      <c r="B951" s="2" t="s">
        <v>155</v>
      </c>
      <c r="C951" s="2" t="s">
        <v>285</v>
      </c>
      <c r="D951" s="2" t="s">
        <v>540</v>
      </c>
      <c r="E951" s="2">
        <f>MIN(FIND({0,1,2,3,4,5,6,7,8,9},A951&amp;"0123456789"))</f>
        <v>5</v>
      </c>
      <c r="F951" s="2" t="str">
        <f t="shared" si="40"/>
        <v>2100</v>
      </c>
      <c r="G951" s="2" t="str">
        <f t="shared" si="41"/>
        <v>2100 7/8 26</v>
      </c>
      <c r="H951" s="2">
        <v>3.61</v>
      </c>
    </row>
    <row r="952" spans="1:8">
      <c r="A952" s="2" t="s">
        <v>523</v>
      </c>
      <c r="B952" s="2" t="s">
        <v>157</v>
      </c>
      <c r="C952" s="2" t="s">
        <v>285</v>
      </c>
      <c r="D952" s="2" t="s">
        <v>350</v>
      </c>
      <c r="E952" s="2">
        <f>MIN(FIND({0,1,2,3,4,5,6,7,8,9},A952&amp;"0123456789"))</f>
        <v>5</v>
      </c>
      <c r="F952" s="2" t="str">
        <f t="shared" si="40"/>
        <v>2100</v>
      </c>
      <c r="G952" s="2" t="str">
        <f t="shared" si="41"/>
        <v>2100 7/8 27</v>
      </c>
      <c r="H952" s="2">
        <v>3.72</v>
      </c>
    </row>
    <row r="953" spans="1:8">
      <c r="A953" s="2" t="s">
        <v>523</v>
      </c>
      <c r="B953" s="2" t="s">
        <v>159</v>
      </c>
      <c r="C953" s="2" t="s">
        <v>285</v>
      </c>
      <c r="D953" s="2" t="s">
        <v>206</v>
      </c>
      <c r="E953" s="2">
        <f>MIN(FIND({0,1,2,3,4,5,6,7,8,9},A953&amp;"0123456789"))</f>
        <v>5</v>
      </c>
      <c r="F953" s="2" t="str">
        <f t="shared" si="40"/>
        <v>2100</v>
      </c>
      <c r="G953" s="2" t="str">
        <f t="shared" si="41"/>
        <v>2100 7/8 28</v>
      </c>
      <c r="H953" s="2">
        <v>3.83</v>
      </c>
    </row>
    <row r="954" spans="1:8">
      <c r="A954" s="2" t="s">
        <v>523</v>
      </c>
      <c r="B954" s="2" t="s">
        <v>161</v>
      </c>
      <c r="C954" s="2" t="s">
        <v>285</v>
      </c>
      <c r="D954" s="2" t="s">
        <v>446</v>
      </c>
      <c r="E954" s="2">
        <f>MIN(FIND({0,1,2,3,4,5,6,7,8,9},A954&amp;"0123456789"))</f>
        <v>5</v>
      </c>
      <c r="F954" s="2" t="str">
        <f t="shared" si="40"/>
        <v>2100</v>
      </c>
      <c r="G954" s="2" t="str">
        <f t="shared" si="41"/>
        <v>2100 7/8 29</v>
      </c>
      <c r="H954" s="2">
        <v>3.94</v>
      </c>
    </row>
    <row r="955" spans="1:8">
      <c r="A955" s="2" t="s">
        <v>523</v>
      </c>
      <c r="B955" s="2" t="s">
        <v>163</v>
      </c>
      <c r="C955" s="2" t="s">
        <v>285</v>
      </c>
      <c r="D955" s="2" t="s">
        <v>541</v>
      </c>
      <c r="E955" s="2">
        <f>MIN(FIND({0,1,2,3,4,5,6,7,8,9},A955&amp;"0123456789"))</f>
        <v>5</v>
      </c>
      <c r="F955" s="2" t="str">
        <f t="shared" si="40"/>
        <v>2100</v>
      </c>
      <c r="G955" s="2" t="str">
        <f t="shared" si="41"/>
        <v>2100 7/8 30</v>
      </c>
      <c r="H955" s="2">
        <v>4.05</v>
      </c>
    </row>
    <row r="956" spans="1:8">
      <c r="A956" s="2" t="s">
        <v>523</v>
      </c>
      <c r="B956" s="2" t="s">
        <v>165</v>
      </c>
      <c r="C956" s="2" t="s">
        <v>285</v>
      </c>
      <c r="D956" s="2" t="s">
        <v>358</v>
      </c>
      <c r="E956" s="2">
        <f>MIN(FIND({0,1,2,3,4,5,6,7,8,9},A956&amp;"0123456789"))</f>
        <v>5</v>
      </c>
      <c r="F956" s="2" t="str">
        <f t="shared" si="40"/>
        <v>2100</v>
      </c>
      <c r="G956" s="2" t="str">
        <f t="shared" si="41"/>
        <v>2100 7/8 31</v>
      </c>
      <c r="H956" s="2">
        <v>4.16</v>
      </c>
    </row>
    <row r="957" spans="1:8">
      <c r="A957" s="2" t="s">
        <v>523</v>
      </c>
      <c r="B957" s="2" t="s">
        <v>167</v>
      </c>
      <c r="C957" s="2" t="s">
        <v>285</v>
      </c>
      <c r="D957" s="2" t="s">
        <v>542</v>
      </c>
      <c r="E957" s="2">
        <f>MIN(FIND({0,1,2,3,4,5,6,7,8,9},A957&amp;"0123456789"))</f>
        <v>5</v>
      </c>
      <c r="F957" s="2" t="str">
        <f t="shared" si="40"/>
        <v>2100</v>
      </c>
      <c r="G957" s="2" t="str">
        <f t="shared" si="41"/>
        <v>2100 7/8 32</v>
      </c>
      <c r="H957" s="2">
        <v>4.2699999999999996</v>
      </c>
    </row>
    <row r="958" spans="1:8">
      <c r="A958" s="2" t="s">
        <v>523</v>
      </c>
      <c r="B958" s="2" t="s">
        <v>169</v>
      </c>
      <c r="C958" s="2" t="s">
        <v>285</v>
      </c>
      <c r="D958" s="2" t="s">
        <v>543</v>
      </c>
      <c r="E958" s="2">
        <f>MIN(FIND({0,1,2,3,4,5,6,7,8,9},A958&amp;"0123456789"))</f>
        <v>5</v>
      </c>
      <c r="F958" s="2" t="str">
        <f t="shared" si="40"/>
        <v>2100</v>
      </c>
      <c r="G958" s="2" t="str">
        <f t="shared" si="41"/>
        <v>2100 7/8 33</v>
      </c>
      <c r="H958" s="2">
        <v>4.38</v>
      </c>
    </row>
    <row r="959" spans="1:8">
      <c r="A959" s="2" t="s">
        <v>523</v>
      </c>
      <c r="B959" s="2" t="s">
        <v>171</v>
      </c>
      <c r="C959" s="2" t="s">
        <v>285</v>
      </c>
      <c r="D959" s="2" t="s">
        <v>544</v>
      </c>
      <c r="E959" s="2">
        <f>MIN(FIND({0,1,2,3,4,5,6,7,8,9},A959&amp;"0123456789"))</f>
        <v>5</v>
      </c>
      <c r="F959" s="2" t="str">
        <f t="shared" si="40"/>
        <v>2100</v>
      </c>
      <c r="G959" s="2" t="str">
        <f t="shared" si="41"/>
        <v>2100 7/8 34</v>
      </c>
      <c r="H959" s="2">
        <v>4.49</v>
      </c>
    </row>
    <row r="960" spans="1:8">
      <c r="A960" s="2" t="s">
        <v>523</v>
      </c>
      <c r="B960" s="2" t="s">
        <v>173</v>
      </c>
      <c r="C960" s="2" t="s">
        <v>285</v>
      </c>
      <c r="D960" s="2" t="s">
        <v>545</v>
      </c>
      <c r="E960" s="2">
        <f>MIN(FIND({0,1,2,3,4,5,6,7,8,9},A960&amp;"0123456789"))</f>
        <v>5</v>
      </c>
      <c r="F960" s="2" t="str">
        <f t="shared" si="40"/>
        <v>2100</v>
      </c>
      <c r="G960" s="2" t="str">
        <f t="shared" si="41"/>
        <v>2100 7/8 35</v>
      </c>
      <c r="H960" s="2">
        <v>4.5999999999999996</v>
      </c>
    </row>
    <row r="961" spans="1:8">
      <c r="A961" s="2" t="s">
        <v>523</v>
      </c>
      <c r="B961" s="2" t="s">
        <v>175</v>
      </c>
      <c r="C961" s="2" t="s">
        <v>285</v>
      </c>
      <c r="D961" s="2" t="s">
        <v>546</v>
      </c>
      <c r="E961" s="2">
        <f>MIN(FIND({0,1,2,3,4,5,6,7,8,9},A961&amp;"0123456789"))</f>
        <v>5</v>
      </c>
      <c r="F961" s="2" t="str">
        <f t="shared" si="40"/>
        <v>2100</v>
      </c>
      <c r="G961" s="2" t="str">
        <f t="shared" si="41"/>
        <v>2100 7/8 36</v>
      </c>
      <c r="H961" s="2">
        <v>4.71</v>
      </c>
    </row>
    <row r="962" spans="1:8">
      <c r="A962" s="2" t="s">
        <v>523</v>
      </c>
      <c r="B962" s="2" t="s">
        <v>177</v>
      </c>
      <c r="C962" s="2" t="s">
        <v>285</v>
      </c>
      <c r="D962" s="2" t="s">
        <v>547</v>
      </c>
      <c r="E962" s="2">
        <f>MIN(FIND({0,1,2,3,4,5,6,7,8,9},A962&amp;"0123456789"))</f>
        <v>5</v>
      </c>
      <c r="F962" s="2" t="str">
        <f t="shared" ref="F962:F1025" si="42">RIGHT(A962,LEN(A962)-E962+1)</f>
        <v>2100</v>
      </c>
      <c r="G962" s="2" t="str">
        <f t="shared" ref="G962:G1025" si="43">CONCATENATE(F962," ",C962," ",B962)</f>
        <v>2100 7/8 37</v>
      </c>
      <c r="H962" s="2">
        <v>4.82</v>
      </c>
    </row>
    <row r="963" spans="1:8">
      <c r="A963" s="2" t="s">
        <v>523</v>
      </c>
      <c r="B963" s="2" t="s">
        <v>179</v>
      </c>
      <c r="C963" s="2" t="s">
        <v>285</v>
      </c>
      <c r="D963" s="2" t="s">
        <v>548</v>
      </c>
      <c r="E963" s="2">
        <f>MIN(FIND({0,1,2,3,4,5,6,7,8,9},A963&amp;"0123456789"))</f>
        <v>5</v>
      </c>
      <c r="F963" s="2" t="str">
        <f t="shared" si="42"/>
        <v>2100</v>
      </c>
      <c r="G963" s="2" t="str">
        <f t="shared" si="43"/>
        <v>2100 7/8 38</v>
      </c>
      <c r="H963" s="2">
        <v>4.93</v>
      </c>
    </row>
    <row r="964" spans="1:8">
      <c r="A964" s="2" t="s">
        <v>523</v>
      </c>
      <c r="B964" s="2" t="s">
        <v>181</v>
      </c>
      <c r="C964" s="2" t="s">
        <v>285</v>
      </c>
      <c r="D964" s="2" t="s">
        <v>240</v>
      </c>
      <c r="E964" s="2">
        <f>MIN(FIND({0,1,2,3,4,5,6,7,8,9},A964&amp;"0123456789"))</f>
        <v>5</v>
      </c>
      <c r="F964" s="2" t="str">
        <f t="shared" si="42"/>
        <v>2100</v>
      </c>
      <c r="G964" s="2" t="str">
        <f t="shared" si="43"/>
        <v>2100 7/8 39</v>
      </c>
      <c r="H964" s="2">
        <v>5.04</v>
      </c>
    </row>
    <row r="965" spans="1:8">
      <c r="A965" s="2" t="s">
        <v>523</v>
      </c>
      <c r="B965" s="2" t="s">
        <v>183</v>
      </c>
      <c r="C965" s="2" t="s">
        <v>285</v>
      </c>
      <c r="D965" s="2" t="s">
        <v>455</v>
      </c>
      <c r="E965" s="2">
        <f>MIN(FIND({0,1,2,3,4,5,6,7,8,9},A965&amp;"0123456789"))</f>
        <v>5</v>
      </c>
      <c r="F965" s="2" t="str">
        <f t="shared" si="42"/>
        <v>2100</v>
      </c>
      <c r="G965" s="2" t="str">
        <f t="shared" si="43"/>
        <v>2100 7/8 40</v>
      </c>
      <c r="H965" s="2">
        <v>5.15</v>
      </c>
    </row>
    <row r="966" spans="1:8">
      <c r="A966" s="2" t="s">
        <v>523</v>
      </c>
      <c r="B966" s="2" t="s">
        <v>185</v>
      </c>
      <c r="C966" s="2" t="s">
        <v>285</v>
      </c>
      <c r="D966" s="2" t="s">
        <v>246</v>
      </c>
      <c r="E966" s="2">
        <f>MIN(FIND({0,1,2,3,4,5,6,7,8,9},A966&amp;"0123456789"))</f>
        <v>5</v>
      </c>
      <c r="F966" s="2" t="str">
        <f t="shared" si="42"/>
        <v>2100</v>
      </c>
      <c r="G966" s="2" t="str">
        <f t="shared" si="43"/>
        <v>2100 7/8 41</v>
      </c>
      <c r="H966" s="2">
        <v>5.26</v>
      </c>
    </row>
    <row r="967" spans="1:8">
      <c r="A967" s="2" t="s">
        <v>523</v>
      </c>
      <c r="B967" s="2" t="s">
        <v>187</v>
      </c>
      <c r="C967" s="2" t="s">
        <v>285</v>
      </c>
      <c r="D967" s="2" t="s">
        <v>549</v>
      </c>
      <c r="E967" s="2">
        <f>MIN(FIND({0,1,2,3,4,5,6,7,8,9},A967&amp;"0123456789"))</f>
        <v>5</v>
      </c>
      <c r="F967" s="2" t="str">
        <f t="shared" si="42"/>
        <v>2100</v>
      </c>
      <c r="G967" s="2" t="str">
        <f t="shared" si="43"/>
        <v>2100 7/8 42</v>
      </c>
      <c r="H967" s="2">
        <v>5.37</v>
      </c>
    </row>
    <row r="968" spans="1:8">
      <c r="A968" s="2" t="s">
        <v>523</v>
      </c>
      <c r="B968" s="2" t="s">
        <v>189</v>
      </c>
      <c r="C968" s="2" t="s">
        <v>285</v>
      </c>
      <c r="D968" s="2" t="s">
        <v>550</v>
      </c>
      <c r="E968" s="2">
        <f>MIN(FIND({0,1,2,3,4,5,6,7,8,9},A968&amp;"0123456789"))</f>
        <v>5</v>
      </c>
      <c r="F968" s="2" t="str">
        <f t="shared" si="42"/>
        <v>2100</v>
      </c>
      <c r="G968" s="2" t="str">
        <f t="shared" si="43"/>
        <v>2100 7/8 43</v>
      </c>
      <c r="H968" s="2">
        <v>5.48</v>
      </c>
    </row>
    <row r="969" spans="1:8">
      <c r="A969" s="2" t="s">
        <v>523</v>
      </c>
      <c r="B969" s="2" t="s">
        <v>191</v>
      </c>
      <c r="C969" s="2" t="s">
        <v>285</v>
      </c>
      <c r="D969" s="2" t="s">
        <v>551</v>
      </c>
      <c r="E969" s="2">
        <f>MIN(FIND({0,1,2,3,4,5,6,7,8,9},A969&amp;"0123456789"))</f>
        <v>5</v>
      </c>
      <c r="F969" s="2" t="str">
        <f t="shared" si="42"/>
        <v>2100</v>
      </c>
      <c r="G969" s="2" t="str">
        <f t="shared" si="43"/>
        <v>2100 7/8 44</v>
      </c>
      <c r="H969" s="2">
        <v>5.59</v>
      </c>
    </row>
    <row r="970" spans="1:8">
      <c r="A970" s="2" t="s">
        <v>523</v>
      </c>
      <c r="B970" s="2" t="s">
        <v>193</v>
      </c>
      <c r="C970" s="2" t="s">
        <v>285</v>
      </c>
      <c r="D970" s="2" t="s">
        <v>552</v>
      </c>
      <c r="E970" s="2">
        <f>MIN(FIND({0,1,2,3,4,5,6,7,8,9},A970&amp;"0123456789"))</f>
        <v>5</v>
      </c>
      <c r="F970" s="2" t="str">
        <f t="shared" si="42"/>
        <v>2100</v>
      </c>
      <c r="G970" s="2" t="str">
        <f t="shared" si="43"/>
        <v>2100 7/8 45</v>
      </c>
      <c r="H970" s="2">
        <v>5.7</v>
      </c>
    </row>
    <row r="971" spans="1:8">
      <c r="A971" s="2" t="s">
        <v>523</v>
      </c>
      <c r="B971" s="2" t="s">
        <v>195</v>
      </c>
      <c r="C971" s="2" t="s">
        <v>285</v>
      </c>
      <c r="D971" s="2" t="s">
        <v>553</v>
      </c>
      <c r="E971" s="2">
        <f>MIN(FIND({0,1,2,3,4,5,6,7,8,9},A971&amp;"0123456789"))</f>
        <v>5</v>
      </c>
      <c r="F971" s="2" t="str">
        <f t="shared" si="42"/>
        <v>2100</v>
      </c>
      <c r="G971" s="2" t="str">
        <f t="shared" si="43"/>
        <v>2100 7/8 46</v>
      </c>
      <c r="H971" s="2">
        <v>5.81</v>
      </c>
    </row>
    <row r="972" spans="1:8">
      <c r="A972" s="2" t="s">
        <v>523</v>
      </c>
      <c r="B972" s="2" t="s">
        <v>197</v>
      </c>
      <c r="C972" s="2" t="s">
        <v>285</v>
      </c>
      <c r="D972" s="2" t="s">
        <v>554</v>
      </c>
      <c r="E972" s="2">
        <f>MIN(FIND({0,1,2,3,4,5,6,7,8,9},A972&amp;"0123456789"))</f>
        <v>5</v>
      </c>
      <c r="F972" s="2" t="str">
        <f t="shared" si="42"/>
        <v>2100</v>
      </c>
      <c r="G972" s="2" t="str">
        <f t="shared" si="43"/>
        <v>2100 7/8 47</v>
      </c>
      <c r="H972" s="2">
        <v>5.92</v>
      </c>
    </row>
    <row r="973" spans="1:8">
      <c r="A973" s="2" t="s">
        <v>523</v>
      </c>
      <c r="B973" s="2" t="s">
        <v>199</v>
      </c>
      <c r="C973" s="2" t="s">
        <v>285</v>
      </c>
      <c r="D973" s="2" t="s">
        <v>555</v>
      </c>
      <c r="E973" s="2">
        <f>MIN(FIND({0,1,2,3,4,5,6,7,8,9},A973&amp;"0123456789"))</f>
        <v>5</v>
      </c>
      <c r="F973" s="2" t="str">
        <f t="shared" si="42"/>
        <v>2100</v>
      </c>
      <c r="G973" s="2" t="str">
        <f t="shared" si="43"/>
        <v>2100 7/8 48</v>
      </c>
      <c r="H973" s="2">
        <v>6.03</v>
      </c>
    </row>
    <row r="974" spans="1:8">
      <c r="A974" s="2" t="s">
        <v>523</v>
      </c>
      <c r="B974" s="2" t="s">
        <v>201</v>
      </c>
      <c r="C974" s="2" t="s">
        <v>285</v>
      </c>
      <c r="D974" s="2" t="s">
        <v>556</v>
      </c>
      <c r="E974" s="2">
        <f>MIN(FIND({0,1,2,3,4,5,6,7,8,9},A974&amp;"0123456789"))</f>
        <v>5</v>
      </c>
      <c r="F974" s="2" t="str">
        <f t="shared" si="42"/>
        <v>2100</v>
      </c>
      <c r="G974" s="2" t="str">
        <f t="shared" si="43"/>
        <v>2100 7/8 49</v>
      </c>
      <c r="H974" s="2">
        <v>6.14</v>
      </c>
    </row>
    <row r="975" spans="1:8">
      <c r="A975" s="2" t="s">
        <v>523</v>
      </c>
      <c r="B975" s="2" t="s">
        <v>203</v>
      </c>
      <c r="C975" s="2" t="s">
        <v>285</v>
      </c>
      <c r="D975" s="2" t="s">
        <v>274</v>
      </c>
      <c r="E975" s="2">
        <f>MIN(FIND({0,1,2,3,4,5,6,7,8,9},A975&amp;"0123456789"))</f>
        <v>5</v>
      </c>
      <c r="F975" s="2" t="str">
        <f t="shared" si="42"/>
        <v>2100</v>
      </c>
      <c r="G975" s="2" t="str">
        <f t="shared" si="43"/>
        <v>2100 7/8 50</v>
      </c>
      <c r="H975" s="2">
        <v>6.25</v>
      </c>
    </row>
    <row r="976" spans="1:8">
      <c r="A976" s="2" t="s">
        <v>523</v>
      </c>
      <c r="B976" s="2" t="s">
        <v>205</v>
      </c>
      <c r="C976" s="2" t="s">
        <v>285</v>
      </c>
      <c r="D976" s="2" t="s">
        <v>467</v>
      </c>
      <c r="E976" s="2">
        <f>MIN(FIND({0,1,2,3,4,5,6,7,8,9},A976&amp;"0123456789"))</f>
        <v>5</v>
      </c>
      <c r="F976" s="2" t="str">
        <f t="shared" si="42"/>
        <v>2100</v>
      </c>
      <c r="G976" s="2" t="str">
        <f t="shared" si="43"/>
        <v>2100 7/8 51</v>
      </c>
      <c r="H976" s="2">
        <v>6.36</v>
      </c>
    </row>
    <row r="977" spans="1:8">
      <c r="A977" s="2" t="s">
        <v>523</v>
      </c>
      <c r="B977" s="2" t="s">
        <v>207</v>
      </c>
      <c r="C977" s="2" t="s">
        <v>285</v>
      </c>
      <c r="D977" s="2" t="s">
        <v>280</v>
      </c>
      <c r="E977" s="2">
        <f>MIN(FIND({0,1,2,3,4,5,6,7,8,9},A977&amp;"0123456789"))</f>
        <v>5</v>
      </c>
      <c r="F977" s="2" t="str">
        <f t="shared" si="42"/>
        <v>2100</v>
      </c>
      <c r="G977" s="2" t="str">
        <f t="shared" si="43"/>
        <v>2100 7/8 52</v>
      </c>
      <c r="H977" s="2">
        <v>6.47</v>
      </c>
    </row>
    <row r="978" spans="1:8">
      <c r="A978" s="2" t="s">
        <v>523</v>
      </c>
      <c r="B978" s="2" t="s">
        <v>209</v>
      </c>
      <c r="C978" s="2" t="s">
        <v>285</v>
      </c>
      <c r="D978" s="2" t="s">
        <v>557</v>
      </c>
      <c r="E978" s="2">
        <f>MIN(FIND({0,1,2,3,4,5,6,7,8,9},A978&amp;"0123456789"))</f>
        <v>5</v>
      </c>
      <c r="F978" s="2" t="str">
        <f t="shared" si="42"/>
        <v>2100</v>
      </c>
      <c r="G978" s="2" t="str">
        <f t="shared" si="43"/>
        <v>2100 7/8 53</v>
      </c>
      <c r="H978" s="2">
        <v>6.58</v>
      </c>
    </row>
    <row r="979" spans="1:8">
      <c r="A979" s="2" t="s">
        <v>523</v>
      </c>
      <c r="B979" s="2" t="s">
        <v>211</v>
      </c>
      <c r="C979" s="2" t="s">
        <v>285</v>
      </c>
      <c r="D979" s="2" t="s">
        <v>558</v>
      </c>
      <c r="E979" s="2">
        <f>MIN(FIND({0,1,2,3,4,5,6,7,8,9},A979&amp;"0123456789"))</f>
        <v>5</v>
      </c>
      <c r="F979" s="2" t="str">
        <f t="shared" si="42"/>
        <v>2100</v>
      </c>
      <c r="G979" s="2" t="str">
        <f t="shared" si="43"/>
        <v>2100 7/8 54</v>
      </c>
      <c r="H979" s="2">
        <v>6.69</v>
      </c>
    </row>
    <row r="980" spans="1:8">
      <c r="A980" s="2" t="s">
        <v>523</v>
      </c>
      <c r="B980" s="2" t="s">
        <v>213</v>
      </c>
      <c r="C980" s="2" t="s">
        <v>285</v>
      </c>
      <c r="D980" s="2" t="s">
        <v>559</v>
      </c>
      <c r="E980" s="2">
        <f>MIN(FIND({0,1,2,3,4,5,6,7,8,9},A980&amp;"0123456789"))</f>
        <v>5</v>
      </c>
      <c r="F980" s="2" t="str">
        <f t="shared" si="42"/>
        <v>2100</v>
      </c>
      <c r="G980" s="2" t="str">
        <f t="shared" si="43"/>
        <v>2100 7/8 55</v>
      </c>
      <c r="H980" s="2">
        <v>6.8</v>
      </c>
    </row>
    <row r="981" spans="1:8">
      <c r="A981" s="2" t="s">
        <v>523</v>
      </c>
      <c r="B981" s="2" t="s">
        <v>215</v>
      </c>
      <c r="C981" s="2" t="s">
        <v>285</v>
      </c>
      <c r="D981" s="2" t="s">
        <v>560</v>
      </c>
      <c r="E981" s="2">
        <f>MIN(FIND({0,1,2,3,4,5,6,7,8,9},A981&amp;"0123456789"))</f>
        <v>5</v>
      </c>
      <c r="F981" s="2" t="str">
        <f t="shared" si="42"/>
        <v>2100</v>
      </c>
      <c r="G981" s="2" t="str">
        <f t="shared" si="43"/>
        <v>2100 7/8 56</v>
      </c>
      <c r="H981" s="2">
        <v>6.91</v>
      </c>
    </row>
    <row r="982" spans="1:8">
      <c r="A982" s="2" t="s">
        <v>523</v>
      </c>
      <c r="B982" s="2" t="s">
        <v>217</v>
      </c>
      <c r="C982" s="2" t="s">
        <v>285</v>
      </c>
      <c r="D982" s="2" t="s">
        <v>561</v>
      </c>
      <c r="E982" s="2">
        <f>MIN(FIND({0,1,2,3,4,5,6,7,8,9},A982&amp;"0123456789"))</f>
        <v>5</v>
      </c>
      <c r="F982" s="2" t="str">
        <f t="shared" si="42"/>
        <v>2100</v>
      </c>
      <c r="G982" s="2" t="str">
        <f t="shared" si="43"/>
        <v>2100 7/8 57</v>
      </c>
      <c r="H982" s="2">
        <v>7.02</v>
      </c>
    </row>
    <row r="983" spans="1:8">
      <c r="A983" s="2" t="s">
        <v>523</v>
      </c>
      <c r="B983" s="2" t="s">
        <v>219</v>
      </c>
      <c r="C983" s="2" t="s">
        <v>285</v>
      </c>
      <c r="D983" s="2" t="s">
        <v>562</v>
      </c>
      <c r="E983" s="2">
        <f>MIN(FIND({0,1,2,3,4,5,6,7,8,9},A983&amp;"0123456789"))</f>
        <v>5</v>
      </c>
      <c r="F983" s="2" t="str">
        <f t="shared" si="42"/>
        <v>2100</v>
      </c>
      <c r="G983" s="2" t="str">
        <f t="shared" si="43"/>
        <v>2100 7/8 58</v>
      </c>
      <c r="H983" s="2">
        <v>7.13</v>
      </c>
    </row>
    <row r="984" spans="1:8">
      <c r="A984" s="2" t="s">
        <v>523</v>
      </c>
      <c r="B984" s="2" t="s">
        <v>221</v>
      </c>
      <c r="C984" s="2" t="s">
        <v>285</v>
      </c>
      <c r="D984" s="2" t="s">
        <v>563</v>
      </c>
      <c r="E984" s="2">
        <f>MIN(FIND({0,1,2,3,4,5,6,7,8,9},A984&amp;"0123456789"))</f>
        <v>5</v>
      </c>
      <c r="F984" s="2" t="str">
        <f t="shared" si="42"/>
        <v>2100</v>
      </c>
      <c r="G984" s="2" t="str">
        <f t="shared" si="43"/>
        <v>2100 7/8 59</v>
      </c>
      <c r="H984" s="2">
        <v>7.24</v>
      </c>
    </row>
    <row r="985" spans="1:8">
      <c r="A985" s="2" t="s">
        <v>523</v>
      </c>
      <c r="B985" s="2" t="s">
        <v>223</v>
      </c>
      <c r="C985" s="2" t="s">
        <v>285</v>
      </c>
      <c r="D985" s="2" t="s">
        <v>564</v>
      </c>
      <c r="E985" s="2">
        <f>MIN(FIND({0,1,2,3,4,5,6,7,8,9},A985&amp;"0123456789"))</f>
        <v>5</v>
      </c>
      <c r="F985" s="2" t="str">
        <f t="shared" si="42"/>
        <v>2100</v>
      </c>
      <c r="G985" s="2" t="str">
        <f t="shared" si="43"/>
        <v>2100 7/8 60</v>
      </c>
      <c r="H985" s="2">
        <v>7.35</v>
      </c>
    </row>
    <row r="986" spans="1:8">
      <c r="A986" s="2" t="s">
        <v>523</v>
      </c>
      <c r="B986" s="2" t="s">
        <v>225</v>
      </c>
      <c r="C986" s="2" t="s">
        <v>285</v>
      </c>
      <c r="D986" s="2" t="s">
        <v>565</v>
      </c>
      <c r="E986" s="2">
        <f>MIN(FIND({0,1,2,3,4,5,6,7,8,9},A986&amp;"0123456789"))</f>
        <v>5</v>
      </c>
      <c r="F986" s="2" t="str">
        <f t="shared" si="42"/>
        <v>2100</v>
      </c>
      <c r="G986" s="2" t="str">
        <f t="shared" si="43"/>
        <v>2100 7/8 61</v>
      </c>
      <c r="H986" s="2">
        <v>7.46</v>
      </c>
    </row>
    <row r="987" spans="1:8">
      <c r="A987" s="2" t="s">
        <v>523</v>
      </c>
      <c r="B987" s="2" t="s">
        <v>227</v>
      </c>
      <c r="C987" s="2" t="s">
        <v>285</v>
      </c>
      <c r="D987" s="2" t="s">
        <v>479</v>
      </c>
      <c r="E987" s="2">
        <f>MIN(FIND({0,1,2,3,4,5,6,7,8,9},A987&amp;"0123456789"))</f>
        <v>5</v>
      </c>
      <c r="F987" s="2" t="str">
        <f t="shared" si="42"/>
        <v>2100</v>
      </c>
      <c r="G987" s="2" t="str">
        <f t="shared" si="43"/>
        <v>2100 7/8 62</v>
      </c>
      <c r="H987" s="2">
        <v>7.57</v>
      </c>
    </row>
    <row r="988" spans="1:8">
      <c r="A988" s="2" t="s">
        <v>523</v>
      </c>
      <c r="B988" s="2" t="s">
        <v>229</v>
      </c>
      <c r="C988" s="2" t="s">
        <v>285</v>
      </c>
      <c r="D988" s="2" t="s">
        <v>566</v>
      </c>
      <c r="E988" s="2">
        <f>MIN(FIND({0,1,2,3,4,5,6,7,8,9},A988&amp;"0123456789"))</f>
        <v>5</v>
      </c>
      <c r="F988" s="2" t="str">
        <f t="shared" si="42"/>
        <v>2100</v>
      </c>
      <c r="G988" s="2" t="str">
        <f t="shared" si="43"/>
        <v>2100 7/8 63</v>
      </c>
      <c r="H988" s="2">
        <v>7.68</v>
      </c>
    </row>
    <row r="989" spans="1:8">
      <c r="A989" s="2" t="s">
        <v>523</v>
      </c>
      <c r="B989" s="2" t="s">
        <v>231</v>
      </c>
      <c r="C989" s="2" t="s">
        <v>285</v>
      </c>
      <c r="D989" s="2" t="s">
        <v>567</v>
      </c>
      <c r="E989" s="2">
        <f>MIN(FIND({0,1,2,3,4,5,6,7,8,9},A989&amp;"0123456789"))</f>
        <v>5</v>
      </c>
      <c r="F989" s="2" t="str">
        <f t="shared" si="42"/>
        <v>2100</v>
      </c>
      <c r="G989" s="2" t="str">
        <f t="shared" si="43"/>
        <v>2100 7/8 64</v>
      </c>
      <c r="H989" s="2">
        <v>7.79</v>
      </c>
    </row>
    <row r="990" spans="1:8">
      <c r="A990" s="2" t="s">
        <v>523</v>
      </c>
      <c r="B990" s="2" t="s">
        <v>233</v>
      </c>
      <c r="C990" s="2" t="s">
        <v>285</v>
      </c>
      <c r="D990" s="2" t="s">
        <v>568</v>
      </c>
      <c r="E990" s="2">
        <f>MIN(FIND({0,1,2,3,4,5,6,7,8,9},A990&amp;"0123456789"))</f>
        <v>5</v>
      </c>
      <c r="F990" s="2" t="str">
        <f t="shared" si="42"/>
        <v>2100</v>
      </c>
      <c r="G990" s="2" t="str">
        <f t="shared" si="43"/>
        <v>2100 7/8 65</v>
      </c>
      <c r="H990" s="2">
        <v>7.9</v>
      </c>
    </row>
    <row r="991" spans="1:8">
      <c r="A991" s="2" t="s">
        <v>523</v>
      </c>
      <c r="B991" s="2" t="s">
        <v>235</v>
      </c>
      <c r="C991" s="2" t="s">
        <v>285</v>
      </c>
      <c r="D991" s="2" t="s">
        <v>569</v>
      </c>
      <c r="E991" s="2">
        <f>MIN(FIND({0,1,2,3,4,5,6,7,8,9},A991&amp;"0123456789"))</f>
        <v>5</v>
      </c>
      <c r="F991" s="2" t="str">
        <f t="shared" si="42"/>
        <v>2100</v>
      </c>
      <c r="G991" s="2" t="str">
        <f t="shared" si="43"/>
        <v>2100 7/8 66</v>
      </c>
      <c r="H991" s="2">
        <v>8.01</v>
      </c>
    </row>
    <row r="992" spans="1:8">
      <c r="A992" s="2" t="s">
        <v>523</v>
      </c>
      <c r="B992" s="2" t="s">
        <v>237</v>
      </c>
      <c r="C992" s="2" t="s">
        <v>285</v>
      </c>
      <c r="D992" s="2" t="s">
        <v>570</v>
      </c>
      <c r="E992" s="2">
        <f>MIN(FIND({0,1,2,3,4,5,6,7,8,9},A992&amp;"0123456789"))</f>
        <v>5</v>
      </c>
      <c r="F992" s="2" t="str">
        <f t="shared" si="42"/>
        <v>2100</v>
      </c>
      <c r="G992" s="2" t="str">
        <f t="shared" si="43"/>
        <v>2100 7/8 67</v>
      </c>
      <c r="H992" s="2">
        <v>8.1199999999999992</v>
      </c>
    </row>
    <row r="993" spans="1:8">
      <c r="A993" s="2" t="s">
        <v>523</v>
      </c>
      <c r="B993" s="2" t="s">
        <v>239</v>
      </c>
      <c r="C993" s="2" t="s">
        <v>285</v>
      </c>
      <c r="D993" s="2" t="s">
        <v>571</v>
      </c>
      <c r="E993" s="2">
        <f>MIN(FIND({0,1,2,3,4,5,6,7,8,9},A993&amp;"0123456789"))</f>
        <v>5</v>
      </c>
      <c r="F993" s="2" t="str">
        <f t="shared" si="42"/>
        <v>2100</v>
      </c>
      <c r="G993" s="2" t="str">
        <f t="shared" si="43"/>
        <v>2100 7/8 68</v>
      </c>
      <c r="H993" s="2">
        <v>8.23</v>
      </c>
    </row>
    <row r="994" spans="1:8">
      <c r="A994" s="2" t="s">
        <v>523</v>
      </c>
      <c r="B994" s="2" t="s">
        <v>241</v>
      </c>
      <c r="C994" s="2" t="s">
        <v>285</v>
      </c>
      <c r="D994" s="2" t="s">
        <v>572</v>
      </c>
      <c r="E994" s="2">
        <f>MIN(FIND({0,1,2,3,4,5,6,7,8,9},A994&amp;"0123456789"))</f>
        <v>5</v>
      </c>
      <c r="F994" s="2" t="str">
        <f t="shared" si="42"/>
        <v>2100</v>
      </c>
      <c r="G994" s="2" t="str">
        <f t="shared" si="43"/>
        <v>2100 7/8 69</v>
      </c>
      <c r="H994" s="2">
        <v>8.34</v>
      </c>
    </row>
    <row r="995" spans="1:8">
      <c r="A995" s="2" t="s">
        <v>523</v>
      </c>
      <c r="B995" s="2" t="s">
        <v>243</v>
      </c>
      <c r="C995" s="2" t="s">
        <v>285</v>
      </c>
      <c r="D995" s="2" t="s">
        <v>573</v>
      </c>
      <c r="E995" s="2">
        <f>MIN(FIND({0,1,2,3,4,5,6,7,8,9},A995&amp;"0123456789"))</f>
        <v>5</v>
      </c>
      <c r="F995" s="2" t="str">
        <f t="shared" si="42"/>
        <v>2100</v>
      </c>
      <c r="G995" s="2" t="str">
        <f t="shared" si="43"/>
        <v>2100 7/8 70</v>
      </c>
      <c r="H995" s="2">
        <v>8.4499999999999993</v>
      </c>
    </row>
    <row r="996" spans="1:8">
      <c r="A996" s="2" t="s">
        <v>523</v>
      </c>
      <c r="B996" s="2" t="s">
        <v>245</v>
      </c>
      <c r="C996" s="2" t="s">
        <v>285</v>
      </c>
      <c r="D996" s="2" t="s">
        <v>574</v>
      </c>
      <c r="E996" s="2">
        <f>MIN(FIND({0,1,2,3,4,5,6,7,8,9},A996&amp;"0123456789"))</f>
        <v>5</v>
      </c>
      <c r="F996" s="2" t="str">
        <f t="shared" si="42"/>
        <v>2100</v>
      </c>
      <c r="G996" s="2" t="str">
        <f t="shared" si="43"/>
        <v>2100 7/8 71</v>
      </c>
      <c r="H996" s="2">
        <v>8.56</v>
      </c>
    </row>
    <row r="997" spans="1:8">
      <c r="A997" s="2" t="s">
        <v>523</v>
      </c>
      <c r="B997" s="2" t="s">
        <v>247</v>
      </c>
      <c r="C997" s="2" t="s">
        <v>285</v>
      </c>
      <c r="D997" s="2" t="s">
        <v>575</v>
      </c>
      <c r="E997" s="2">
        <f>MIN(FIND({0,1,2,3,4,5,6,7,8,9},A997&amp;"0123456789"))</f>
        <v>5</v>
      </c>
      <c r="F997" s="2" t="str">
        <f t="shared" si="42"/>
        <v>2100</v>
      </c>
      <c r="G997" s="2" t="str">
        <f t="shared" si="43"/>
        <v>2100 7/8 72</v>
      </c>
      <c r="H997" s="2">
        <v>8.67</v>
      </c>
    </row>
    <row r="998" spans="1:8">
      <c r="A998" s="2" t="s">
        <v>523</v>
      </c>
      <c r="B998" s="2" t="s">
        <v>249</v>
      </c>
      <c r="C998" s="2" t="s">
        <v>285</v>
      </c>
      <c r="D998" s="2" t="s">
        <v>576</v>
      </c>
      <c r="E998" s="2">
        <f>MIN(FIND({0,1,2,3,4,5,6,7,8,9},A998&amp;"0123456789"))</f>
        <v>5</v>
      </c>
      <c r="F998" s="2" t="str">
        <f t="shared" si="42"/>
        <v>2100</v>
      </c>
      <c r="G998" s="2" t="str">
        <f t="shared" si="43"/>
        <v>2100 7/8 73</v>
      </c>
      <c r="H998" s="2">
        <v>8.7799999999999994</v>
      </c>
    </row>
    <row r="999" spans="1:8">
      <c r="A999" s="2" t="s">
        <v>523</v>
      </c>
      <c r="B999" s="2" t="s">
        <v>251</v>
      </c>
      <c r="C999" s="2" t="s">
        <v>285</v>
      </c>
      <c r="D999" s="2" t="s">
        <v>492</v>
      </c>
      <c r="E999" s="2">
        <f>MIN(FIND({0,1,2,3,4,5,6,7,8,9},A999&amp;"0123456789"))</f>
        <v>5</v>
      </c>
      <c r="F999" s="2" t="str">
        <f t="shared" si="42"/>
        <v>2100</v>
      </c>
      <c r="G999" s="2" t="str">
        <f t="shared" si="43"/>
        <v>2100 7/8 74</v>
      </c>
      <c r="H999" s="2">
        <v>8.89</v>
      </c>
    </row>
    <row r="1000" spans="1:8">
      <c r="A1000" s="2" t="s">
        <v>523</v>
      </c>
      <c r="B1000" s="2" t="s">
        <v>253</v>
      </c>
      <c r="C1000" s="2" t="s">
        <v>285</v>
      </c>
      <c r="D1000" s="2" t="s">
        <v>577</v>
      </c>
      <c r="E1000" s="2">
        <f>MIN(FIND({0,1,2,3,4,5,6,7,8,9},A1000&amp;"0123456789"))</f>
        <v>5</v>
      </c>
      <c r="F1000" s="2" t="str">
        <f t="shared" si="42"/>
        <v>2100</v>
      </c>
      <c r="G1000" s="2" t="str">
        <f t="shared" si="43"/>
        <v>2100 7/8 75</v>
      </c>
      <c r="H1000" s="2">
        <v>9</v>
      </c>
    </row>
    <row r="1001" spans="1:8">
      <c r="A1001" s="2" t="s">
        <v>523</v>
      </c>
      <c r="B1001" s="2" t="s">
        <v>255</v>
      </c>
      <c r="C1001" s="2" t="s">
        <v>285</v>
      </c>
      <c r="D1001" s="2" t="s">
        <v>578</v>
      </c>
      <c r="E1001" s="2">
        <f>MIN(FIND({0,1,2,3,4,5,6,7,8,9},A1001&amp;"0123456789"))</f>
        <v>5</v>
      </c>
      <c r="F1001" s="2" t="str">
        <f t="shared" si="42"/>
        <v>2100</v>
      </c>
      <c r="G1001" s="2" t="str">
        <f t="shared" si="43"/>
        <v>2100 7/8 76</v>
      </c>
      <c r="H1001" s="2">
        <v>9.11</v>
      </c>
    </row>
    <row r="1002" spans="1:8">
      <c r="A1002" s="2" t="s">
        <v>523</v>
      </c>
      <c r="B1002" s="2" t="s">
        <v>257</v>
      </c>
      <c r="C1002" s="2" t="s">
        <v>285</v>
      </c>
      <c r="D1002" s="2" t="s">
        <v>579</v>
      </c>
      <c r="E1002" s="2">
        <f>MIN(FIND({0,1,2,3,4,5,6,7,8,9},A1002&amp;"0123456789"))</f>
        <v>5</v>
      </c>
      <c r="F1002" s="2" t="str">
        <f t="shared" si="42"/>
        <v>2100</v>
      </c>
      <c r="G1002" s="2" t="str">
        <f t="shared" si="43"/>
        <v>2100 7/8 77</v>
      </c>
      <c r="H1002" s="2">
        <v>9.2200000000000006</v>
      </c>
    </row>
    <row r="1003" spans="1:8">
      <c r="A1003" s="2" t="s">
        <v>523</v>
      </c>
      <c r="B1003" s="2" t="s">
        <v>259</v>
      </c>
      <c r="C1003" s="2" t="s">
        <v>285</v>
      </c>
      <c r="D1003" s="2" t="s">
        <v>580</v>
      </c>
      <c r="E1003" s="2">
        <f>MIN(FIND({0,1,2,3,4,5,6,7,8,9},A1003&amp;"0123456789"))</f>
        <v>5</v>
      </c>
      <c r="F1003" s="2" t="str">
        <f t="shared" si="42"/>
        <v>2100</v>
      </c>
      <c r="G1003" s="2" t="str">
        <f t="shared" si="43"/>
        <v>2100 7/8 78</v>
      </c>
      <c r="H1003" s="2">
        <v>9.33</v>
      </c>
    </row>
    <row r="1004" spans="1:8">
      <c r="A1004" s="2" t="s">
        <v>523</v>
      </c>
      <c r="B1004" s="2" t="s">
        <v>261</v>
      </c>
      <c r="C1004" s="2" t="s">
        <v>285</v>
      </c>
      <c r="D1004" s="2" t="s">
        <v>581</v>
      </c>
      <c r="E1004" s="2">
        <f>MIN(FIND({0,1,2,3,4,5,6,7,8,9},A1004&amp;"0123456789"))</f>
        <v>5</v>
      </c>
      <c r="F1004" s="2" t="str">
        <f t="shared" si="42"/>
        <v>2100</v>
      </c>
      <c r="G1004" s="2" t="str">
        <f t="shared" si="43"/>
        <v>2100 7/8 79</v>
      </c>
      <c r="H1004" s="2">
        <v>9.44</v>
      </c>
    </row>
    <row r="1005" spans="1:8">
      <c r="A1005" s="2" t="s">
        <v>523</v>
      </c>
      <c r="B1005" s="2" t="s">
        <v>263</v>
      </c>
      <c r="C1005" s="2" t="s">
        <v>285</v>
      </c>
      <c r="D1005" s="2" t="s">
        <v>582</v>
      </c>
      <c r="E1005" s="2">
        <f>MIN(FIND({0,1,2,3,4,5,6,7,8,9},A1005&amp;"0123456789"))</f>
        <v>5</v>
      </c>
      <c r="F1005" s="2" t="str">
        <f t="shared" si="42"/>
        <v>2100</v>
      </c>
      <c r="G1005" s="2" t="str">
        <f t="shared" si="43"/>
        <v>2100 7/8 80</v>
      </c>
      <c r="H1005" s="2">
        <v>9.5500000000000007</v>
      </c>
    </row>
    <row r="1006" spans="1:8">
      <c r="A1006" s="2" t="s">
        <v>523</v>
      </c>
      <c r="B1006" s="2" t="s">
        <v>265</v>
      </c>
      <c r="C1006" s="2" t="s">
        <v>285</v>
      </c>
      <c r="D1006" s="2" t="s">
        <v>583</v>
      </c>
      <c r="E1006" s="2">
        <f>MIN(FIND({0,1,2,3,4,5,6,7,8,9},A1006&amp;"0123456789"))</f>
        <v>5</v>
      </c>
      <c r="F1006" s="2" t="str">
        <f t="shared" si="42"/>
        <v>2100</v>
      </c>
      <c r="G1006" s="2" t="str">
        <f t="shared" si="43"/>
        <v>2100 7/8 81</v>
      </c>
      <c r="H1006" s="2">
        <v>9.66</v>
      </c>
    </row>
    <row r="1007" spans="1:8">
      <c r="A1007" s="2" t="s">
        <v>523</v>
      </c>
      <c r="B1007" s="2" t="s">
        <v>267</v>
      </c>
      <c r="C1007" s="2" t="s">
        <v>285</v>
      </c>
      <c r="D1007" s="2" t="s">
        <v>584</v>
      </c>
      <c r="E1007" s="2">
        <f>MIN(FIND({0,1,2,3,4,5,6,7,8,9},A1007&amp;"0123456789"))</f>
        <v>5</v>
      </c>
      <c r="F1007" s="2" t="str">
        <f t="shared" si="42"/>
        <v>2100</v>
      </c>
      <c r="G1007" s="2" t="str">
        <f t="shared" si="43"/>
        <v>2100 7/8 82</v>
      </c>
      <c r="H1007" s="2">
        <v>9.77</v>
      </c>
    </row>
    <row r="1008" spans="1:8">
      <c r="A1008" s="2" t="s">
        <v>523</v>
      </c>
      <c r="B1008" s="2" t="s">
        <v>269</v>
      </c>
      <c r="C1008" s="2" t="s">
        <v>285</v>
      </c>
      <c r="D1008" s="2" t="s">
        <v>585</v>
      </c>
      <c r="E1008" s="2">
        <f>MIN(FIND({0,1,2,3,4,5,6,7,8,9},A1008&amp;"0123456789"))</f>
        <v>5</v>
      </c>
      <c r="F1008" s="2" t="str">
        <f t="shared" si="42"/>
        <v>2100</v>
      </c>
      <c r="G1008" s="2" t="str">
        <f t="shared" si="43"/>
        <v>2100 7/8 83</v>
      </c>
      <c r="H1008" s="2">
        <v>9.8800000000000008</v>
      </c>
    </row>
    <row r="1009" spans="1:8">
      <c r="A1009" s="2" t="s">
        <v>523</v>
      </c>
      <c r="B1009" s="2" t="s">
        <v>271</v>
      </c>
      <c r="C1009" s="2" t="s">
        <v>285</v>
      </c>
      <c r="D1009" s="2" t="s">
        <v>586</v>
      </c>
      <c r="E1009" s="2">
        <f>MIN(FIND({0,1,2,3,4,5,6,7,8,9},A1009&amp;"0123456789"))</f>
        <v>5</v>
      </c>
      <c r="F1009" s="2" t="str">
        <f t="shared" si="42"/>
        <v>2100</v>
      </c>
      <c r="G1009" s="2" t="str">
        <f t="shared" si="43"/>
        <v>2100 7/8 84</v>
      </c>
      <c r="H1009" s="2">
        <v>9.99</v>
      </c>
    </row>
    <row r="1010" spans="1:8">
      <c r="A1010" s="2" t="s">
        <v>523</v>
      </c>
      <c r="B1010" s="2" t="s">
        <v>273</v>
      </c>
      <c r="C1010" s="2" t="s">
        <v>285</v>
      </c>
      <c r="D1010" s="2" t="s">
        <v>587</v>
      </c>
      <c r="E1010" s="2">
        <f>MIN(FIND({0,1,2,3,4,5,6,7,8,9},A1010&amp;"0123456789"))</f>
        <v>5</v>
      </c>
      <c r="F1010" s="2" t="str">
        <f t="shared" si="42"/>
        <v>2100</v>
      </c>
      <c r="G1010" s="2" t="str">
        <f t="shared" si="43"/>
        <v>2100 7/8 85</v>
      </c>
      <c r="H1010" s="2">
        <v>10.1</v>
      </c>
    </row>
    <row r="1011" spans="1:8">
      <c r="A1011" s="2" t="s">
        <v>523</v>
      </c>
      <c r="B1011" s="2" t="s">
        <v>275</v>
      </c>
      <c r="C1011" s="2" t="s">
        <v>285</v>
      </c>
      <c r="D1011" s="2" t="s">
        <v>588</v>
      </c>
      <c r="E1011" s="2">
        <f>MIN(FIND({0,1,2,3,4,5,6,7,8,9},A1011&amp;"0123456789"))</f>
        <v>5</v>
      </c>
      <c r="F1011" s="2" t="str">
        <f t="shared" si="42"/>
        <v>2100</v>
      </c>
      <c r="G1011" s="2" t="str">
        <f t="shared" si="43"/>
        <v>2100 7/8 86</v>
      </c>
      <c r="H1011" s="2">
        <v>10.210000000000001</v>
      </c>
    </row>
    <row r="1012" spans="1:8">
      <c r="A1012" s="2" t="s">
        <v>523</v>
      </c>
      <c r="B1012" s="2" t="s">
        <v>277</v>
      </c>
      <c r="C1012" s="2" t="s">
        <v>285</v>
      </c>
      <c r="D1012" s="2" t="s">
        <v>589</v>
      </c>
      <c r="E1012" s="2">
        <f>MIN(FIND({0,1,2,3,4,5,6,7,8,9},A1012&amp;"0123456789"))</f>
        <v>5</v>
      </c>
      <c r="F1012" s="2" t="str">
        <f t="shared" si="42"/>
        <v>2100</v>
      </c>
      <c r="G1012" s="2" t="str">
        <f t="shared" si="43"/>
        <v>2100 7/8 87</v>
      </c>
      <c r="H1012" s="2">
        <v>10.32</v>
      </c>
    </row>
    <row r="1013" spans="1:8">
      <c r="A1013" s="2" t="s">
        <v>523</v>
      </c>
      <c r="B1013" s="2" t="s">
        <v>279</v>
      </c>
      <c r="C1013" s="2" t="s">
        <v>285</v>
      </c>
      <c r="D1013" s="2" t="s">
        <v>590</v>
      </c>
      <c r="E1013" s="2">
        <f>MIN(FIND({0,1,2,3,4,5,6,7,8,9},A1013&amp;"0123456789"))</f>
        <v>5</v>
      </c>
      <c r="F1013" s="2" t="str">
        <f t="shared" si="42"/>
        <v>2100</v>
      </c>
      <c r="G1013" s="2" t="str">
        <f t="shared" si="43"/>
        <v>2100 7/8 88</v>
      </c>
      <c r="H1013" s="2">
        <v>10.43</v>
      </c>
    </row>
    <row r="1014" spans="1:8">
      <c r="A1014" s="2" t="s">
        <v>523</v>
      </c>
      <c r="B1014" s="2" t="s">
        <v>281</v>
      </c>
      <c r="C1014" s="2" t="s">
        <v>285</v>
      </c>
      <c r="D1014" s="2" t="s">
        <v>591</v>
      </c>
      <c r="E1014" s="2">
        <f>MIN(FIND({0,1,2,3,4,5,6,7,8,9},A1014&amp;"0123456789"))</f>
        <v>5</v>
      </c>
      <c r="F1014" s="2" t="str">
        <f t="shared" si="42"/>
        <v>2100</v>
      </c>
      <c r="G1014" s="2" t="str">
        <f t="shared" si="43"/>
        <v>2100 7/8 89</v>
      </c>
      <c r="H1014" s="2">
        <v>10.54</v>
      </c>
    </row>
    <row r="1015" spans="1:8">
      <c r="A1015" s="2" t="s">
        <v>523</v>
      </c>
      <c r="B1015" s="2" t="s">
        <v>283</v>
      </c>
      <c r="C1015" s="2" t="s">
        <v>285</v>
      </c>
      <c r="D1015" s="2" t="s">
        <v>592</v>
      </c>
      <c r="E1015" s="2">
        <f>MIN(FIND({0,1,2,3,4,5,6,7,8,9},A1015&amp;"0123456789"))</f>
        <v>5</v>
      </c>
      <c r="F1015" s="2" t="str">
        <f t="shared" si="42"/>
        <v>2100</v>
      </c>
      <c r="G1015" s="2" t="str">
        <f t="shared" si="43"/>
        <v>2100 7/8 90</v>
      </c>
      <c r="H1015" s="2">
        <v>10.65</v>
      </c>
    </row>
    <row r="1016" spans="1:8">
      <c r="A1016" s="2" t="s">
        <v>523</v>
      </c>
      <c r="B1016" s="2" t="s">
        <v>93</v>
      </c>
      <c r="C1016" s="2" t="s">
        <v>362</v>
      </c>
      <c r="D1016" s="2" t="s">
        <v>122</v>
      </c>
      <c r="E1016" s="2">
        <f>MIN(FIND({0,1,2,3,4,5,6,7,8,9},A1016&amp;"0123456789"))</f>
        <v>5</v>
      </c>
      <c r="F1016" s="2" t="str">
        <f t="shared" si="42"/>
        <v>2100</v>
      </c>
      <c r="G1016" s="2" t="str">
        <f t="shared" si="43"/>
        <v>2100 5/4 1</v>
      </c>
      <c r="H1016" s="2">
        <v>0.84</v>
      </c>
    </row>
    <row r="1017" spans="1:8">
      <c r="A1017" s="2" t="s">
        <v>523</v>
      </c>
      <c r="B1017" s="2" t="s">
        <v>97</v>
      </c>
      <c r="C1017" s="2" t="s">
        <v>362</v>
      </c>
      <c r="D1017" s="2" t="s">
        <v>290</v>
      </c>
      <c r="E1017" s="2">
        <f>MIN(FIND({0,1,2,3,4,5,6,7,8,9},A1017&amp;"0123456789"))</f>
        <v>5</v>
      </c>
      <c r="F1017" s="2" t="str">
        <f t="shared" si="42"/>
        <v>2100</v>
      </c>
      <c r="G1017" s="2" t="str">
        <f t="shared" si="43"/>
        <v>2100 5/4 2</v>
      </c>
      <c r="H1017" s="2">
        <v>0.95</v>
      </c>
    </row>
    <row r="1018" spans="1:8">
      <c r="A1018" s="2" t="s">
        <v>523</v>
      </c>
      <c r="B1018" s="2" t="s">
        <v>99</v>
      </c>
      <c r="C1018" s="2" t="s">
        <v>362</v>
      </c>
      <c r="D1018" s="2" t="s">
        <v>498</v>
      </c>
      <c r="E1018" s="2">
        <f>MIN(FIND({0,1,2,3,4,5,6,7,8,9},A1018&amp;"0123456789"))</f>
        <v>5</v>
      </c>
      <c r="F1018" s="2" t="str">
        <f t="shared" si="42"/>
        <v>2100</v>
      </c>
      <c r="G1018" s="2" t="str">
        <f t="shared" si="43"/>
        <v>2100 5/4 3</v>
      </c>
      <c r="H1018" s="2">
        <v>1.06</v>
      </c>
    </row>
    <row r="1019" spans="1:8">
      <c r="A1019" s="2" t="s">
        <v>523</v>
      </c>
      <c r="B1019" s="2" t="s">
        <v>101</v>
      </c>
      <c r="C1019" s="2" t="s">
        <v>362</v>
      </c>
      <c r="D1019" s="2" t="s">
        <v>593</v>
      </c>
      <c r="E1019" s="2">
        <f>MIN(FIND({0,1,2,3,4,5,6,7,8,9},A1019&amp;"0123456789"))</f>
        <v>5</v>
      </c>
      <c r="F1019" s="2" t="str">
        <f t="shared" si="42"/>
        <v>2100</v>
      </c>
      <c r="G1019" s="2" t="str">
        <f t="shared" si="43"/>
        <v>2100 5/4 4</v>
      </c>
      <c r="H1019" s="2">
        <v>1.17</v>
      </c>
    </row>
    <row r="1020" spans="1:8">
      <c r="A1020" s="2" t="s">
        <v>523</v>
      </c>
      <c r="B1020" s="2" t="s">
        <v>104</v>
      </c>
      <c r="C1020" s="2" t="s">
        <v>362</v>
      </c>
      <c r="D1020" s="2" t="s">
        <v>594</v>
      </c>
      <c r="E1020" s="2">
        <f>MIN(FIND({0,1,2,3,4,5,6,7,8,9},A1020&amp;"0123456789"))</f>
        <v>5</v>
      </c>
      <c r="F1020" s="2" t="str">
        <f t="shared" si="42"/>
        <v>2100</v>
      </c>
      <c r="G1020" s="2" t="str">
        <f t="shared" si="43"/>
        <v>2100 5/4 5</v>
      </c>
      <c r="H1020" s="2">
        <v>1.28</v>
      </c>
    </row>
    <row r="1021" spans="1:8">
      <c r="A1021" s="2" t="s">
        <v>523</v>
      </c>
      <c r="B1021" s="2" t="s">
        <v>107</v>
      </c>
      <c r="C1021" s="2" t="s">
        <v>362</v>
      </c>
      <c r="D1021" s="2" t="s">
        <v>300</v>
      </c>
      <c r="E1021" s="2">
        <f>MIN(FIND({0,1,2,3,4,5,6,7,8,9},A1021&amp;"0123456789"))</f>
        <v>5</v>
      </c>
      <c r="F1021" s="2" t="str">
        <f t="shared" si="42"/>
        <v>2100</v>
      </c>
      <c r="G1021" s="2" t="str">
        <f t="shared" si="43"/>
        <v>2100 5/4 6</v>
      </c>
      <c r="H1021" s="2">
        <v>1.39</v>
      </c>
    </row>
    <row r="1022" spans="1:8">
      <c r="A1022" s="2" t="s">
        <v>523</v>
      </c>
      <c r="B1022" s="2" t="s">
        <v>117</v>
      </c>
      <c r="C1022" s="2" t="s">
        <v>362</v>
      </c>
      <c r="D1022" s="2" t="s">
        <v>504</v>
      </c>
      <c r="E1022" s="2">
        <f>MIN(FIND({0,1,2,3,4,5,6,7,8,9},A1022&amp;"0123456789"))</f>
        <v>5</v>
      </c>
      <c r="F1022" s="2" t="str">
        <f t="shared" si="42"/>
        <v>2100</v>
      </c>
      <c r="G1022" s="2" t="str">
        <f t="shared" si="43"/>
        <v>2100 5/4 7</v>
      </c>
      <c r="H1022" s="2">
        <v>1.5</v>
      </c>
    </row>
    <row r="1023" spans="1:8">
      <c r="A1023" s="2" t="s">
        <v>523</v>
      </c>
      <c r="B1023" s="2" t="s">
        <v>119</v>
      </c>
      <c r="C1023" s="2" t="s">
        <v>362</v>
      </c>
      <c r="D1023" s="2" t="s">
        <v>431</v>
      </c>
      <c r="E1023" s="2">
        <f>MIN(FIND({0,1,2,3,4,5,6,7,8,9},A1023&amp;"0123456789"))</f>
        <v>5</v>
      </c>
      <c r="F1023" s="2" t="str">
        <f t="shared" si="42"/>
        <v>2100</v>
      </c>
      <c r="G1023" s="2" t="str">
        <f t="shared" si="43"/>
        <v>2100 5/4 8</v>
      </c>
      <c r="H1023" s="2">
        <v>1.61</v>
      </c>
    </row>
    <row r="1024" spans="1:8">
      <c r="A1024" s="2" t="s">
        <v>523</v>
      </c>
      <c r="B1024" s="2" t="s">
        <v>121</v>
      </c>
      <c r="C1024" s="2" t="s">
        <v>362</v>
      </c>
      <c r="D1024" s="2" t="s">
        <v>432</v>
      </c>
      <c r="E1024" s="2">
        <f>MIN(FIND({0,1,2,3,4,5,6,7,8,9},A1024&amp;"0123456789"))</f>
        <v>5</v>
      </c>
      <c r="F1024" s="2" t="str">
        <f t="shared" si="42"/>
        <v>2100</v>
      </c>
      <c r="G1024" s="2" t="str">
        <f t="shared" si="43"/>
        <v>2100 5/4 9</v>
      </c>
      <c r="H1024" s="2">
        <v>1.72</v>
      </c>
    </row>
    <row r="1025" spans="1:8">
      <c r="A1025" s="2" t="s">
        <v>523</v>
      </c>
      <c r="B1025" s="2" t="s">
        <v>123</v>
      </c>
      <c r="C1025" s="2" t="s">
        <v>362</v>
      </c>
      <c r="D1025" s="2" t="s">
        <v>310</v>
      </c>
      <c r="E1025" s="2">
        <f>MIN(FIND({0,1,2,3,4,5,6,7,8,9},A1025&amp;"0123456789"))</f>
        <v>5</v>
      </c>
      <c r="F1025" s="2" t="str">
        <f t="shared" si="42"/>
        <v>2100</v>
      </c>
      <c r="G1025" s="2" t="str">
        <f t="shared" si="43"/>
        <v>2100 5/4 10</v>
      </c>
      <c r="H1025" s="2">
        <v>1.83</v>
      </c>
    </row>
    <row r="1026" spans="1:8">
      <c r="A1026" s="2" t="s">
        <v>523</v>
      </c>
      <c r="B1026" s="2" t="s">
        <v>125</v>
      </c>
      <c r="C1026" s="2" t="s">
        <v>362</v>
      </c>
      <c r="D1026" s="2" t="s">
        <v>595</v>
      </c>
      <c r="E1026" s="2">
        <f>MIN(FIND({0,1,2,3,4,5,6,7,8,9},A1026&amp;"0123456789"))</f>
        <v>5</v>
      </c>
      <c r="F1026" s="2" t="str">
        <f t="shared" ref="F1026:F1089" si="44">RIGHT(A1026,LEN(A1026)-E1026+1)</f>
        <v>2100</v>
      </c>
      <c r="G1026" s="2" t="str">
        <f t="shared" ref="G1026:G1089" si="45">CONCATENATE(F1026," ",C1026," ",B1026)</f>
        <v>2100 5/4 11</v>
      </c>
      <c r="H1026" s="2">
        <v>1.94</v>
      </c>
    </row>
    <row r="1027" spans="1:8">
      <c r="A1027" s="2" t="s">
        <v>523</v>
      </c>
      <c r="B1027" s="2" t="s">
        <v>127</v>
      </c>
      <c r="C1027" s="2" t="s">
        <v>362</v>
      </c>
      <c r="D1027" s="2" t="s">
        <v>156</v>
      </c>
      <c r="E1027" s="2">
        <f>MIN(FIND({0,1,2,3,4,5,6,7,8,9},A1027&amp;"0123456789"))</f>
        <v>5</v>
      </c>
      <c r="F1027" s="2" t="str">
        <f t="shared" si="44"/>
        <v>2100</v>
      </c>
      <c r="G1027" s="2" t="str">
        <f t="shared" si="45"/>
        <v>2100 5/4 12</v>
      </c>
      <c r="H1027" s="2">
        <v>2.0499999999999998</v>
      </c>
    </row>
    <row r="1028" spans="1:8">
      <c r="A1028" s="2" t="s">
        <v>523</v>
      </c>
      <c r="B1028" s="2" t="s">
        <v>129</v>
      </c>
      <c r="C1028" s="2" t="s">
        <v>362</v>
      </c>
      <c r="D1028" s="2" t="s">
        <v>596</v>
      </c>
      <c r="E1028" s="2">
        <f>MIN(FIND({0,1,2,3,4,5,6,7,8,9},A1028&amp;"0123456789"))</f>
        <v>5</v>
      </c>
      <c r="F1028" s="2" t="str">
        <f t="shared" si="44"/>
        <v>2100</v>
      </c>
      <c r="G1028" s="2" t="str">
        <f t="shared" si="45"/>
        <v>2100 5/4 13</v>
      </c>
      <c r="H1028" s="2">
        <v>2.16</v>
      </c>
    </row>
    <row r="1029" spans="1:8">
      <c r="A1029" s="2" t="s">
        <v>523</v>
      </c>
      <c r="B1029" s="2" t="s">
        <v>131</v>
      </c>
      <c r="C1029" s="2" t="s">
        <v>362</v>
      </c>
      <c r="D1029" s="2" t="s">
        <v>319</v>
      </c>
      <c r="E1029" s="2">
        <f>MIN(FIND({0,1,2,3,4,5,6,7,8,9},A1029&amp;"0123456789"))</f>
        <v>5</v>
      </c>
      <c r="F1029" s="2" t="str">
        <f t="shared" si="44"/>
        <v>2100</v>
      </c>
      <c r="G1029" s="2" t="str">
        <f t="shared" si="45"/>
        <v>2100 5/4 14</v>
      </c>
      <c r="H1029" s="2">
        <v>2.27</v>
      </c>
    </row>
    <row r="1030" spans="1:8">
      <c r="A1030" s="2" t="s">
        <v>523</v>
      </c>
      <c r="B1030" s="2" t="s">
        <v>133</v>
      </c>
      <c r="C1030" s="2" t="s">
        <v>362</v>
      </c>
      <c r="D1030" s="2" t="s">
        <v>597</v>
      </c>
      <c r="E1030" s="2">
        <f>MIN(FIND({0,1,2,3,4,5,6,7,8,9},A1030&amp;"0123456789"))</f>
        <v>5</v>
      </c>
      <c r="F1030" s="2" t="str">
        <f t="shared" si="44"/>
        <v>2100</v>
      </c>
      <c r="G1030" s="2" t="str">
        <f t="shared" si="45"/>
        <v>2100 5/4 15</v>
      </c>
      <c r="H1030" s="2">
        <v>2.38</v>
      </c>
    </row>
    <row r="1031" spans="1:8">
      <c r="A1031" s="2" t="s">
        <v>523</v>
      </c>
      <c r="B1031" s="2" t="s">
        <v>135</v>
      </c>
      <c r="C1031" s="2" t="s">
        <v>362</v>
      </c>
      <c r="D1031" s="2" t="s">
        <v>598</v>
      </c>
      <c r="E1031" s="2">
        <f>MIN(FIND({0,1,2,3,4,5,6,7,8,9},A1031&amp;"0123456789"))</f>
        <v>5</v>
      </c>
      <c r="F1031" s="2" t="str">
        <f t="shared" si="44"/>
        <v>2100</v>
      </c>
      <c r="G1031" s="2" t="str">
        <f t="shared" si="45"/>
        <v>2100 5/4 16</v>
      </c>
      <c r="H1031" s="2">
        <v>2.4900000000000002</v>
      </c>
    </row>
    <row r="1032" spans="1:8">
      <c r="A1032" s="2" t="s">
        <v>523</v>
      </c>
      <c r="B1032" s="2" t="s">
        <v>137</v>
      </c>
      <c r="C1032" s="2" t="s">
        <v>362</v>
      </c>
      <c r="D1032" s="2" t="s">
        <v>599</v>
      </c>
      <c r="E1032" s="2">
        <f>MIN(FIND({0,1,2,3,4,5,6,7,8,9},A1032&amp;"0123456789"))</f>
        <v>5</v>
      </c>
      <c r="F1032" s="2" t="str">
        <f t="shared" si="44"/>
        <v>2100</v>
      </c>
      <c r="G1032" s="2" t="str">
        <f t="shared" si="45"/>
        <v>2100 5/4 17</v>
      </c>
      <c r="H1032" s="2">
        <v>2.6</v>
      </c>
    </row>
    <row r="1033" spans="1:8">
      <c r="A1033" s="2" t="s">
        <v>523</v>
      </c>
      <c r="B1033" s="2" t="s">
        <v>139</v>
      </c>
      <c r="C1033" s="2" t="s">
        <v>362</v>
      </c>
      <c r="D1033" s="2" t="s">
        <v>329</v>
      </c>
      <c r="E1033" s="2">
        <f>MIN(FIND({0,1,2,3,4,5,6,7,8,9},A1033&amp;"0123456789"))</f>
        <v>5</v>
      </c>
      <c r="F1033" s="2" t="str">
        <f t="shared" si="44"/>
        <v>2100</v>
      </c>
      <c r="G1033" s="2" t="str">
        <f t="shared" si="45"/>
        <v>2100 5/4 18</v>
      </c>
      <c r="H1033" s="2">
        <v>2.71</v>
      </c>
    </row>
    <row r="1034" spans="1:8">
      <c r="A1034" s="2" t="s">
        <v>523</v>
      </c>
      <c r="B1034" s="2" t="s">
        <v>141</v>
      </c>
      <c r="C1034" s="2" t="s">
        <v>362</v>
      </c>
      <c r="D1034" s="2" t="s">
        <v>600</v>
      </c>
      <c r="E1034" s="2">
        <f>MIN(FIND({0,1,2,3,4,5,6,7,8,9},A1034&amp;"0123456789"))</f>
        <v>5</v>
      </c>
      <c r="F1034" s="2" t="str">
        <f t="shared" si="44"/>
        <v>2100</v>
      </c>
      <c r="G1034" s="2" t="str">
        <f t="shared" si="45"/>
        <v>2100 5/4 19</v>
      </c>
      <c r="H1034" s="2">
        <v>2.82</v>
      </c>
    </row>
    <row r="1035" spans="1:8">
      <c r="A1035" s="2" t="s">
        <v>523</v>
      </c>
      <c r="B1035" s="2" t="s">
        <v>143</v>
      </c>
      <c r="C1035" s="2" t="s">
        <v>362</v>
      </c>
      <c r="D1035" s="2" t="s">
        <v>439</v>
      </c>
      <c r="E1035" s="2">
        <f>MIN(FIND({0,1,2,3,4,5,6,7,8,9},A1035&amp;"0123456789"))</f>
        <v>5</v>
      </c>
      <c r="F1035" s="2" t="str">
        <f t="shared" si="44"/>
        <v>2100</v>
      </c>
      <c r="G1035" s="2" t="str">
        <f t="shared" si="45"/>
        <v>2100 5/4 20</v>
      </c>
      <c r="H1035" s="2">
        <v>2.93</v>
      </c>
    </row>
    <row r="1036" spans="1:8">
      <c r="A1036" s="2" t="s">
        <v>523</v>
      </c>
      <c r="B1036" s="2" t="s">
        <v>145</v>
      </c>
      <c r="C1036" s="2" t="s">
        <v>362</v>
      </c>
      <c r="D1036" s="2" t="s">
        <v>336</v>
      </c>
      <c r="E1036" s="2">
        <f>MIN(FIND({0,1,2,3,4,5,6,7,8,9},A1036&amp;"0123456789"))</f>
        <v>5</v>
      </c>
      <c r="F1036" s="2" t="str">
        <f t="shared" si="44"/>
        <v>2100</v>
      </c>
      <c r="G1036" s="2" t="str">
        <f t="shared" si="45"/>
        <v>2100 5/4 21</v>
      </c>
      <c r="H1036" s="2">
        <v>3.04</v>
      </c>
    </row>
    <row r="1037" spans="1:8">
      <c r="A1037" s="2" t="s">
        <v>523</v>
      </c>
      <c r="B1037" s="2" t="s">
        <v>147</v>
      </c>
      <c r="C1037" s="2" t="s">
        <v>362</v>
      </c>
      <c r="D1037" s="2" t="s">
        <v>509</v>
      </c>
      <c r="E1037" s="2">
        <f>MIN(FIND({0,1,2,3,4,5,6,7,8,9},A1037&amp;"0123456789"))</f>
        <v>5</v>
      </c>
      <c r="F1037" s="2" t="str">
        <f t="shared" si="44"/>
        <v>2100</v>
      </c>
      <c r="G1037" s="2" t="str">
        <f t="shared" si="45"/>
        <v>2100 5/4 22</v>
      </c>
      <c r="H1037" s="2">
        <v>3.15</v>
      </c>
    </row>
    <row r="1038" spans="1:8">
      <c r="A1038" s="2" t="s">
        <v>523</v>
      </c>
      <c r="B1038" s="2" t="s">
        <v>149</v>
      </c>
      <c r="C1038" s="2" t="s">
        <v>362</v>
      </c>
      <c r="D1038" s="2" t="s">
        <v>190</v>
      </c>
      <c r="E1038" s="2">
        <f>MIN(FIND({0,1,2,3,4,5,6,7,8,9},A1038&amp;"0123456789"))</f>
        <v>5</v>
      </c>
      <c r="F1038" s="2" t="str">
        <f t="shared" si="44"/>
        <v>2100</v>
      </c>
      <c r="G1038" s="2" t="str">
        <f t="shared" si="45"/>
        <v>2100 5/4 23</v>
      </c>
      <c r="H1038" s="2">
        <v>3.26</v>
      </c>
    </row>
    <row r="1039" spans="1:8">
      <c r="A1039" s="2" t="s">
        <v>523</v>
      </c>
      <c r="B1039" s="2" t="s">
        <v>151</v>
      </c>
      <c r="C1039" s="2" t="s">
        <v>362</v>
      </c>
      <c r="D1039" s="2" t="s">
        <v>601</v>
      </c>
      <c r="E1039" s="2">
        <f>MIN(FIND({0,1,2,3,4,5,6,7,8,9},A1039&amp;"0123456789"))</f>
        <v>5</v>
      </c>
      <c r="F1039" s="2" t="str">
        <f t="shared" si="44"/>
        <v>2100</v>
      </c>
      <c r="G1039" s="2" t="str">
        <f t="shared" si="45"/>
        <v>2100 5/4 24</v>
      </c>
      <c r="H1039" s="2">
        <v>3.37</v>
      </c>
    </row>
    <row r="1040" spans="1:8">
      <c r="A1040" s="2" t="s">
        <v>523</v>
      </c>
      <c r="B1040" s="2" t="s">
        <v>153</v>
      </c>
      <c r="C1040" s="2" t="s">
        <v>362</v>
      </c>
      <c r="D1040" s="2" t="s">
        <v>196</v>
      </c>
      <c r="E1040" s="2">
        <f>MIN(FIND({0,1,2,3,4,5,6,7,8,9},A1040&amp;"0123456789"))</f>
        <v>5</v>
      </c>
      <c r="F1040" s="2" t="str">
        <f t="shared" si="44"/>
        <v>2100</v>
      </c>
      <c r="G1040" s="2" t="str">
        <f t="shared" si="45"/>
        <v>2100 5/4 25</v>
      </c>
      <c r="H1040" s="2">
        <v>3.48</v>
      </c>
    </row>
    <row r="1041" spans="1:8">
      <c r="A1041" s="2" t="s">
        <v>523</v>
      </c>
      <c r="B1041" s="2" t="s">
        <v>155</v>
      </c>
      <c r="C1041" s="2" t="s">
        <v>362</v>
      </c>
      <c r="D1041" s="2" t="s">
        <v>602</v>
      </c>
      <c r="E1041" s="2">
        <f>MIN(FIND({0,1,2,3,4,5,6,7,8,9},A1041&amp;"0123456789"))</f>
        <v>5</v>
      </c>
      <c r="F1041" s="2" t="str">
        <f t="shared" si="44"/>
        <v>2100</v>
      </c>
      <c r="G1041" s="2" t="str">
        <f t="shared" si="45"/>
        <v>2100 5/4 26</v>
      </c>
      <c r="H1041" s="2">
        <v>3.59</v>
      </c>
    </row>
    <row r="1042" spans="1:8">
      <c r="A1042" s="2" t="s">
        <v>523</v>
      </c>
      <c r="B1042" s="2" t="s">
        <v>157</v>
      </c>
      <c r="C1042" s="2" t="s">
        <v>362</v>
      </c>
      <c r="D1042" s="2" t="s">
        <v>603</v>
      </c>
      <c r="E1042" s="2">
        <f>MIN(FIND({0,1,2,3,4,5,6,7,8,9},A1042&amp;"0123456789"))</f>
        <v>5</v>
      </c>
      <c r="F1042" s="2" t="str">
        <f t="shared" si="44"/>
        <v>2100</v>
      </c>
      <c r="G1042" s="2" t="str">
        <f t="shared" si="45"/>
        <v>2100 5/4 27</v>
      </c>
      <c r="H1042" s="2">
        <v>3.7</v>
      </c>
    </row>
    <row r="1043" spans="1:8">
      <c r="A1043" s="2" t="s">
        <v>523</v>
      </c>
      <c r="B1043" s="2" t="s">
        <v>159</v>
      </c>
      <c r="C1043" s="2" t="s">
        <v>362</v>
      </c>
      <c r="D1043" s="2" t="s">
        <v>604</v>
      </c>
      <c r="E1043" s="2">
        <f>MIN(FIND({0,1,2,3,4,5,6,7,8,9},A1043&amp;"0123456789"))</f>
        <v>5</v>
      </c>
      <c r="F1043" s="2" t="str">
        <f t="shared" si="44"/>
        <v>2100</v>
      </c>
      <c r="G1043" s="2" t="str">
        <f t="shared" si="45"/>
        <v>2100 5/4 28</v>
      </c>
      <c r="H1043" s="2">
        <v>3.81</v>
      </c>
    </row>
    <row r="1044" spans="1:8">
      <c r="A1044" s="2" t="s">
        <v>523</v>
      </c>
      <c r="B1044" s="2" t="s">
        <v>161</v>
      </c>
      <c r="C1044" s="2" t="s">
        <v>362</v>
      </c>
      <c r="D1044" s="2" t="s">
        <v>354</v>
      </c>
      <c r="E1044" s="2">
        <f>MIN(FIND({0,1,2,3,4,5,6,7,8,9},A1044&amp;"0123456789"))</f>
        <v>5</v>
      </c>
      <c r="F1044" s="2" t="str">
        <f t="shared" si="44"/>
        <v>2100</v>
      </c>
      <c r="G1044" s="2" t="str">
        <f t="shared" si="45"/>
        <v>2100 5/4 29</v>
      </c>
      <c r="H1044" s="2">
        <v>3.92</v>
      </c>
    </row>
    <row r="1045" spans="1:8">
      <c r="A1045" s="2" t="s">
        <v>523</v>
      </c>
      <c r="B1045" s="2" t="s">
        <v>163</v>
      </c>
      <c r="C1045" s="2" t="s">
        <v>362</v>
      </c>
      <c r="D1045" s="2" t="s">
        <v>605</v>
      </c>
      <c r="E1045" s="2">
        <f>MIN(FIND({0,1,2,3,4,5,6,7,8,9},A1045&amp;"0123456789"))</f>
        <v>5</v>
      </c>
      <c r="F1045" s="2" t="str">
        <f t="shared" si="44"/>
        <v>2100</v>
      </c>
      <c r="G1045" s="2" t="str">
        <f t="shared" si="45"/>
        <v>2100 5/4 30</v>
      </c>
      <c r="H1045" s="2">
        <v>4.03</v>
      </c>
    </row>
    <row r="1046" spans="1:8">
      <c r="A1046" s="2" t="s">
        <v>523</v>
      </c>
      <c r="B1046" s="2" t="s">
        <v>165</v>
      </c>
      <c r="C1046" s="2" t="s">
        <v>362</v>
      </c>
      <c r="D1046" s="2" t="s">
        <v>447</v>
      </c>
      <c r="E1046" s="2">
        <f>MIN(FIND({0,1,2,3,4,5,6,7,8,9},A1046&amp;"0123456789"))</f>
        <v>5</v>
      </c>
      <c r="F1046" s="2" t="str">
        <f t="shared" si="44"/>
        <v>2100</v>
      </c>
      <c r="G1046" s="2" t="str">
        <f t="shared" si="45"/>
        <v>2100 5/4 31</v>
      </c>
      <c r="H1046" s="2">
        <v>4.1399999999999997</v>
      </c>
    </row>
    <row r="1047" spans="1:8">
      <c r="A1047" s="2" t="s">
        <v>523</v>
      </c>
      <c r="B1047" s="2" t="s">
        <v>167</v>
      </c>
      <c r="C1047" s="2" t="s">
        <v>362</v>
      </c>
      <c r="D1047" s="2" t="s">
        <v>606</v>
      </c>
      <c r="E1047" s="2">
        <f>MIN(FIND({0,1,2,3,4,5,6,7,8,9},A1047&amp;"0123456789"))</f>
        <v>5</v>
      </c>
      <c r="F1047" s="2" t="str">
        <f t="shared" si="44"/>
        <v>2100</v>
      </c>
      <c r="G1047" s="2" t="str">
        <f t="shared" si="45"/>
        <v>2100 5/4 32</v>
      </c>
      <c r="H1047" s="2">
        <v>4.25</v>
      </c>
    </row>
    <row r="1048" spans="1:8">
      <c r="A1048" s="2" t="s">
        <v>523</v>
      </c>
      <c r="B1048" s="2" t="s">
        <v>169</v>
      </c>
      <c r="C1048" s="2" t="s">
        <v>362</v>
      </c>
      <c r="D1048" s="2" t="s">
        <v>517</v>
      </c>
      <c r="E1048" s="2">
        <f>MIN(FIND({0,1,2,3,4,5,6,7,8,9},A1048&amp;"0123456789"))</f>
        <v>5</v>
      </c>
      <c r="F1048" s="2" t="str">
        <f t="shared" si="44"/>
        <v>2100</v>
      </c>
      <c r="G1048" s="2" t="str">
        <f t="shared" si="45"/>
        <v>2100 5/4 33</v>
      </c>
      <c r="H1048" s="2">
        <v>4.3600000000000003</v>
      </c>
    </row>
    <row r="1049" spans="1:8">
      <c r="A1049" s="2" t="s">
        <v>523</v>
      </c>
      <c r="B1049" s="2" t="s">
        <v>171</v>
      </c>
      <c r="C1049" s="2" t="s">
        <v>362</v>
      </c>
      <c r="D1049" s="2" t="s">
        <v>224</v>
      </c>
      <c r="E1049" s="2">
        <f>MIN(FIND({0,1,2,3,4,5,6,7,8,9},A1049&amp;"0123456789"))</f>
        <v>5</v>
      </c>
      <c r="F1049" s="2" t="str">
        <f t="shared" si="44"/>
        <v>2100</v>
      </c>
      <c r="G1049" s="2" t="str">
        <f t="shared" si="45"/>
        <v>2100 5/4 34</v>
      </c>
      <c r="H1049" s="2">
        <v>4.47</v>
      </c>
    </row>
    <row r="1050" spans="1:8">
      <c r="A1050" s="2" t="s">
        <v>523</v>
      </c>
      <c r="B1050" s="2" t="s">
        <v>173</v>
      </c>
      <c r="C1050" s="2" t="s">
        <v>362</v>
      </c>
      <c r="D1050" s="2" t="s">
        <v>607</v>
      </c>
      <c r="E1050" s="2">
        <f>MIN(FIND({0,1,2,3,4,5,6,7,8,9},A1050&amp;"0123456789"))</f>
        <v>5</v>
      </c>
      <c r="F1050" s="2" t="str">
        <f t="shared" si="44"/>
        <v>2100</v>
      </c>
      <c r="G1050" s="2" t="str">
        <f t="shared" si="45"/>
        <v>2100 5/4 35</v>
      </c>
      <c r="H1050" s="2">
        <v>4.58</v>
      </c>
    </row>
    <row r="1051" spans="1:8">
      <c r="A1051" s="2" t="s">
        <v>523</v>
      </c>
      <c r="B1051" s="2" t="s">
        <v>175</v>
      </c>
      <c r="C1051" s="2" t="s">
        <v>362</v>
      </c>
      <c r="D1051" s="2" t="s">
        <v>230</v>
      </c>
      <c r="E1051" s="2">
        <f>MIN(FIND({0,1,2,3,4,5,6,7,8,9},A1051&amp;"0123456789"))</f>
        <v>5</v>
      </c>
      <c r="F1051" s="2" t="str">
        <f t="shared" si="44"/>
        <v>2100</v>
      </c>
      <c r="G1051" s="2" t="str">
        <f t="shared" si="45"/>
        <v>2100 5/4 36</v>
      </c>
      <c r="H1051" s="2">
        <v>4.6900000000000004</v>
      </c>
    </row>
    <row r="1052" spans="1:8">
      <c r="A1052" s="2" t="s">
        <v>523</v>
      </c>
      <c r="B1052" s="2" t="s">
        <v>177</v>
      </c>
      <c r="C1052" s="2" t="s">
        <v>362</v>
      </c>
      <c r="D1052" s="2" t="s">
        <v>608</v>
      </c>
      <c r="E1052" s="2">
        <f>MIN(FIND({0,1,2,3,4,5,6,7,8,9},A1052&amp;"0123456789"))</f>
        <v>5</v>
      </c>
      <c r="F1052" s="2" t="str">
        <f t="shared" si="44"/>
        <v>2100</v>
      </c>
      <c r="G1052" s="2" t="str">
        <f t="shared" si="45"/>
        <v>2100 5/4 37</v>
      </c>
      <c r="H1052" s="2">
        <v>4.8</v>
      </c>
    </row>
    <row r="1053" spans="1:8">
      <c r="A1053" s="2" t="s">
        <v>523</v>
      </c>
      <c r="B1053" s="2" t="s">
        <v>179</v>
      </c>
      <c r="C1053" s="2" t="s">
        <v>362</v>
      </c>
      <c r="D1053" s="2" t="s">
        <v>609</v>
      </c>
      <c r="E1053" s="2">
        <f>MIN(FIND({0,1,2,3,4,5,6,7,8,9},A1053&amp;"0123456789"))</f>
        <v>5</v>
      </c>
      <c r="F1053" s="2" t="str">
        <f t="shared" si="44"/>
        <v>2100</v>
      </c>
      <c r="G1053" s="2" t="str">
        <f t="shared" si="45"/>
        <v>2100 5/4 38</v>
      </c>
      <c r="H1053" s="2">
        <v>4.91</v>
      </c>
    </row>
    <row r="1054" spans="1:8">
      <c r="A1054" s="2" t="s">
        <v>523</v>
      </c>
      <c r="B1054" s="2" t="s">
        <v>181</v>
      </c>
      <c r="C1054" s="2" t="s">
        <v>362</v>
      </c>
      <c r="D1054" s="2" t="s">
        <v>610</v>
      </c>
      <c r="E1054" s="2">
        <f>MIN(FIND({0,1,2,3,4,5,6,7,8,9},A1054&amp;"0123456789"))</f>
        <v>5</v>
      </c>
      <c r="F1054" s="2" t="str">
        <f t="shared" si="44"/>
        <v>2100</v>
      </c>
      <c r="G1054" s="2" t="str">
        <f t="shared" si="45"/>
        <v>2100 5/4 39</v>
      </c>
      <c r="H1054" s="2">
        <v>5.0199999999999996</v>
      </c>
    </row>
    <row r="1055" spans="1:8">
      <c r="A1055" s="2" t="s">
        <v>523</v>
      </c>
      <c r="B1055" s="2" t="s">
        <v>183</v>
      </c>
      <c r="C1055" s="2" t="s">
        <v>362</v>
      </c>
      <c r="D1055" s="2" t="s">
        <v>611</v>
      </c>
      <c r="E1055" s="2">
        <f>MIN(FIND({0,1,2,3,4,5,6,7,8,9},A1055&amp;"0123456789"))</f>
        <v>5</v>
      </c>
      <c r="F1055" s="2" t="str">
        <f t="shared" si="44"/>
        <v>2100</v>
      </c>
      <c r="G1055" s="2" t="str">
        <f t="shared" si="45"/>
        <v>2100 5/4 40</v>
      </c>
      <c r="H1055" s="2">
        <v>5.13</v>
      </c>
    </row>
    <row r="1056" spans="1:8">
      <c r="A1056" s="2" t="s">
        <v>523</v>
      </c>
      <c r="B1056" s="2" t="s">
        <v>185</v>
      </c>
      <c r="C1056" s="2" t="s">
        <v>362</v>
      </c>
      <c r="D1056" s="2" t="s">
        <v>612</v>
      </c>
      <c r="E1056" s="2">
        <f>MIN(FIND({0,1,2,3,4,5,6,7,8,9},A1056&amp;"0123456789"))</f>
        <v>5</v>
      </c>
      <c r="F1056" s="2" t="str">
        <f t="shared" si="44"/>
        <v>2100</v>
      </c>
      <c r="G1056" s="2" t="str">
        <f t="shared" si="45"/>
        <v>2100 5/4 41</v>
      </c>
      <c r="H1056" s="2">
        <v>5.24</v>
      </c>
    </row>
    <row r="1057" spans="1:8">
      <c r="A1057" s="2" t="s">
        <v>523</v>
      </c>
      <c r="B1057" s="2" t="s">
        <v>187</v>
      </c>
      <c r="C1057" s="2" t="s">
        <v>362</v>
      </c>
      <c r="D1057" s="2" t="s">
        <v>457</v>
      </c>
      <c r="E1057" s="2">
        <f>MIN(FIND({0,1,2,3,4,5,6,7,8,9},A1057&amp;"0123456789"))</f>
        <v>5</v>
      </c>
      <c r="F1057" s="2" t="str">
        <f t="shared" si="44"/>
        <v>2100</v>
      </c>
      <c r="G1057" s="2" t="str">
        <f t="shared" si="45"/>
        <v>2100 5/4 42</v>
      </c>
      <c r="H1057" s="2">
        <v>5.35</v>
      </c>
    </row>
    <row r="1058" spans="1:8">
      <c r="A1058" s="2" t="s">
        <v>523</v>
      </c>
      <c r="B1058" s="2" t="s">
        <v>189</v>
      </c>
      <c r="C1058" s="2" t="s">
        <v>362</v>
      </c>
      <c r="D1058" s="2" t="s">
        <v>613</v>
      </c>
      <c r="E1058" s="2">
        <f>MIN(FIND({0,1,2,3,4,5,6,7,8,9},A1058&amp;"0123456789"))</f>
        <v>5</v>
      </c>
      <c r="F1058" s="2" t="str">
        <f t="shared" si="44"/>
        <v>2100</v>
      </c>
      <c r="G1058" s="2" t="str">
        <f t="shared" si="45"/>
        <v>2100 5/4 43</v>
      </c>
      <c r="H1058" s="2">
        <v>5.46</v>
      </c>
    </row>
    <row r="1059" spans="1:8">
      <c r="A1059" s="2" t="s">
        <v>523</v>
      </c>
      <c r="B1059" s="2" t="s">
        <v>191</v>
      </c>
      <c r="C1059" s="2" t="s">
        <v>362</v>
      </c>
      <c r="D1059" s="2" t="s">
        <v>614</v>
      </c>
      <c r="E1059" s="2">
        <f>MIN(FIND({0,1,2,3,4,5,6,7,8,9},A1059&amp;"0123456789"))</f>
        <v>5</v>
      </c>
      <c r="F1059" s="2" t="str">
        <f t="shared" si="44"/>
        <v>2100</v>
      </c>
      <c r="G1059" s="2" t="str">
        <f t="shared" si="45"/>
        <v>2100 5/4 44</v>
      </c>
      <c r="H1059" s="2">
        <v>5.57</v>
      </c>
    </row>
    <row r="1060" spans="1:8">
      <c r="A1060" s="2" t="s">
        <v>523</v>
      </c>
      <c r="B1060" s="2" t="s">
        <v>193</v>
      </c>
      <c r="C1060" s="2" t="s">
        <v>362</v>
      </c>
      <c r="D1060" s="2" t="s">
        <v>258</v>
      </c>
      <c r="E1060" s="2">
        <f>MIN(FIND({0,1,2,3,4,5,6,7,8,9},A1060&amp;"0123456789"))</f>
        <v>5</v>
      </c>
      <c r="F1060" s="2" t="str">
        <f t="shared" si="44"/>
        <v>2100</v>
      </c>
      <c r="G1060" s="2" t="str">
        <f t="shared" si="45"/>
        <v>2100 5/4 45</v>
      </c>
      <c r="H1060" s="2">
        <v>5.68</v>
      </c>
    </row>
    <row r="1061" spans="1:8">
      <c r="A1061" s="2" t="s">
        <v>523</v>
      </c>
      <c r="B1061" s="2" t="s">
        <v>195</v>
      </c>
      <c r="C1061" s="2" t="s">
        <v>362</v>
      </c>
      <c r="D1061" s="2" t="s">
        <v>615</v>
      </c>
      <c r="E1061" s="2">
        <f>MIN(FIND({0,1,2,3,4,5,6,7,8,9},A1061&amp;"0123456789"))</f>
        <v>5</v>
      </c>
      <c r="F1061" s="2" t="str">
        <f t="shared" si="44"/>
        <v>2100</v>
      </c>
      <c r="G1061" s="2" t="str">
        <f t="shared" si="45"/>
        <v>2100 5/4 46</v>
      </c>
      <c r="H1061" s="2">
        <v>5.79</v>
      </c>
    </row>
    <row r="1062" spans="1:8">
      <c r="A1062" s="2" t="s">
        <v>523</v>
      </c>
      <c r="B1062" s="2" t="s">
        <v>197</v>
      </c>
      <c r="C1062" s="2" t="s">
        <v>362</v>
      </c>
      <c r="D1062" s="2" t="s">
        <v>264</v>
      </c>
      <c r="E1062" s="2">
        <f>MIN(FIND({0,1,2,3,4,5,6,7,8,9},A1062&amp;"0123456789"))</f>
        <v>5</v>
      </c>
      <c r="F1062" s="2" t="str">
        <f t="shared" si="44"/>
        <v>2100</v>
      </c>
      <c r="G1062" s="2" t="str">
        <f t="shared" si="45"/>
        <v>2100 5/4 47</v>
      </c>
      <c r="H1062" s="2">
        <v>5.9</v>
      </c>
    </row>
    <row r="1063" spans="1:8">
      <c r="A1063" s="2" t="s">
        <v>523</v>
      </c>
      <c r="B1063" s="2" t="s">
        <v>199</v>
      </c>
      <c r="C1063" s="2" t="s">
        <v>362</v>
      </c>
      <c r="D1063" s="2" t="s">
        <v>616</v>
      </c>
      <c r="E1063" s="2">
        <f>MIN(FIND({0,1,2,3,4,5,6,7,8,9},A1063&amp;"0123456789"))</f>
        <v>5</v>
      </c>
      <c r="F1063" s="2" t="str">
        <f t="shared" si="44"/>
        <v>2100</v>
      </c>
      <c r="G1063" s="2" t="str">
        <f t="shared" si="45"/>
        <v>2100 5/4 48</v>
      </c>
      <c r="H1063" s="2">
        <v>6.01</v>
      </c>
    </row>
    <row r="1064" spans="1:8">
      <c r="A1064" s="2" t="s">
        <v>523</v>
      </c>
      <c r="B1064" s="2" t="s">
        <v>201</v>
      </c>
      <c r="C1064" s="2" t="s">
        <v>362</v>
      </c>
      <c r="D1064" s="2" t="s">
        <v>617</v>
      </c>
      <c r="E1064" s="2">
        <f>MIN(FIND({0,1,2,3,4,5,6,7,8,9},A1064&amp;"0123456789"))</f>
        <v>5</v>
      </c>
      <c r="F1064" s="2" t="str">
        <f t="shared" si="44"/>
        <v>2100</v>
      </c>
      <c r="G1064" s="2" t="str">
        <f t="shared" si="45"/>
        <v>2100 5/4 49</v>
      </c>
      <c r="H1064" s="2">
        <v>6.12</v>
      </c>
    </row>
    <row r="1065" spans="1:8">
      <c r="A1065" s="2" t="s">
        <v>523</v>
      </c>
      <c r="B1065" s="2" t="s">
        <v>203</v>
      </c>
      <c r="C1065" s="2" t="s">
        <v>362</v>
      </c>
      <c r="D1065" s="2" t="s">
        <v>618</v>
      </c>
      <c r="E1065" s="2">
        <f>MIN(FIND({0,1,2,3,4,5,6,7,8,9},A1065&amp;"0123456789"))</f>
        <v>5</v>
      </c>
      <c r="F1065" s="2" t="str">
        <f t="shared" si="44"/>
        <v>2100</v>
      </c>
      <c r="G1065" s="2" t="str">
        <f t="shared" si="45"/>
        <v>2100 5/4 50</v>
      </c>
      <c r="H1065" s="2">
        <v>6.23</v>
      </c>
    </row>
    <row r="1066" spans="1:8">
      <c r="A1066" s="2" t="s">
        <v>523</v>
      </c>
      <c r="B1066" s="2" t="s">
        <v>205</v>
      </c>
      <c r="C1066" s="2" t="s">
        <v>362</v>
      </c>
      <c r="D1066" s="2" t="s">
        <v>619</v>
      </c>
      <c r="E1066" s="2">
        <f>MIN(FIND({0,1,2,3,4,5,6,7,8,9},A1066&amp;"0123456789"))</f>
        <v>5</v>
      </c>
      <c r="F1066" s="2" t="str">
        <f t="shared" si="44"/>
        <v>2100</v>
      </c>
      <c r="G1066" s="2" t="str">
        <f t="shared" si="45"/>
        <v>2100 5/4 51</v>
      </c>
      <c r="H1066" s="2">
        <v>6.34</v>
      </c>
    </row>
    <row r="1067" spans="1:8">
      <c r="A1067" s="2" t="s">
        <v>523</v>
      </c>
      <c r="B1067" s="2" t="s">
        <v>207</v>
      </c>
      <c r="C1067" s="2" t="s">
        <v>362</v>
      </c>
      <c r="D1067" s="2" t="s">
        <v>620</v>
      </c>
      <c r="E1067" s="2">
        <f>MIN(FIND({0,1,2,3,4,5,6,7,8,9},A1067&amp;"0123456789"))</f>
        <v>5</v>
      </c>
      <c r="F1067" s="2" t="str">
        <f t="shared" si="44"/>
        <v>2100</v>
      </c>
      <c r="G1067" s="2" t="str">
        <f t="shared" si="45"/>
        <v>2100 5/4 52</v>
      </c>
      <c r="H1067" s="2">
        <v>6.45</v>
      </c>
    </row>
    <row r="1068" spans="1:8">
      <c r="A1068" s="2" t="s">
        <v>523</v>
      </c>
      <c r="B1068" s="2" t="s">
        <v>209</v>
      </c>
      <c r="C1068" s="2" t="s">
        <v>362</v>
      </c>
      <c r="D1068" s="2" t="s">
        <v>469</v>
      </c>
      <c r="E1068" s="2">
        <f>MIN(FIND({0,1,2,3,4,5,6,7,8,9},A1068&amp;"0123456789"))</f>
        <v>5</v>
      </c>
      <c r="F1068" s="2" t="str">
        <f t="shared" si="44"/>
        <v>2100</v>
      </c>
      <c r="G1068" s="2" t="str">
        <f t="shared" si="45"/>
        <v>2100 5/4 53</v>
      </c>
      <c r="H1068" s="2">
        <v>6.56</v>
      </c>
    </row>
    <row r="1069" spans="1:8">
      <c r="A1069" s="2" t="s">
        <v>523</v>
      </c>
      <c r="B1069" s="2" t="s">
        <v>211</v>
      </c>
      <c r="C1069" s="2" t="s">
        <v>362</v>
      </c>
      <c r="D1069" s="2" t="s">
        <v>621</v>
      </c>
      <c r="E1069" s="2">
        <f>MIN(FIND({0,1,2,3,4,5,6,7,8,9},A1069&amp;"0123456789"))</f>
        <v>5</v>
      </c>
      <c r="F1069" s="2" t="str">
        <f t="shared" si="44"/>
        <v>2100</v>
      </c>
      <c r="G1069" s="2" t="str">
        <f t="shared" si="45"/>
        <v>2100 5/4 54</v>
      </c>
      <c r="H1069" s="2">
        <v>6.67</v>
      </c>
    </row>
    <row r="1070" spans="1:8">
      <c r="A1070" s="2" t="s">
        <v>523</v>
      </c>
      <c r="B1070" s="2" t="s">
        <v>213</v>
      </c>
      <c r="C1070" s="2" t="s">
        <v>362</v>
      </c>
      <c r="D1070" s="2" t="s">
        <v>622</v>
      </c>
      <c r="E1070" s="2">
        <f>MIN(FIND({0,1,2,3,4,5,6,7,8,9},A1070&amp;"0123456789"))</f>
        <v>5</v>
      </c>
      <c r="F1070" s="2" t="str">
        <f t="shared" si="44"/>
        <v>2100</v>
      </c>
      <c r="G1070" s="2" t="str">
        <f t="shared" si="45"/>
        <v>2100 5/4 55</v>
      </c>
      <c r="H1070" s="2">
        <v>6.78</v>
      </c>
    </row>
    <row r="1071" spans="1:8">
      <c r="A1071" s="2" t="s">
        <v>523</v>
      </c>
      <c r="B1071" s="2" t="s">
        <v>215</v>
      </c>
      <c r="C1071" s="2" t="s">
        <v>362</v>
      </c>
      <c r="D1071" s="2" t="s">
        <v>623</v>
      </c>
      <c r="E1071" s="2">
        <f>MIN(FIND({0,1,2,3,4,5,6,7,8,9},A1071&amp;"0123456789"))</f>
        <v>5</v>
      </c>
      <c r="F1071" s="2" t="str">
        <f t="shared" si="44"/>
        <v>2100</v>
      </c>
      <c r="G1071" s="2" t="str">
        <f t="shared" si="45"/>
        <v>2100 5/4 56</v>
      </c>
      <c r="H1071" s="2">
        <v>6.89</v>
      </c>
    </row>
    <row r="1072" spans="1:8">
      <c r="A1072" s="2" t="s">
        <v>523</v>
      </c>
      <c r="B1072" s="2" t="s">
        <v>217</v>
      </c>
      <c r="C1072" s="2" t="s">
        <v>362</v>
      </c>
      <c r="D1072" s="2" t="s">
        <v>624</v>
      </c>
      <c r="E1072" s="2">
        <f>MIN(FIND({0,1,2,3,4,5,6,7,8,9},A1072&amp;"0123456789"))</f>
        <v>5</v>
      </c>
      <c r="F1072" s="2" t="str">
        <f t="shared" si="44"/>
        <v>2100</v>
      </c>
      <c r="G1072" s="2" t="str">
        <f t="shared" si="45"/>
        <v>2100 5/4 57</v>
      </c>
      <c r="H1072" s="2">
        <v>7</v>
      </c>
    </row>
    <row r="1073" spans="1:8">
      <c r="A1073" s="2" t="s">
        <v>523</v>
      </c>
      <c r="B1073" s="2" t="s">
        <v>219</v>
      </c>
      <c r="C1073" s="2" t="s">
        <v>362</v>
      </c>
      <c r="D1073" s="2" t="s">
        <v>625</v>
      </c>
      <c r="E1073" s="2">
        <f>MIN(FIND({0,1,2,3,4,5,6,7,8,9},A1073&amp;"0123456789"))</f>
        <v>5</v>
      </c>
      <c r="F1073" s="2" t="str">
        <f t="shared" si="44"/>
        <v>2100</v>
      </c>
      <c r="G1073" s="2" t="str">
        <f t="shared" si="45"/>
        <v>2100 5/4 58</v>
      </c>
      <c r="H1073" s="2">
        <v>7.11</v>
      </c>
    </row>
    <row r="1074" spans="1:8">
      <c r="A1074" s="2" t="s">
        <v>523</v>
      </c>
      <c r="B1074" s="2" t="s">
        <v>221</v>
      </c>
      <c r="C1074" s="2" t="s">
        <v>362</v>
      </c>
      <c r="D1074" s="2" t="s">
        <v>626</v>
      </c>
      <c r="E1074" s="2">
        <f>MIN(FIND({0,1,2,3,4,5,6,7,8,9},A1074&amp;"0123456789"))</f>
        <v>5</v>
      </c>
      <c r="F1074" s="2" t="str">
        <f t="shared" si="44"/>
        <v>2100</v>
      </c>
      <c r="G1074" s="2" t="str">
        <f t="shared" si="45"/>
        <v>2100 5/4 59</v>
      </c>
      <c r="H1074" s="2">
        <v>7.22</v>
      </c>
    </row>
    <row r="1075" spans="1:8">
      <c r="A1075" s="2" t="s">
        <v>523</v>
      </c>
      <c r="B1075" s="2" t="s">
        <v>223</v>
      </c>
      <c r="C1075" s="2" t="s">
        <v>362</v>
      </c>
      <c r="D1075" s="2" t="s">
        <v>627</v>
      </c>
      <c r="E1075" s="2">
        <f>MIN(FIND({0,1,2,3,4,5,6,7,8,9},A1075&amp;"0123456789"))</f>
        <v>5</v>
      </c>
      <c r="F1075" s="2" t="str">
        <f t="shared" si="44"/>
        <v>2100</v>
      </c>
      <c r="G1075" s="2" t="str">
        <f t="shared" si="45"/>
        <v>2100 5/4 60</v>
      </c>
      <c r="H1075" s="2">
        <v>7.33</v>
      </c>
    </row>
    <row r="1076" spans="1:8">
      <c r="A1076" s="2" t="s">
        <v>523</v>
      </c>
      <c r="B1076" s="2" t="s">
        <v>225</v>
      </c>
      <c r="C1076" s="2" t="s">
        <v>362</v>
      </c>
      <c r="D1076" s="2" t="s">
        <v>628</v>
      </c>
      <c r="E1076" s="2">
        <f>MIN(FIND({0,1,2,3,4,5,6,7,8,9},A1076&amp;"0123456789"))</f>
        <v>5</v>
      </c>
      <c r="F1076" s="2" t="str">
        <f t="shared" si="44"/>
        <v>2100</v>
      </c>
      <c r="G1076" s="2" t="str">
        <f t="shared" si="45"/>
        <v>2100 5/4 61</v>
      </c>
      <c r="H1076" s="2">
        <v>7.44</v>
      </c>
    </row>
    <row r="1077" spans="1:8">
      <c r="A1077" s="2" t="s">
        <v>523</v>
      </c>
      <c r="B1077" s="2" t="s">
        <v>227</v>
      </c>
      <c r="C1077" s="2" t="s">
        <v>362</v>
      </c>
      <c r="D1077" s="2" t="s">
        <v>629</v>
      </c>
      <c r="E1077" s="2">
        <f>MIN(FIND({0,1,2,3,4,5,6,7,8,9},A1077&amp;"0123456789"))</f>
        <v>5</v>
      </c>
      <c r="F1077" s="2" t="str">
        <f t="shared" si="44"/>
        <v>2100</v>
      </c>
      <c r="G1077" s="2" t="str">
        <f t="shared" si="45"/>
        <v>2100 5/4 62</v>
      </c>
      <c r="H1077" s="2">
        <v>7.55</v>
      </c>
    </row>
    <row r="1078" spans="1:8">
      <c r="A1078" s="2" t="s">
        <v>523</v>
      </c>
      <c r="B1078" s="2" t="s">
        <v>229</v>
      </c>
      <c r="C1078" s="2" t="s">
        <v>362</v>
      </c>
      <c r="D1078" s="2" t="s">
        <v>630</v>
      </c>
      <c r="E1078" s="2">
        <f>MIN(FIND({0,1,2,3,4,5,6,7,8,9},A1078&amp;"0123456789"))</f>
        <v>5</v>
      </c>
      <c r="F1078" s="2" t="str">
        <f t="shared" si="44"/>
        <v>2100</v>
      </c>
      <c r="G1078" s="2" t="str">
        <f t="shared" si="45"/>
        <v>2100 5/4 63</v>
      </c>
      <c r="H1078" s="2">
        <v>7.66</v>
      </c>
    </row>
    <row r="1079" spans="1:8">
      <c r="A1079" s="2" t="s">
        <v>523</v>
      </c>
      <c r="B1079" s="2" t="s">
        <v>231</v>
      </c>
      <c r="C1079" s="2" t="s">
        <v>362</v>
      </c>
      <c r="D1079" s="2" t="s">
        <v>631</v>
      </c>
      <c r="E1079" s="2">
        <f>MIN(FIND({0,1,2,3,4,5,6,7,8,9},A1079&amp;"0123456789"))</f>
        <v>5</v>
      </c>
      <c r="F1079" s="2" t="str">
        <f t="shared" si="44"/>
        <v>2100</v>
      </c>
      <c r="G1079" s="2" t="str">
        <f t="shared" si="45"/>
        <v>2100 5/4 64</v>
      </c>
      <c r="H1079" s="2">
        <v>7.77</v>
      </c>
    </row>
    <row r="1080" spans="1:8">
      <c r="A1080" s="2" t="s">
        <v>523</v>
      </c>
      <c r="B1080" s="2" t="s">
        <v>233</v>
      </c>
      <c r="C1080" s="2" t="s">
        <v>362</v>
      </c>
      <c r="D1080" s="2" t="s">
        <v>482</v>
      </c>
      <c r="E1080" s="2">
        <f>MIN(FIND({0,1,2,3,4,5,6,7,8,9},A1080&amp;"0123456789"))</f>
        <v>5</v>
      </c>
      <c r="F1080" s="2" t="str">
        <f t="shared" si="44"/>
        <v>2100</v>
      </c>
      <c r="G1080" s="2" t="str">
        <f t="shared" si="45"/>
        <v>2100 5/4 65</v>
      </c>
      <c r="H1080" s="2">
        <v>7.88</v>
      </c>
    </row>
    <row r="1081" spans="1:8">
      <c r="A1081" s="2" t="s">
        <v>523</v>
      </c>
      <c r="B1081" s="2" t="s">
        <v>235</v>
      </c>
      <c r="C1081" s="2" t="s">
        <v>362</v>
      </c>
      <c r="D1081" s="2" t="s">
        <v>632</v>
      </c>
      <c r="E1081" s="2">
        <f>MIN(FIND({0,1,2,3,4,5,6,7,8,9},A1081&amp;"0123456789"))</f>
        <v>5</v>
      </c>
      <c r="F1081" s="2" t="str">
        <f t="shared" si="44"/>
        <v>2100</v>
      </c>
      <c r="G1081" s="2" t="str">
        <f t="shared" si="45"/>
        <v>2100 5/4 66</v>
      </c>
      <c r="H1081" s="2">
        <v>7.99</v>
      </c>
    </row>
    <row r="1082" spans="1:8">
      <c r="A1082" s="2" t="s">
        <v>523</v>
      </c>
      <c r="B1082" s="2" t="s">
        <v>237</v>
      </c>
      <c r="C1082" s="2" t="s">
        <v>362</v>
      </c>
      <c r="D1082" s="2" t="s">
        <v>633</v>
      </c>
      <c r="E1082" s="2">
        <f>MIN(FIND({0,1,2,3,4,5,6,7,8,9},A1082&amp;"0123456789"))</f>
        <v>5</v>
      </c>
      <c r="F1082" s="2" t="str">
        <f t="shared" si="44"/>
        <v>2100</v>
      </c>
      <c r="G1082" s="2" t="str">
        <f t="shared" si="45"/>
        <v>2100 5/4 67</v>
      </c>
      <c r="H1082" s="2">
        <v>8.1</v>
      </c>
    </row>
    <row r="1083" spans="1:8">
      <c r="A1083" s="2" t="s">
        <v>523</v>
      </c>
      <c r="B1083" s="2" t="s">
        <v>239</v>
      </c>
      <c r="C1083" s="2" t="s">
        <v>362</v>
      </c>
      <c r="D1083" s="2" t="s">
        <v>634</v>
      </c>
      <c r="E1083" s="2">
        <f>MIN(FIND({0,1,2,3,4,5,6,7,8,9},A1083&amp;"0123456789"))</f>
        <v>5</v>
      </c>
      <c r="F1083" s="2" t="str">
        <f t="shared" si="44"/>
        <v>2100</v>
      </c>
      <c r="G1083" s="2" t="str">
        <f t="shared" si="45"/>
        <v>2100 5/4 68</v>
      </c>
      <c r="H1083" s="2">
        <v>8.2100000000000009</v>
      </c>
    </row>
    <row r="1084" spans="1:8">
      <c r="A1084" s="2" t="s">
        <v>523</v>
      </c>
      <c r="B1084" s="2" t="s">
        <v>241</v>
      </c>
      <c r="C1084" s="2" t="s">
        <v>362</v>
      </c>
      <c r="D1084" s="2" t="s">
        <v>635</v>
      </c>
      <c r="E1084" s="2">
        <f>MIN(FIND({0,1,2,3,4,5,6,7,8,9},A1084&amp;"0123456789"))</f>
        <v>5</v>
      </c>
      <c r="F1084" s="2" t="str">
        <f t="shared" si="44"/>
        <v>2100</v>
      </c>
      <c r="G1084" s="2" t="str">
        <f t="shared" si="45"/>
        <v>2100 5/4 69</v>
      </c>
      <c r="H1084" s="2">
        <v>8.32</v>
      </c>
    </row>
    <row r="1085" spans="1:8">
      <c r="A1085" s="2" t="s">
        <v>523</v>
      </c>
      <c r="B1085" s="2" t="s">
        <v>243</v>
      </c>
      <c r="C1085" s="2" t="s">
        <v>362</v>
      </c>
      <c r="D1085" s="2" t="s">
        <v>636</v>
      </c>
      <c r="E1085" s="2">
        <f>MIN(FIND({0,1,2,3,4,5,6,7,8,9},A1085&amp;"0123456789"))</f>
        <v>5</v>
      </c>
      <c r="F1085" s="2" t="str">
        <f t="shared" si="44"/>
        <v>2100</v>
      </c>
      <c r="G1085" s="2" t="str">
        <f t="shared" si="45"/>
        <v>2100 5/4 70</v>
      </c>
      <c r="H1085" s="2">
        <v>8.43</v>
      </c>
    </row>
    <row r="1086" spans="1:8">
      <c r="A1086" s="2" t="s">
        <v>523</v>
      </c>
      <c r="B1086" s="2" t="s">
        <v>245</v>
      </c>
      <c r="C1086" s="2" t="s">
        <v>362</v>
      </c>
      <c r="D1086" s="2" t="s">
        <v>637</v>
      </c>
      <c r="E1086" s="2">
        <f>MIN(FIND({0,1,2,3,4,5,6,7,8,9},A1086&amp;"0123456789"))</f>
        <v>5</v>
      </c>
      <c r="F1086" s="2" t="str">
        <f t="shared" si="44"/>
        <v>2100</v>
      </c>
      <c r="G1086" s="2" t="str">
        <f t="shared" si="45"/>
        <v>2100 5/4 71</v>
      </c>
      <c r="H1086" s="2">
        <v>8.5399999999999991</v>
      </c>
    </row>
    <row r="1087" spans="1:8">
      <c r="A1087" s="2" t="s">
        <v>523</v>
      </c>
      <c r="B1087" s="2" t="s">
        <v>247</v>
      </c>
      <c r="C1087" s="2" t="s">
        <v>362</v>
      </c>
      <c r="D1087" s="2" t="s">
        <v>638</v>
      </c>
      <c r="E1087" s="2">
        <f>MIN(FIND({0,1,2,3,4,5,6,7,8,9},A1087&amp;"0123456789"))</f>
        <v>5</v>
      </c>
      <c r="F1087" s="2" t="str">
        <f t="shared" si="44"/>
        <v>2100</v>
      </c>
      <c r="G1087" s="2" t="str">
        <f t="shared" si="45"/>
        <v>2100 5/4 72</v>
      </c>
      <c r="H1087" s="2">
        <v>8.65</v>
      </c>
    </row>
    <row r="1088" spans="1:8">
      <c r="A1088" s="2" t="s">
        <v>523</v>
      </c>
      <c r="B1088" s="2" t="s">
        <v>249</v>
      </c>
      <c r="C1088" s="2" t="s">
        <v>362</v>
      </c>
      <c r="D1088" s="2" t="s">
        <v>639</v>
      </c>
      <c r="E1088" s="2">
        <f>MIN(FIND({0,1,2,3,4,5,6,7,8,9},A1088&amp;"0123456789"))</f>
        <v>5</v>
      </c>
      <c r="F1088" s="2" t="str">
        <f t="shared" si="44"/>
        <v>2100</v>
      </c>
      <c r="G1088" s="2" t="str">
        <f t="shared" si="45"/>
        <v>2100 5/4 73</v>
      </c>
      <c r="H1088" s="2">
        <v>8.76</v>
      </c>
    </row>
    <row r="1089" spans="1:8">
      <c r="A1089" s="2" t="s">
        <v>523</v>
      </c>
      <c r="B1089" s="2" t="s">
        <v>251</v>
      </c>
      <c r="C1089" s="2" t="s">
        <v>362</v>
      </c>
      <c r="D1089" s="2" t="s">
        <v>640</v>
      </c>
      <c r="E1089" s="2">
        <f>MIN(FIND({0,1,2,3,4,5,6,7,8,9},A1089&amp;"0123456789"))</f>
        <v>5</v>
      </c>
      <c r="F1089" s="2" t="str">
        <f t="shared" si="44"/>
        <v>2100</v>
      </c>
      <c r="G1089" s="2" t="str">
        <f t="shared" si="45"/>
        <v>2100 5/4 74</v>
      </c>
      <c r="H1089" s="2">
        <v>8.8699999999999992</v>
      </c>
    </row>
    <row r="1090" spans="1:8">
      <c r="A1090" s="2" t="s">
        <v>523</v>
      </c>
      <c r="B1090" s="2" t="s">
        <v>253</v>
      </c>
      <c r="C1090" s="2" t="s">
        <v>362</v>
      </c>
      <c r="D1090" s="2" t="s">
        <v>641</v>
      </c>
      <c r="E1090" s="2">
        <f>MIN(FIND({0,1,2,3,4,5,6,7,8,9},A1090&amp;"0123456789"))</f>
        <v>5</v>
      </c>
      <c r="F1090" s="2" t="str">
        <f t="shared" ref="F1090:F1153" si="46">RIGHT(A1090,LEN(A1090)-E1090+1)</f>
        <v>2100</v>
      </c>
      <c r="G1090" s="2" t="str">
        <f t="shared" ref="G1090:G1153" si="47">CONCATENATE(F1090," ",C1090," ",B1090)</f>
        <v>2100 5/4 75</v>
      </c>
      <c r="H1090" s="2">
        <v>8.98</v>
      </c>
    </row>
    <row r="1091" spans="1:8">
      <c r="A1091" s="2" t="s">
        <v>523</v>
      </c>
      <c r="B1091" s="2" t="s">
        <v>255</v>
      </c>
      <c r="C1091" s="2" t="s">
        <v>362</v>
      </c>
      <c r="D1091" s="2" t="s">
        <v>494</v>
      </c>
      <c r="E1091" s="2">
        <f>MIN(FIND({0,1,2,3,4,5,6,7,8,9},A1091&amp;"0123456789"))</f>
        <v>5</v>
      </c>
      <c r="F1091" s="2" t="str">
        <f t="shared" si="46"/>
        <v>2100</v>
      </c>
      <c r="G1091" s="2" t="str">
        <f t="shared" si="47"/>
        <v>2100 5/4 76</v>
      </c>
      <c r="H1091" s="2">
        <v>9.09</v>
      </c>
    </row>
    <row r="1092" spans="1:8">
      <c r="A1092" s="2" t="s">
        <v>523</v>
      </c>
      <c r="B1092" s="2" t="s">
        <v>257</v>
      </c>
      <c r="C1092" s="2" t="s">
        <v>362</v>
      </c>
      <c r="D1092" s="2" t="s">
        <v>642</v>
      </c>
      <c r="E1092" s="2">
        <f>MIN(FIND({0,1,2,3,4,5,6,7,8,9},A1092&amp;"0123456789"))</f>
        <v>5</v>
      </c>
      <c r="F1092" s="2" t="str">
        <f t="shared" si="46"/>
        <v>2100</v>
      </c>
      <c r="G1092" s="2" t="str">
        <f t="shared" si="47"/>
        <v>2100 5/4 77</v>
      </c>
      <c r="H1092" s="2">
        <v>9.1999999999999993</v>
      </c>
    </row>
    <row r="1093" spans="1:8">
      <c r="A1093" s="2" t="s">
        <v>523</v>
      </c>
      <c r="B1093" s="2" t="s">
        <v>259</v>
      </c>
      <c r="C1093" s="2" t="s">
        <v>362</v>
      </c>
      <c r="D1093" s="2" t="s">
        <v>643</v>
      </c>
      <c r="E1093" s="2">
        <f>MIN(FIND({0,1,2,3,4,5,6,7,8,9},A1093&amp;"0123456789"))</f>
        <v>5</v>
      </c>
      <c r="F1093" s="2" t="str">
        <f t="shared" si="46"/>
        <v>2100</v>
      </c>
      <c r="G1093" s="2" t="str">
        <f t="shared" si="47"/>
        <v>2100 5/4 78</v>
      </c>
      <c r="H1093" s="2">
        <v>9.31</v>
      </c>
    </row>
    <row r="1094" spans="1:8">
      <c r="A1094" s="2" t="s">
        <v>523</v>
      </c>
      <c r="B1094" s="2" t="s">
        <v>261</v>
      </c>
      <c r="C1094" s="2" t="s">
        <v>362</v>
      </c>
      <c r="D1094" s="2" t="s">
        <v>644</v>
      </c>
      <c r="E1094" s="2">
        <f>MIN(FIND({0,1,2,3,4,5,6,7,8,9},A1094&amp;"0123456789"))</f>
        <v>5</v>
      </c>
      <c r="F1094" s="2" t="str">
        <f t="shared" si="46"/>
        <v>2100</v>
      </c>
      <c r="G1094" s="2" t="str">
        <f t="shared" si="47"/>
        <v>2100 5/4 79</v>
      </c>
      <c r="H1094" s="2">
        <v>9.42</v>
      </c>
    </row>
    <row r="1095" spans="1:8">
      <c r="A1095" s="2" t="s">
        <v>523</v>
      </c>
      <c r="B1095" s="2" t="s">
        <v>263</v>
      </c>
      <c r="C1095" s="2" t="s">
        <v>362</v>
      </c>
      <c r="D1095" s="2" t="s">
        <v>645</v>
      </c>
      <c r="E1095" s="2">
        <f>MIN(FIND({0,1,2,3,4,5,6,7,8,9},A1095&amp;"0123456789"))</f>
        <v>5</v>
      </c>
      <c r="F1095" s="2" t="str">
        <f t="shared" si="46"/>
        <v>2100</v>
      </c>
      <c r="G1095" s="2" t="str">
        <f t="shared" si="47"/>
        <v>2100 5/4 80</v>
      </c>
      <c r="H1095" s="2">
        <v>9.5299999999999994</v>
      </c>
    </row>
    <row r="1096" spans="1:8">
      <c r="A1096" s="2" t="s">
        <v>523</v>
      </c>
      <c r="B1096" s="2" t="s">
        <v>265</v>
      </c>
      <c r="C1096" s="2" t="s">
        <v>362</v>
      </c>
      <c r="D1096" s="2" t="s">
        <v>646</v>
      </c>
      <c r="E1096" s="2">
        <f>MIN(FIND({0,1,2,3,4,5,6,7,8,9},A1096&amp;"0123456789"))</f>
        <v>5</v>
      </c>
      <c r="F1096" s="2" t="str">
        <f t="shared" si="46"/>
        <v>2100</v>
      </c>
      <c r="G1096" s="2" t="str">
        <f t="shared" si="47"/>
        <v>2100 5/4 81</v>
      </c>
      <c r="H1096" s="2">
        <v>9.64</v>
      </c>
    </row>
    <row r="1097" spans="1:8">
      <c r="A1097" s="2" t="s">
        <v>523</v>
      </c>
      <c r="B1097" s="2" t="s">
        <v>267</v>
      </c>
      <c r="C1097" s="2" t="s">
        <v>362</v>
      </c>
      <c r="D1097" s="2" t="s">
        <v>647</v>
      </c>
      <c r="E1097" s="2">
        <f>MIN(FIND({0,1,2,3,4,5,6,7,8,9},A1097&amp;"0123456789"))</f>
        <v>5</v>
      </c>
      <c r="F1097" s="2" t="str">
        <f t="shared" si="46"/>
        <v>2100</v>
      </c>
      <c r="G1097" s="2" t="str">
        <f t="shared" si="47"/>
        <v>2100 5/4 82</v>
      </c>
      <c r="H1097" s="2">
        <v>9.75</v>
      </c>
    </row>
    <row r="1098" spans="1:8">
      <c r="A1098" s="2" t="s">
        <v>523</v>
      </c>
      <c r="B1098" s="2" t="s">
        <v>269</v>
      </c>
      <c r="C1098" s="2" t="s">
        <v>362</v>
      </c>
      <c r="D1098" s="2" t="s">
        <v>648</v>
      </c>
      <c r="E1098" s="2">
        <f>MIN(FIND({0,1,2,3,4,5,6,7,8,9},A1098&amp;"0123456789"))</f>
        <v>5</v>
      </c>
      <c r="F1098" s="2" t="str">
        <f t="shared" si="46"/>
        <v>2100</v>
      </c>
      <c r="G1098" s="2" t="str">
        <f t="shared" si="47"/>
        <v>2100 5/4 83</v>
      </c>
      <c r="H1098" s="2">
        <v>9.86</v>
      </c>
    </row>
    <row r="1099" spans="1:8">
      <c r="A1099" s="2" t="s">
        <v>523</v>
      </c>
      <c r="B1099" s="2" t="s">
        <v>271</v>
      </c>
      <c r="C1099" s="2" t="s">
        <v>362</v>
      </c>
      <c r="D1099" s="2" t="s">
        <v>649</v>
      </c>
      <c r="E1099" s="2">
        <f>MIN(FIND({0,1,2,3,4,5,6,7,8,9},A1099&amp;"0123456789"))</f>
        <v>5</v>
      </c>
      <c r="F1099" s="2" t="str">
        <f t="shared" si="46"/>
        <v>2100</v>
      </c>
      <c r="G1099" s="2" t="str">
        <f t="shared" si="47"/>
        <v>2100 5/4 84</v>
      </c>
      <c r="H1099" s="2">
        <v>9.9700000000000006</v>
      </c>
    </row>
    <row r="1100" spans="1:8">
      <c r="A1100" s="2" t="s">
        <v>523</v>
      </c>
      <c r="B1100" s="2" t="s">
        <v>273</v>
      </c>
      <c r="C1100" s="2" t="s">
        <v>362</v>
      </c>
      <c r="D1100" s="2" t="s">
        <v>650</v>
      </c>
      <c r="E1100" s="2">
        <f>MIN(FIND({0,1,2,3,4,5,6,7,8,9},A1100&amp;"0123456789"))</f>
        <v>5</v>
      </c>
      <c r="F1100" s="2" t="str">
        <f t="shared" si="46"/>
        <v>2100</v>
      </c>
      <c r="G1100" s="2" t="str">
        <f t="shared" si="47"/>
        <v>2100 5/4 85</v>
      </c>
      <c r="H1100" s="2">
        <v>10.08</v>
      </c>
    </row>
    <row r="1101" spans="1:8">
      <c r="A1101" s="2" t="s">
        <v>523</v>
      </c>
      <c r="B1101" s="2" t="s">
        <v>275</v>
      </c>
      <c r="C1101" s="2" t="s">
        <v>362</v>
      </c>
      <c r="D1101" s="2" t="s">
        <v>651</v>
      </c>
      <c r="E1101" s="2">
        <f>MIN(FIND({0,1,2,3,4,5,6,7,8,9},A1101&amp;"0123456789"))</f>
        <v>5</v>
      </c>
      <c r="F1101" s="2" t="str">
        <f t="shared" si="46"/>
        <v>2100</v>
      </c>
      <c r="G1101" s="2" t="str">
        <f t="shared" si="47"/>
        <v>2100 5/4 86</v>
      </c>
      <c r="H1101" s="2">
        <v>10.19</v>
      </c>
    </row>
    <row r="1102" spans="1:8">
      <c r="A1102" s="2" t="s">
        <v>523</v>
      </c>
      <c r="B1102" s="2" t="s">
        <v>277</v>
      </c>
      <c r="C1102" s="2" t="s">
        <v>362</v>
      </c>
      <c r="D1102" s="2" t="s">
        <v>652</v>
      </c>
      <c r="E1102" s="2">
        <f>MIN(FIND({0,1,2,3,4,5,6,7,8,9},A1102&amp;"0123456789"))</f>
        <v>5</v>
      </c>
      <c r="F1102" s="2" t="str">
        <f t="shared" si="46"/>
        <v>2100</v>
      </c>
      <c r="G1102" s="2" t="str">
        <f t="shared" si="47"/>
        <v>2100 5/4 87</v>
      </c>
      <c r="H1102" s="2">
        <v>10.3</v>
      </c>
    </row>
    <row r="1103" spans="1:8">
      <c r="A1103" s="2" t="s">
        <v>523</v>
      </c>
      <c r="B1103" s="2" t="s">
        <v>279</v>
      </c>
      <c r="C1103" s="2" t="s">
        <v>362</v>
      </c>
      <c r="D1103" s="2" t="s">
        <v>653</v>
      </c>
      <c r="E1103" s="2">
        <f>MIN(FIND({0,1,2,3,4,5,6,7,8,9},A1103&amp;"0123456789"))</f>
        <v>5</v>
      </c>
      <c r="F1103" s="2" t="str">
        <f t="shared" si="46"/>
        <v>2100</v>
      </c>
      <c r="G1103" s="2" t="str">
        <f t="shared" si="47"/>
        <v>2100 5/4 88</v>
      </c>
      <c r="H1103" s="2">
        <v>10.41</v>
      </c>
    </row>
    <row r="1104" spans="1:8">
      <c r="A1104" s="2" t="s">
        <v>523</v>
      </c>
      <c r="B1104" s="2" t="s">
        <v>281</v>
      </c>
      <c r="C1104" s="2" t="s">
        <v>362</v>
      </c>
      <c r="D1104" s="2" t="s">
        <v>654</v>
      </c>
      <c r="E1104" s="2">
        <f>MIN(FIND({0,1,2,3,4,5,6,7,8,9},A1104&amp;"0123456789"))</f>
        <v>5</v>
      </c>
      <c r="F1104" s="2" t="str">
        <f t="shared" si="46"/>
        <v>2100</v>
      </c>
      <c r="G1104" s="2" t="str">
        <f t="shared" si="47"/>
        <v>2100 5/4 89</v>
      </c>
      <c r="H1104" s="2">
        <v>10.52</v>
      </c>
    </row>
    <row r="1105" spans="1:8">
      <c r="A1105" s="2" t="s">
        <v>655</v>
      </c>
      <c r="B1105" s="2" t="s">
        <v>93</v>
      </c>
      <c r="C1105" s="2" t="s">
        <v>94</v>
      </c>
      <c r="D1105" s="2" t="s">
        <v>98</v>
      </c>
      <c r="E1105" s="2">
        <f>MIN(FIND({0,1,2,3,4,5,6,7,8,9},A1105&amp;"0123456789"))</f>
        <v>4</v>
      </c>
      <c r="F1105" s="2" t="str">
        <f t="shared" si="46"/>
        <v>1800</v>
      </c>
      <c r="G1105" s="2" t="str">
        <f t="shared" si="47"/>
        <v>1800 Jumper 1</v>
      </c>
      <c r="H1105" s="2">
        <v>0.3</v>
      </c>
    </row>
    <row r="1106" spans="1:8">
      <c r="A1106" s="2" t="s">
        <v>655</v>
      </c>
      <c r="B1106" s="2" t="s">
        <v>97</v>
      </c>
      <c r="C1106" s="2" t="s">
        <v>94</v>
      </c>
      <c r="D1106" s="2" t="s">
        <v>100</v>
      </c>
      <c r="E1106" s="2">
        <f>MIN(FIND({0,1,2,3,4,5,6,7,8,9},A1106&amp;"0123456789"))</f>
        <v>4</v>
      </c>
      <c r="F1106" s="2" t="str">
        <f t="shared" si="46"/>
        <v>1800</v>
      </c>
      <c r="G1106" s="2" t="str">
        <f t="shared" si="47"/>
        <v>1800 Jumper 2</v>
      </c>
      <c r="H1106" s="2">
        <v>0.4</v>
      </c>
    </row>
    <row r="1107" spans="1:8">
      <c r="A1107" s="2" t="s">
        <v>655</v>
      </c>
      <c r="B1107" s="2" t="s">
        <v>99</v>
      </c>
      <c r="C1107" s="2" t="s">
        <v>94</v>
      </c>
      <c r="D1107" s="2" t="s">
        <v>423</v>
      </c>
      <c r="E1107" s="2">
        <f>MIN(FIND({0,1,2,3,4,5,6,7,8,9},A1107&amp;"0123456789"))</f>
        <v>4</v>
      </c>
      <c r="F1107" s="2" t="str">
        <f t="shared" si="46"/>
        <v>1800</v>
      </c>
      <c r="G1107" s="2" t="str">
        <f t="shared" si="47"/>
        <v>1800 Jumper 3</v>
      </c>
      <c r="H1107" s="2">
        <v>0.5</v>
      </c>
    </row>
    <row r="1108" spans="1:8">
      <c r="A1108" s="2" t="s">
        <v>655</v>
      </c>
      <c r="B1108" s="2" t="s">
        <v>101</v>
      </c>
      <c r="C1108" s="2" t="s">
        <v>94</v>
      </c>
      <c r="D1108" s="2" t="s">
        <v>102</v>
      </c>
      <c r="E1108" s="2">
        <f>MIN(FIND({0,1,2,3,4,5,6,7,8,9},A1108&amp;"0123456789"))</f>
        <v>4</v>
      </c>
      <c r="F1108" s="2" t="str">
        <f t="shared" si="46"/>
        <v>1800</v>
      </c>
      <c r="G1108" s="2" t="str">
        <f t="shared" si="47"/>
        <v>1800 Jumper 4</v>
      </c>
      <c r="H1108" s="2">
        <v>0.6</v>
      </c>
    </row>
    <row r="1109" spans="1:8">
      <c r="A1109" s="2" t="s">
        <v>655</v>
      </c>
      <c r="B1109" s="2" t="s">
        <v>104</v>
      </c>
      <c r="C1109" s="2" t="s">
        <v>94</v>
      </c>
      <c r="D1109" s="2" t="s">
        <v>105</v>
      </c>
      <c r="E1109" s="2">
        <f>MIN(FIND({0,1,2,3,4,5,6,7,8,9},A1109&amp;"0123456789"))</f>
        <v>4</v>
      </c>
      <c r="F1109" s="2" t="str">
        <f t="shared" si="46"/>
        <v>1800</v>
      </c>
      <c r="G1109" s="2" t="str">
        <f t="shared" si="47"/>
        <v>1800 Jumper 5</v>
      </c>
      <c r="H1109" s="2">
        <v>0.7</v>
      </c>
    </row>
    <row r="1110" spans="1:8">
      <c r="A1110" s="2" t="s">
        <v>655</v>
      </c>
      <c r="B1110" s="2" t="s">
        <v>107</v>
      </c>
      <c r="C1110" s="2" t="s">
        <v>94</v>
      </c>
      <c r="D1110" s="2" t="s">
        <v>108</v>
      </c>
      <c r="E1110" s="2">
        <f>MIN(FIND({0,1,2,3,4,5,6,7,8,9},A1110&amp;"0123456789"))</f>
        <v>4</v>
      </c>
      <c r="F1110" s="2" t="str">
        <f t="shared" si="46"/>
        <v>1800</v>
      </c>
      <c r="G1110" s="2" t="str">
        <f t="shared" si="47"/>
        <v>1800 Jumper 6</v>
      </c>
      <c r="H1110" s="2">
        <v>0.8</v>
      </c>
    </row>
    <row r="1111" spans="1:8">
      <c r="A1111" s="2" t="s">
        <v>655</v>
      </c>
      <c r="B1111" s="2" t="s">
        <v>93</v>
      </c>
      <c r="C1111" s="2" t="s">
        <v>110</v>
      </c>
      <c r="D1111" s="2" t="s">
        <v>424</v>
      </c>
      <c r="E1111" s="2">
        <f>MIN(FIND({0,1,2,3,4,5,6,7,8,9},A1111&amp;"0123456789"))</f>
        <v>4</v>
      </c>
      <c r="F1111" s="2" t="str">
        <f t="shared" si="46"/>
        <v>1800</v>
      </c>
      <c r="G1111" s="2" t="str">
        <f t="shared" si="47"/>
        <v>1800 1/2 1</v>
      </c>
      <c r="H1111" s="2">
        <v>0.3</v>
      </c>
    </row>
    <row r="1112" spans="1:8">
      <c r="A1112" s="2" t="s">
        <v>655</v>
      </c>
      <c r="B1112" s="2" t="s">
        <v>97</v>
      </c>
      <c r="C1112" s="2" t="s">
        <v>110</v>
      </c>
      <c r="D1112" s="2" t="s">
        <v>425</v>
      </c>
      <c r="E1112" s="2">
        <f>MIN(FIND({0,1,2,3,4,5,6,7,8,9},A1112&amp;"0123456789"))</f>
        <v>4</v>
      </c>
      <c r="F1112" s="2" t="str">
        <f t="shared" si="46"/>
        <v>1800</v>
      </c>
      <c r="G1112" s="2" t="str">
        <f t="shared" si="47"/>
        <v>1800 1/2 2</v>
      </c>
      <c r="H1112" s="2">
        <v>0.4</v>
      </c>
    </row>
    <row r="1113" spans="1:8">
      <c r="A1113" s="2" t="s">
        <v>655</v>
      </c>
      <c r="B1113" s="2" t="s">
        <v>99</v>
      </c>
      <c r="C1113" s="2" t="s">
        <v>110</v>
      </c>
      <c r="D1113" s="2" t="s">
        <v>426</v>
      </c>
      <c r="E1113" s="2">
        <f>MIN(FIND({0,1,2,3,4,5,6,7,8,9},A1113&amp;"0123456789"))</f>
        <v>4</v>
      </c>
      <c r="F1113" s="2" t="str">
        <f t="shared" si="46"/>
        <v>1800</v>
      </c>
      <c r="G1113" s="2" t="str">
        <f t="shared" si="47"/>
        <v>1800 1/2 3</v>
      </c>
      <c r="H1113" s="2">
        <v>0.5</v>
      </c>
    </row>
    <row r="1114" spans="1:8">
      <c r="A1114" s="2" t="s">
        <v>655</v>
      </c>
      <c r="B1114" s="2" t="s">
        <v>101</v>
      </c>
      <c r="C1114" s="2" t="s">
        <v>110</v>
      </c>
      <c r="D1114" s="2" t="s">
        <v>427</v>
      </c>
      <c r="E1114" s="2">
        <f>MIN(FIND({0,1,2,3,4,5,6,7,8,9},A1114&amp;"0123456789"))</f>
        <v>4</v>
      </c>
      <c r="F1114" s="2" t="str">
        <f t="shared" si="46"/>
        <v>1800</v>
      </c>
      <c r="G1114" s="2" t="str">
        <f t="shared" si="47"/>
        <v>1800 1/2 4</v>
      </c>
      <c r="H1114" s="2">
        <v>0.6</v>
      </c>
    </row>
    <row r="1115" spans="1:8">
      <c r="A1115" s="2" t="s">
        <v>655</v>
      </c>
      <c r="B1115" s="2" t="s">
        <v>104</v>
      </c>
      <c r="C1115" s="2" t="s">
        <v>110</v>
      </c>
      <c r="D1115" s="2" t="s">
        <v>428</v>
      </c>
      <c r="E1115" s="2">
        <f>MIN(FIND({0,1,2,3,4,5,6,7,8,9},A1115&amp;"0123456789"))</f>
        <v>4</v>
      </c>
      <c r="F1115" s="2" t="str">
        <f t="shared" si="46"/>
        <v>1800</v>
      </c>
      <c r="G1115" s="2" t="str">
        <f t="shared" si="47"/>
        <v>1800 1/2 5</v>
      </c>
      <c r="H1115" s="2">
        <v>0.71</v>
      </c>
    </row>
    <row r="1116" spans="1:8">
      <c r="A1116" s="2" t="s">
        <v>655</v>
      </c>
      <c r="B1116" s="2" t="s">
        <v>107</v>
      </c>
      <c r="C1116" s="2" t="s">
        <v>110</v>
      </c>
      <c r="D1116" s="2" t="s">
        <v>429</v>
      </c>
      <c r="E1116" s="2">
        <f>MIN(FIND({0,1,2,3,4,5,6,7,8,9},A1116&amp;"0123456789"))</f>
        <v>4</v>
      </c>
      <c r="F1116" s="2" t="str">
        <f t="shared" si="46"/>
        <v>1800</v>
      </c>
      <c r="G1116" s="2" t="str">
        <f t="shared" si="47"/>
        <v>1800 1/2 6</v>
      </c>
      <c r="H1116" s="2">
        <v>0.81</v>
      </c>
    </row>
    <row r="1117" spans="1:8">
      <c r="A1117" s="2" t="s">
        <v>655</v>
      </c>
      <c r="B1117" s="2" t="s">
        <v>117</v>
      </c>
      <c r="C1117" s="2" t="s">
        <v>110</v>
      </c>
      <c r="D1117" s="2" t="s">
        <v>124</v>
      </c>
      <c r="E1117" s="2">
        <f>MIN(FIND({0,1,2,3,4,5,6,7,8,9},A1117&amp;"0123456789"))</f>
        <v>4</v>
      </c>
      <c r="F1117" s="2" t="str">
        <f t="shared" si="46"/>
        <v>1800</v>
      </c>
      <c r="G1117" s="2" t="str">
        <f t="shared" si="47"/>
        <v>1800 1/2 7</v>
      </c>
      <c r="H1117" s="2">
        <v>0.91</v>
      </c>
    </row>
    <row r="1118" spans="1:8">
      <c r="A1118" s="2" t="s">
        <v>655</v>
      </c>
      <c r="B1118" s="2" t="s">
        <v>119</v>
      </c>
      <c r="C1118" s="2" t="s">
        <v>110</v>
      </c>
      <c r="D1118" s="2" t="s">
        <v>430</v>
      </c>
      <c r="E1118" s="2">
        <f>MIN(FIND({0,1,2,3,4,5,6,7,8,9},A1118&amp;"0123456789"))</f>
        <v>4</v>
      </c>
      <c r="F1118" s="2" t="str">
        <f t="shared" si="46"/>
        <v>1800</v>
      </c>
      <c r="G1118" s="2" t="str">
        <f t="shared" si="47"/>
        <v>1800 1/2 8</v>
      </c>
      <c r="H1118" s="2">
        <v>1.01</v>
      </c>
    </row>
    <row r="1119" spans="1:8">
      <c r="A1119" s="2" t="s">
        <v>655</v>
      </c>
      <c r="B1119" s="2" t="s">
        <v>121</v>
      </c>
      <c r="C1119" s="2" t="s">
        <v>110</v>
      </c>
      <c r="D1119" s="2" t="s">
        <v>294</v>
      </c>
      <c r="E1119" s="2">
        <f>MIN(FIND({0,1,2,3,4,5,6,7,8,9},A1119&amp;"0123456789"))</f>
        <v>4</v>
      </c>
      <c r="F1119" s="2" t="str">
        <f t="shared" si="46"/>
        <v>1800</v>
      </c>
      <c r="G1119" s="2" t="str">
        <f t="shared" si="47"/>
        <v>1800 1/2 9</v>
      </c>
      <c r="H1119" s="2">
        <v>1.1100000000000001</v>
      </c>
    </row>
    <row r="1120" spans="1:8">
      <c r="A1120" s="2" t="s">
        <v>655</v>
      </c>
      <c r="B1120" s="2" t="s">
        <v>123</v>
      </c>
      <c r="C1120" s="2" t="s">
        <v>110</v>
      </c>
      <c r="D1120" s="2" t="s">
        <v>377</v>
      </c>
      <c r="E1120" s="2">
        <f>MIN(FIND({0,1,2,3,4,5,6,7,8,9},A1120&amp;"0123456789"))</f>
        <v>4</v>
      </c>
      <c r="F1120" s="2" t="str">
        <f t="shared" si="46"/>
        <v>1800</v>
      </c>
      <c r="G1120" s="2" t="str">
        <f t="shared" si="47"/>
        <v>1800 1/2 10</v>
      </c>
      <c r="H1120" s="2">
        <v>1.21</v>
      </c>
    </row>
    <row r="1121" spans="1:8">
      <c r="A1121" s="2" t="s">
        <v>655</v>
      </c>
      <c r="B1121" s="2" t="s">
        <v>125</v>
      </c>
      <c r="C1121" s="2" t="s">
        <v>110</v>
      </c>
      <c r="D1121" s="2" t="s">
        <v>298</v>
      </c>
      <c r="E1121" s="2">
        <f>MIN(FIND({0,1,2,3,4,5,6,7,8,9},A1121&amp;"0123456789"))</f>
        <v>4</v>
      </c>
      <c r="F1121" s="2" t="str">
        <f t="shared" si="46"/>
        <v>1800</v>
      </c>
      <c r="G1121" s="2" t="str">
        <f t="shared" si="47"/>
        <v>1800 1/2 11</v>
      </c>
      <c r="H1121" s="2">
        <v>1.31</v>
      </c>
    </row>
    <row r="1122" spans="1:8">
      <c r="A1122" s="2" t="s">
        <v>655</v>
      </c>
      <c r="B1122" s="2" t="s">
        <v>127</v>
      </c>
      <c r="C1122" s="2" t="s">
        <v>110</v>
      </c>
      <c r="D1122" s="2" t="s">
        <v>138</v>
      </c>
      <c r="E1122" s="2">
        <f>MIN(FIND({0,1,2,3,4,5,6,7,8,9},A1122&amp;"0123456789"))</f>
        <v>4</v>
      </c>
      <c r="F1122" s="2" t="str">
        <f t="shared" si="46"/>
        <v>1800</v>
      </c>
      <c r="G1122" s="2" t="str">
        <f t="shared" si="47"/>
        <v>1800 1/2 12</v>
      </c>
      <c r="H1122" s="2">
        <v>1.41</v>
      </c>
    </row>
    <row r="1123" spans="1:8">
      <c r="A1123" s="2" t="s">
        <v>655</v>
      </c>
      <c r="B1123" s="2" t="s">
        <v>129</v>
      </c>
      <c r="C1123" s="2" t="s">
        <v>110</v>
      </c>
      <c r="D1123" s="2" t="s">
        <v>303</v>
      </c>
      <c r="E1123" s="2">
        <f>MIN(FIND({0,1,2,3,4,5,6,7,8,9},A1123&amp;"0123456789"))</f>
        <v>4</v>
      </c>
      <c r="F1123" s="2" t="str">
        <f t="shared" si="46"/>
        <v>1800</v>
      </c>
      <c r="G1123" s="2" t="str">
        <f t="shared" si="47"/>
        <v>1800 1/2 13</v>
      </c>
      <c r="H1123" s="2">
        <v>1.51</v>
      </c>
    </row>
    <row r="1124" spans="1:8">
      <c r="A1124" s="2" t="s">
        <v>655</v>
      </c>
      <c r="B1124" s="2" t="s">
        <v>131</v>
      </c>
      <c r="C1124" s="2" t="s">
        <v>110</v>
      </c>
      <c r="D1124" s="2" t="s">
        <v>431</v>
      </c>
      <c r="E1124" s="2">
        <f>MIN(FIND({0,1,2,3,4,5,6,7,8,9},A1124&amp;"0123456789"))</f>
        <v>4</v>
      </c>
      <c r="F1124" s="2" t="str">
        <f t="shared" si="46"/>
        <v>1800</v>
      </c>
      <c r="G1124" s="2" t="str">
        <f t="shared" si="47"/>
        <v>1800 1/2 14</v>
      </c>
      <c r="H1124" s="2">
        <v>1.61</v>
      </c>
    </row>
    <row r="1125" spans="1:8">
      <c r="A1125" s="2" t="s">
        <v>655</v>
      </c>
      <c r="B1125" s="2" t="s">
        <v>133</v>
      </c>
      <c r="C1125" s="2" t="s">
        <v>110</v>
      </c>
      <c r="D1125" s="2" t="s">
        <v>432</v>
      </c>
      <c r="E1125" s="2">
        <f>MIN(FIND({0,1,2,3,4,5,6,7,8,9},A1125&amp;"0123456789"))</f>
        <v>4</v>
      </c>
      <c r="F1125" s="2" t="str">
        <f t="shared" si="46"/>
        <v>1800</v>
      </c>
      <c r="G1125" s="2" t="str">
        <f t="shared" si="47"/>
        <v>1800 1/2 15</v>
      </c>
      <c r="H1125" s="2">
        <v>1.72</v>
      </c>
    </row>
    <row r="1126" spans="1:8">
      <c r="A1126" s="2" t="s">
        <v>655</v>
      </c>
      <c r="B1126" s="2" t="s">
        <v>135</v>
      </c>
      <c r="C1126" s="2" t="s">
        <v>110</v>
      </c>
      <c r="D1126" s="2" t="s">
        <v>433</v>
      </c>
      <c r="E1126" s="2">
        <f>MIN(FIND({0,1,2,3,4,5,6,7,8,9},A1126&amp;"0123456789"))</f>
        <v>4</v>
      </c>
      <c r="F1126" s="2" t="str">
        <f t="shared" si="46"/>
        <v>1800</v>
      </c>
      <c r="G1126" s="2" t="str">
        <f t="shared" si="47"/>
        <v>1800 1/2 16</v>
      </c>
      <c r="H1126" s="2">
        <v>1.82</v>
      </c>
    </row>
    <row r="1127" spans="1:8">
      <c r="A1127" s="2" t="s">
        <v>655</v>
      </c>
      <c r="B1127" s="2" t="s">
        <v>137</v>
      </c>
      <c r="C1127" s="2" t="s">
        <v>110</v>
      </c>
      <c r="D1127" s="2" t="s">
        <v>394</v>
      </c>
      <c r="E1127" s="2">
        <f>MIN(FIND({0,1,2,3,4,5,6,7,8,9},A1127&amp;"0123456789"))</f>
        <v>4</v>
      </c>
      <c r="F1127" s="2" t="str">
        <f t="shared" si="46"/>
        <v>1800</v>
      </c>
      <c r="G1127" s="2" t="str">
        <f t="shared" si="47"/>
        <v>1800 1/2 17</v>
      </c>
      <c r="H1127" s="2">
        <v>1.92</v>
      </c>
    </row>
    <row r="1128" spans="1:8">
      <c r="A1128" s="2" t="s">
        <v>655</v>
      </c>
      <c r="B1128" s="2" t="s">
        <v>139</v>
      </c>
      <c r="C1128" s="2" t="s">
        <v>110</v>
      </c>
      <c r="D1128" s="2" t="s">
        <v>434</v>
      </c>
      <c r="E1128" s="2">
        <f>MIN(FIND({0,1,2,3,4,5,6,7,8,9},A1128&amp;"0123456789"))</f>
        <v>4</v>
      </c>
      <c r="F1128" s="2" t="str">
        <f t="shared" si="46"/>
        <v>1800</v>
      </c>
      <c r="G1128" s="2" t="str">
        <f t="shared" si="47"/>
        <v>1800 1/2 18</v>
      </c>
      <c r="H1128" s="2">
        <v>2.02</v>
      </c>
    </row>
    <row r="1129" spans="1:8">
      <c r="A1129" s="2" t="s">
        <v>655</v>
      </c>
      <c r="B1129" s="2" t="s">
        <v>141</v>
      </c>
      <c r="C1129" s="2" t="s">
        <v>110</v>
      </c>
      <c r="D1129" s="2" t="s">
        <v>158</v>
      </c>
      <c r="E1129" s="2">
        <f>MIN(FIND({0,1,2,3,4,5,6,7,8,9},A1129&amp;"0123456789"))</f>
        <v>4</v>
      </c>
      <c r="F1129" s="2" t="str">
        <f t="shared" si="46"/>
        <v>1800</v>
      </c>
      <c r="G1129" s="2" t="str">
        <f t="shared" si="47"/>
        <v>1800 1/2 19</v>
      </c>
      <c r="H1129" s="2">
        <v>2.12</v>
      </c>
    </row>
    <row r="1130" spans="1:8">
      <c r="A1130" s="2" t="s">
        <v>655</v>
      </c>
      <c r="B1130" s="2" t="s">
        <v>143</v>
      </c>
      <c r="C1130" s="2" t="s">
        <v>110</v>
      </c>
      <c r="D1130" s="2" t="s">
        <v>435</v>
      </c>
      <c r="E1130" s="2">
        <f>MIN(FIND({0,1,2,3,4,5,6,7,8,9},A1130&amp;"0123456789"))</f>
        <v>4</v>
      </c>
      <c r="F1130" s="2" t="str">
        <f t="shared" si="46"/>
        <v>1800</v>
      </c>
      <c r="G1130" s="2" t="str">
        <f t="shared" si="47"/>
        <v>1800 1/2 20</v>
      </c>
      <c r="H1130" s="2">
        <v>2.2200000000000002</v>
      </c>
    </row>
    <row r="1131" spans="1:8">
      <c r="A1131" s="2" t="s">
        <v>655</v>
      </c>
      <c r="B1131" s="2" t="s">
        <v>145</v>
      </c>
      <c r="C1131" s="2" t="s">
        <v>110</v>
      </c>
      <c r="D1131" s="2" t="s">
        <v>436</v>
      </c>
      <c r="E1131" s="2">
        <f>MIN(FIND({0,1,2,3,4,5,6,7,8,9},A1131&amp;"0123456789"))</f>
        <v>4</v>
      </c>
      <c r="F1131" s="2" t="str">
        <f t="shared" si="46"/>
        <v>1800</v>
      </c>
      <c r="G1131" s="2" t="str">
        <f t="shared" si="47"/>
        <v>1800 1/2 21</v>
      </c>
      <c r="H1131" s="2">
        <v>2.3199999999999998</v>
      </c>
    </row>
    <row r="1132" spans="1:8">
      <c r="A1132" s="2" t="s">
        <v>655</v>
      </c>
      <c r="B1132" s="2" t="s">
        <v>147</v>
      </c>
      <c r="C1132" s="2" t="s">
        <v>110</v>
      </c>
      <c r="D1132" s="2" t="s">
        <v>404</v>
      </c>
      <c r="E1132" s="2">
        <f>MIN(FIND({0,1,2,3,4,5,6,7,8,9},A1132&amp;"0123456789"))</f>
        <v>4</v>
      </c>
      <c r="F1132" s="2" t="str">
        <f t="shared" si="46"/>
        <v>1800</v>
      </c>
      <c r="G1132" s="2" t="str">
        <f t="shared" si="47"/>
        <v>1800 1/2 22</v>
      </c>
      <c r="H1132" s="2">
        <v>2.42</v>
      </c>
    </row>
    <row r="1133" spans="1:8">
      <c r="A1133" s="2" t="s">
        <v>655</v>
      </c>
      <c r="B1133" s="2" t="s">
        <v>149</v>
      </c>
      <c r="C1133" s="2" t="s">
        <v>110</v>
      </c>
      <c r="D1133" s="2" t="s">
        <v>437</v>
      </c>
      <c r="E1133" s="2">
        <f>MIN(FIND({0,1,2,3,4,5,6,7,8,9},A1133&amp;"0123456789"))</f>
        <v>4</v>
      </c>
      <c r="F1133" s="2" t="str">
        <f t="shared" si="46"/>
        <v>1800</v>
      </c>
      <c r="G1133" s="2" t="str">
        <f t="shared" si="47"/>
        <v>1800 1/2 23</v>
      </c>
      <c r="H1133" s="2">
        <v>2.52</v>
      </c>
    </row>
    <row r="1134" spans="1:8">
      <c r="A1134" s="2" t="s">
        <v>655</v>
      </c>
      <c r="B1134" s="2" t="s">
        <v>151</v>
      </c>
      <c r="C1134" s="2" t="s">
        <v>110</v>
      </c>
      <c r="D1134" s="2" t="s">
        <v>172</v>
      </c>
      <c r="E1134" s="2">
        <f>MIN(FIND({0,1,2,3,4,5,6,7,8,9},A1134&amp;"0123456789"))</f>
        <v>4</v>
      </c>
      <c r="F1134" s="2" t="str">
        <f t="shared" si="46"/>
        <v>1800</v>
      </c>
      <c r="G1134" s="2" t="str">
        <f t="shared" si="47"/>
        <v>1800 1/2 24</v>
      </c>
      <c r="H1134" s="2">
        <v>2.62</v>
      </c>
    </row>
    <row r="1135" spans="1:8">
      <c r="A1135" s="2" t="s">
        <v>655</v>
      </c>
      <c r="B1135" s="2" t="s">
        <v>153</v>
      </c>
      <c r="C1135" s="2" t="s">
        <v>110</v>
      </c>
      <c r="D1135" s="2" t="s">
        <v>438</v>
      </c>
      <c r="E1135" s="2">
        <f>MIN(FIND({0,1,2,3,4,5,6,7,8,9},A1135&amp;"0123456789"))</f>
        <v>4</v>
      </c>
      <c r="F1135" s="2" t="str">
        <f t="shared" si="46"/>
        <v>1800</v>
      </c>
      <c r="G1135" s="2" t="str">
        <f t="shared" si="47"/>
        <v>1800 1/2 25</v>
      </c>
      <c r="H1135" s="2">
        <v>2.73</v>
      </c>
    </row>
    <row r="1136" spans="1:8">
      <c r="A1136" s="2" t="s">
        <v>655</v>
      </c>
      <c r="B1136" s="2" t="s">
        <v>155</v>
      </c>
      <c r="C1136" s="2" t="s">
        <v>110</v>
      </c>
      <c r="D1136" s="2" t="s">
        <v>178</v>
      </c>
      <c r="E1136" s="2">
        <f>MIN(FIND({0,1,2,3,4,5,6,7,8,9},A1136&amp;"0123456789"))</f>
        <v>4</v>
      </c>
      <c r="F1136" s="2" t="str">
        <f t="shared" si="46"/>
        <v>1800</v>
      </c>
      <c r="G1136" s="2" t="str">
        <f t="shared" si="47"/>
        <v>1800 1/2 26</v>
      </c>
      <c r="H1136" s="2">
        <v>2.83</v>
      </c>
    </row>
    <row r="1137" spans="1:8">
      <c r="A1137" s="2" t="s">
        <v>655</v>
      </c>
      <c r="B1137" s="2" t="s">
        <v>157</v>
      </c>
      <c r="C1137" s="2" t="s">
        <v>110</v>
      </c>
      <c r="D1137" s="2" t="s">
        <v>439</v>
      </c>
      <c r="E1137" s="2">
        <f>MIN(FIND({0,1,2,3,4,5,6,7,8,9},A1137&amp;"0123456789"))</f>
        <v>4</v>
      </c>
      <c r="F1137" s="2" t="str">
        <f t="shared" si="46"/>
        <v>1800</v>
      </c>
      <c r="G1137" s="2" t="str">
        <f t="shared" si="47"/>
        <v>1800 1/2 27</v>
      </c>
      <c r="H1137" s="2">
        <v>2.93</v>
      </c>
    </row>
    <row r="1138" spans="1:8">
      <c r="A1138" s="2" t="s">
        <v>655</v>
      </c>
      <c r="B1138" s="2" t="s">
        <v>159</v>
      </c>
      <c r="C1138" s="2" t="s">
        <v>110</v>
      </c>
      <c r="D1138" s="2" t="s">
        <v>440</v>
      </c>
      <c r="E1138" s="2">
        <f>MIN(FIND({0,1,2,3,4,5,6,7,8,9},A1138&amp;"0123456789"))</f>
        <v>4</v>
      </c>
      <c r="F1138" s="2" t="str">
        <f t="shared" si="46"/>
        <v>1800</v>
      </c>
      <c r="G1138" s="2" t="str">
        <f t="shared" si="47"/>
        <v>1800 1/2 28</v>
      </c>
      <c r="H1138" s="2">
        <v>3.03</v>
      </c>
    </row>
    <row r="1139" spans="1:8">
      <c r="A1139" s="2" t="s">
        <v>655</v>
      </c>
      <c r="B1139" s="2" t="s">
        <v>161</v>
      </c>
      <c r="C1139" s="2" t="s">
        <v>110</v>
      </c>
      <c r="D1139" s="2" t="s">
        <v>421</v>
      </c>
      <c r="E1139" s="2">
        <f>MIN(FIND({0,1,2,3,4,5,6,7,8,9},A1139&amp;"0123456789"))</f>
        <v>4</v>
      </c>
      <c r="F1139" s="2" t="str">
        <f t="shared" si="46"/>
        <v>1800</v>
      </c>
      <c r="G1139" s="2" t="str">
        <f t="shared" si="47"/>
        <v>1800 1/2 29</v>
      </c>
      <c r="H1139" s="2">
        <v>3.13</v>
      </c>
    </row>
    <row r="1140" spans="1:8">
      <c r="A1140" s="2" t="s">
        <v>655</v>
      </c>
      <c r="B1140" s="2" t="s">
        <v>163</v>
      </c>
      <c r="C1140" s="2" t="s">
        <v>110</v>
      </c>
      <c r="D1140" s="2" t="s">
        <v>441</v>
      </c>
      <c r="E1140" s="2">
        <f>MIN(FIND({0,1,2,3,4,5,6,7,8,9},A1140&amp;"0123456789"))</f>
        <v>4</v>
      </c>
      <c r="F1140" s="2" t="str">
        <f t="shared" si="46"/>
        <v>1800</v>
      </c>
      <c r="G1140" s="2" t="str">
        <f t="shared" si="47"/>
        <v>1800 1/2 30</v>
      </c>
      <c r="H1140" s="2">
        <v>3.23</v>
      </c>
    </row>
    <row r="1141" spans="1:8">
      <c r="A1141" s="2" t="s">
        <v>655</v>
      </c>
      <c r="B1141" s="2" t="s">
        <v>165</v>
      </c>
      <c r="C1141" s="2" t="s">
        <v>110</v>
      </c>
      <c r="D1141" s="2" t="s">
        <v>192</v>
      </c>
      <c r="E1141" s="2">
        <f>MIN(FIND({0,1,2,3,4,5,6,7,8,9},A1141&amp;"0123456789"))</f>
        <v>4</v>
      </c>
      <c r="F1141" s="2" t="str">
        <f t="shared" si="46"/>
        <v>1800</v>
      </c>
      <c r="G1141" s="2" t="str">
        <f t="shared" si="47"/>
        <v>1800 1/2 31</v>
      </c>
      <c r="H1141" s="2">
        <v>3.33</v>
      </c>
    </row>
    <row r="1142" spans="1:8">
      <c r="A1142" s="2" t="s">
        <v>655</v>
      </c>
      <c r="B1142" s="2" t="s">
        <v>167</v>
      </c>
      <c r="C1142" s="2" t="s">
        <v>110</v>
      </c>
      <c r="D1142" s="2" t="s">
        <v>442</v>
      </c>
      <c r="E1142" s="2">
        <f>MIN(FIND({0,1,2,3,4,5,6,7,8,9},A1142&amp;"0123456789"))</f>
        <v>4</v>
      </c>
      <c r="F1142" s="2" t="str">
        <f t="shared" si="46"/>
        <v>1800</v>
      </c>
      <c r="G1142" s="2" t="str">
        <f t="shared" si="47"/>
        <v>1800 1/2 32</v>
      </c>
      <c r="H1142" s="2">
        <v>3.43</v>
      </c>
    </row>
    <row r="1143" spans="1:8">
      <c r="A1143" s="2" t="s">
        <v>655</v>
      </c>
      <c r="B1143" s="2" t="s">
        <v>169</v>
      </c>
      <c r="C1143" s="2" t="s">
        <v>110</v>
      </c>
      <c r="D1143" s="2" t="s">
        <v>443</v>
      </c>
      <c r="E1143" s="2">
        <f>MIN(FIND({0,1,2,3,4,5,6,7,8,9},A1143&amp;"0123456789"))</f>
        <v>4</v>
      </c>
      <c r="F1143" s="2" t="str">
        <f t="shared" si="46"/>
        <v>1800</v>
      </c>
      <c r="G1143" s="2" t="str">
        <f t="shared" si="47"/>
        <v>1800 1/2 33</v>
      </c>
      <c r="H1143" s="2">
        <v>3.53</v>
      </c>
    </row>
    <row r="1144" spans="1:8">
      <c r="A1144" s="2" t="s">
        <v>655</v>
      </c>
      <c r="B1144" s="2" t="s">
        <v>171</v>
      </c>
      <c r="C1144" s="2" t="s">
        <v>110</v>
      </c>
      <c r="D1144" s="2" t="s">
        <v>444</v>
      </c>
      <c r="E1144" s="2">
        <f>MIN(FIND({0,1,2,3,4,5,6,7,8,9},A1144&amp;"0123456789"))</f>
        <v>4</v>
      </c>
      <c r="F1144" s="2" t="str">
        <f t="shared" si="46"/>
        <v>1800</v>
      </c>
      <c r="G1144" s="2" t="str">
        <f t="shared" si="47"/>
        <v>1800 1/2 34</v>
      </c>
      <c r="H1144" s="2">
        <v>3.63</v>
      </c>
    </row>
    <row r="1145" spans="1:8">
      <c r="A1145" s="2" t="s">
        <v>655</v>
      </c>
      <c r="B1145" s="2" t="s">
        <v>173</v>
      </c>
      <c r="C1145" s="2" t="s">
        <v>110</v>
      </c>
      <c r="D1145" s="2" t="s">
        <v>445</v>
      </c>
      <c r="E1145" s="2">
        <f>MIN(FIND({0,1,2,3,4,5,6,7,8,9},A1145&amp;"0123456789"))</f>
        <v>4</v>
      </c>
      <c r="F1145" s="2" t="str">
        <f t="shared" si="46"/>
        <v>1800</v>
      </c>
      <c r="G1145" s="2" t="str">
        <f t="shared" si="47"/>
        <v>1800 1/2 35</v>
      </c>
      <c r="H1145" s="2">
        <v>3.74</v>
      </c>
    </row>
    <row r="1146" spans="1:8">
      <c r="A1146" s="2" t="s">
        <v>655</v>
      </c>
      <c r="B1146" s="2" t="s">
        <v>175</v>
      </c>
      <c r="C1146" s="2" t="s">
        <v>110</v>
      </c>
      <c r="D1146" s="2" t="s">
        <v>352</v>
      </c>
      <c r="E1146" s="2">
        <f>MIN(FIND({0,1,2,3,4,5,6,7,8,9},A1146&amp;"0123456789"))</f>
        <v>4</v>
      </c>
      <c r="F1146" s="2" t="str">
        <f t="shared" si="46"/>
        <v>1800</v>
      </c>
      <c r="G1146" s="2" t="str">
        <f t="shared" si="47"/>
        <v>1800 1/2 36</v>
      </c>
      <c r="H1146" s="2">
        <v>3.84</v>
      </c>
    </row>
    <row r="1147" spans="1:8">
      <c r="A1147" s="2" t="s">
        <v>655</v>
      </c>
      <c r="B1147" s="2" t="s">
        <v>177</v>
      </c>
      <c r="C1147" s="2" t="s">
        <v>110</v>
      </c>
      <c r="D1147" s="2" t="s">
        <v>446</v>
      </c>
      <c r="E1147" s="2">
        <f>MIN(FIND({0,1,2,3,4,5,6,7,8,9},A1147&amp;"0123456789"))</f>
        <v>4</v>
      </c>
      <c r="F1147" s="2" t="str">
        <f t="shared" si="46"/>
        <v>1800</v>
      </c>
      <c r="G1147" s="2" t="str">
        <f t="shared" si="47"/>
        <v>1800 1/2 37</v>
      </c>
      <c r="H1147" s="2">
        <v>3.94</v>
      </c>
    </row>
    <row r="1148" spans="1:8">
      <c r="A1148" s="2" t="s">
        <v>655</v>
      </c>
      <c r="B1148" s="2" t="s">
        <v>179</v>
      </c>
      <c r="C1148" s="2" t="s">
        <v>110</v>
      </c>
      <c r="D1148" s="2" t="s">
        <v>212</v>
      </c>
      <c r="E1148" s="2">
        <f>MIN(FIND({0,1,2,3,4,5,6,7,8,9},A1148&amp;"0123456789"))</f>
        <v>4</v>
      </c>
      <c r="F1148" s="2" t="str">
        <f t="shared" si="46"/>
        <v>1800</v>
      </c>
      <c r="G1148" s="2" t="str">
        <f t="shared" si="47"/>
        <v>1800 1/2 38</v>
      </c>
      <c r="H1148" s="2">
        <v>4.04</v>
      </c>
    </row>
    <row r="1149" spans="1:8">
      <c r="A1149" s="2" t="s">
        <v>655</v>
      </c>
      <c r="B1149" s="2" t="s">
        <v>181</v>
      </c>
      <c r="C1149" s="2" t="s">
        <v>110</v>
      </c>
      <c r="D1149" s="2" t="s">
        <v>447</v>
      </c>
      <c r="E1149" s="2">
        <f>MIN(FIND({0,1,2,3,4,5,6,7,8,9},A1149&amp;"0123456789"))</f>
        <v>4</v>
      </c>
      <c r="F1149" s="2" t="str">
        <f t="shared" si="46"/>
        <v>1800</v>
      </c>
      <c r="G1149" s="2" t="str">
        <f t="shared" si="47"/>
        <v>1800 1/2 39</v>
      </c>
      <c r="H1149" s="2">
        <v>4.1399999999999997</v>
      </c>
    </row>
    <row r="1150" spans="1:8">
      <c r="A1150" s="2" t="s">
        <v>655</v>
      </c>
      <c r="B1150" s="2" t="s">
        <v>183</v>
      </c>
      <c r="C1150" s="2" t="s">
        <v>110</v>
      </c>
      <c r="D1150" s="2" t="s">
        <v>360</v>
      </c>
      <c r="E1150" s="2">
        <f>MIN(FIND({0,1,2,3,4,5,6,7,8,9},A1150&amp;"0123456789"))</f>
        <v>4</v>
      </c>
      <c r="F1150" s="2" t="str">
        <f t="shared" si="46"/>
        <v>1800</v>
      </c>
      <c r="G1150" s="2" t="str">
        <f t="shared" si="47"/>
        <v>1800 1/2 40</v>
      </c>
      <c r="H1150" s="2">
        <v>4.24</v>
      </c>
    </row>
    <row r="1151" spans="1:8">
      <c r="A1151" s="2" t="s">
        <v>655</v>
      </c>
      <c r="B1151" s="2" t="s">
        <v>185</v>
      </c>
      <c r="C1151" s="2" t="s">
        <v>110</v>
      </c>
      <c r="D1151" s="2" t="s">
        <v>448</v>
      </c>
      <c r="E1151" s="2">
        <f>MIN(FIND({0,1,2,3,4,5,6,7,8,9},A1151&amp;"0123456789"))</f>
        <v>4</v>
      </c>
      <c r="F1151" s="2" t="str">
        <f t="shared" si="46"/>
        <v>1800</v>
      </c>
      <c r="G1151" s="2" t="str">
        <f t="shared" si="47"/>
        <v>1800 1/2 41</v>
      </c>
      <c r="H1151" s="2">
        <v>4.34</v>
      </c>
    </row>
    <row r="1152" spans="1:8">
      <c r="A1152" s="2" t="s">
        <v>655</v>
      </c>
      <c r="B1152" s="2" t="s">
        <v>187</v>
      </c>
      <c r="C1152" s="2" t="s">
        <v>110</v>
      </c>
      <c r="D1152" s="2" t="s">
        <v>449</v>
      </c>
      <c r="E1152" s="2">
        <f>MIN(FIND({0,1,2,3,4,5,6,7,8,9},A1152&amp;"0123456789"))</f>
        <v>4</v>
      </c>
      <c r="F1152" s="2" t="str">
        <f t="shared" si="46"/>
        <v>1800</v>
      </c>
      <c r="G1152" s="2" t="str">
        <f t="shared" si="47"/>
        <v>1800 1/2 42</v>
      </c>
      <c r="H1152" s="2">
        <v>4.4400000000000004</v>
      </c>
    </row>
    <row r="1153" spans="1:8">
      <c r="A1153" s="2" t="s">
        <v>655</v>
      </c>
      <c r="B1153" s="2" t="s">
        <v>189</v>
      </c>
      <c r="C1153" s="2" t="s">
        <v>110</v>
      </c>
      <c r="D1153" s="2" t="s">
        <v>226</v>
      </c>
      <c r="E1153" s="2">
        <f>MIN(FIND({0,1,2,3,4,5,6,7,8,9},A1153&amp;"0123456789"))</f>
        <v>4</v>
      </c>
      <c r="F1153" s="2" t="str">
        <f t="shared" si="46"/>
        <v>1800</v>
      </c>
      <c r="G1153" s="2" t="str">
        <f t="shared" si="47"/>
        <v>1800 1/2 43</v>
      </c>
      <c r="H1153" s="2">
        <v>4.54</v>
      </c>
    </row>
    <row r="1154" spans="1:8">
      <c r="A1154" s="2" t="s">
        <v>655</v>
      </c>
      <c r="B1154" s="2" t="s">
        <v>191</v>
      </c>
      <c r="C1154" s="2" t="s">
        <v>110</v>
      </c>
      <c r="D1154" s="2" t="s">
        <v>450</v>
      </c>
      <c r="E1154" s="2">
        <f>MIN(FIND({0,1,2,3,4,5,6,7,8,9},A1154&amp;"0123456789"))</f>
        <v>4</v>
      </c>
      <c r="F1154" s="2" t="str">
        <f t="shared" ref="F1154:F1217" si="48">RIGHT(A1154,LEN(A1154)-E1154+1)</f>
        <v>1800</v>
      </c>
      <c r="G1154" s="2" t="str">
        <f t="shared" ref="G1154:G1217" si="49">CONCATENATE(F1154," ",C1154," ",B1154)</f>
        <v>1800 1/2 44</v>
      </c>
      <c r="H1154" s="2">
        <v>4.6399999999999997</v>
      </c>
    </row>
    <row r="1155" spans="1:8">
      <c r="A1155" s="2" t="s">
        <v>655</v>
      </c>
      <c r="B1155" s="2" t="s">
        <v>193</v>
      </c>
      <c r="C1155" s="2" t="s">
        <v>110</v>
      </c>
      <c r="D1155" s="2" t="s">
        <v>451</v>
      </c>
      <c r="E1155" s="2">
        <f>MIN(FIND({0,1,2,3,4,5,6,7,8,9},A1155&amp;"0123456789"))</f>
        <v>4</v>
      </c>
      <c r="F1155" s="2" t="str">
        <f t="shared" si="48"/>
        <v>1800</v>
      </c>
      <c r="G1155" s="2" t="str">
        <f t="shared" si="49"/>
        <v>1800 1/2 45</v>
      </c>
      <c r="H1155" s="2">
        <v>4.75</v>
      </c>
    </row>
    <row r="1156" spans="1:8">
      <c r="A1156" s="2" t="s">
        <v>655</v>
      </c>
      <c r="B1156" s="2" t="s">
        <v>195</v>
      </c>
      <c r="C1156" s="2" t="s">
        <v>110</v>
      </c>
      <c r="D1156" s="2" t="s">
        <v>452</v>
      </c>
      <c r="E1156" s="2">
        <f>MIN(FIND({0,1,2,3,4,5,6,7,8,9},A1156&amp;"0123456789"))</f>
        <v>4</v>
      </c>
      <c r="F1156" s="2" t="str">
        <f t="shared" si="48"/>
        <v>1800</v>
      </c>
      <c r="G1156" s="2" t="str">
        <f t="shared" si="49"/>
        <v>1800 1/2 46</v>
      </c>
      <c r="H1156" s="2">
        <v>4.8499999999999996</v>
      </c>
    </row>
    <row r="1157" spans="1:8">
      <c r="A1157" s="2" t="s">
        <v>655</v>
      </c>
      <c r="B1157" s="2" t="s">
        <v>197</v>
      </c>
      <c r="C1157" s="2" t="s">
        <v>110</v>
      </c>
      <c r="D1157" s="2" t="s">
        <v>453</v>
      </c>
      <c r="E1157" s="2">
        <f>MIN(FIND({0,1,2,3,4,5,6,7,8,9},A1157&amp;"0123456789"))</f>
        <v>4</v>
      </c>
      <c r="F1157" s="2" t="str">
        <f t="shared" si="48"/>
        <v>1800</v>
      </c>
      <c r="G1157" s="2" t="str">
        <f t="shared" si="49"/>
        <v>1800 1/2 47</v>
      </c>
      <c r="H1157" s="2">
        <v>4.95</v>
      </c>
    </row>
    <row r="1158" spans="1:8">
      <c r="A1158" s="2" t="s">
        <v>655</v>
      </c>
      <c r="B1158" s="2" t="s">
        <v>199</v>
      </c>
      <c r="C1158" s="2" t="s">
        <v>110</v>
      </c>
      <c r="D1158" s="2" t="s">
        <v>454</v>
      </c>
      <c r="E1158" s="2">
        <f>MIN(FIND({0,1,2,3,4,5,6,7,8,9},A1158&amp;"0123456789"))</f>
        <v>4</v>
      </c>
      <c r="F1158" s="2" t="str">
        <f t="shared" si="48"/>
        <v>1800</v>
      </c>
      <c r="G1158" s="2" t="str">
        <f t="shared" si="49"/>
        <v>1800 1/2 48</v>
      </c>
      <c r="H1158" s="2">
        <v>5.05</v>
      </c>
    </row>
    <row r="1159" spans="1:8">
      <c r="A1159" s="2" t="s">
        <v>655</v>
      </c>
      <c r="B1159" s="2" t="s">
        <v>201</v>
      </c>
      <c r="C1159" s="2" t="s">
        <v>110</v>
      </c>
      <c r="D1159" s="2" t="s">
        <v>455</v>
      </c>
      <c r="E1159" s="2">
        <f>MIN(FIND({0,1,2,3,4,5,6,7,8,9},A1159&amp;"0123456789"))</f>
        <v>4</v>
      </c>
      <c r="F1159" s="2" t="str">
        <f t="shared" si="48"/>
        <v>1800</v>
      </c>
      <c r="G1159" s="2" t="str">
        <f t="shared" si="49"/>
        <v>1800 1/2 49</v>
      </c>
      <c r="H1159" s="2">
        <v>5.15</v>
      </c>
    </row>
    <row r="1160" spans="1:8">
      <c r="A1160" s="2" t="s">
        <v>655</v>
      </c>
      <c r="B1160" s="2" t="s">
        <v>203</v>
      </c>
      <c r="C1160" s="2" t="s">
        <v>110</v>
      </c>
      <c r="D1160" s="2" t="s">
        <v>456</v>
      </c>
      <c r="E1160" s="2">
        <f>MIN(FIND({0,1,2,3,4,5,6,7,8,9},A1160&amp;"0123456789"))</f>
        <v>4</v>
      </c>
      <c r="F1160" s="2" t="str">
        <f t="shared" si="48"/>
        <v>1800</v>
      </c>
      <c r="G1160" s="2" t="str">
        <f t="shared" si="49"/>
        <v>1800 1/2 50</v>
      </c>
      <c r="H1160" s="2">
        <v>5.25</v>
      </c>
    </row>
    <row r="1161" spans="1:8">
      <c r="A1161" s="2" t="s">
        <v>655</v>
      </c>
      <c r="B1161" s="2" t="s">
        <v>205</v>
      </c>
      <c r="C1161" s="2" t="s">
        <v>110</v>
      </c>
      <c r="D1161" s="2" t="s">
        <v>457</v>
      </c>
      <c r="E1161" s="2">
        <f>MIN(FIND({0,1,2,3,4,5,6,7,8,9},A1161&amp;"0123456789"))</f>
        <v>4</v>
      </c>
      <c r="F1161" s="2" t="str">
        <f t="shared" si="48"/>
        <v>1800</v>
      </c>
      <c r="G1161" s="2" t="str">
        <f t="shared" si="49"/>
        <v>1800 1/2 51</v>
      </c>
      <c r="H1161" s="2">
        <v>5.35</v>
      </c>
    </row>
    <row r="1162" spans="1:8">
      <c r="A1162" s="2" t="s">
        <v>655</v>
      </c>
      <c r="B1162" s="2" t="s">
        <v>207</v>
      </c>
      <c r="C1162" s="2" t="s">
        <v>110</v>
      </c>
      <c r="D1162" s="2" t="s">
        <v>458</v>
      </c>
      <c r="E1162" s="2">
        <f>MIN(FIND({0,1,2,3,4,5,6,7,8,9},A1162&amp;"0123456789"))</f>
        <v>4</v>
      </c>
      <c r="F1162" s="2" t="str">
        <f t="shared" si="48"/>
        <v>1800</v>
      </c>
      <c r="G1162" s="2" t="str">
        <f t="shared" si="49"/>
        <v>1800 1/2 52</v>
      </c>
      <c r="H1162" s="2">
        <v>5.45</v>
      </c>
    </row>
    <row r="1163" spans="1:8">
      <c r="A1163" s="2" t="s">
        <v>655</v>
      </c>
      <c r="B1163" s="2" t="s">
        <v>209</v>
      </c>
      <c r="C1163" s="2" t="s">
        <v>110</v>
      </c>
      <c r="D1163" s="2" t="s">
        <v>459</v>
      </c>
      <c r="E1163" s="2">
        <f>MIN(FIND({0,1,2,3,4,5,6,7,8,9},A1163&amp;"0123456789"))</f>
        <v>4</v>
      </c>
      <c r="F1163" s="2" t="str">
        <f t="shared" si="48"/>
        <v>1800</v>
      </c>
      <c r="G1163" s="2" t="str">
        <f t="shared" si="49"/>
        <v>1800 1/2 53</v>
      </c>
      <c r="H1163" s="2">
        <v>5.55</v>
      </c>
    </row>
    <row r="1164" spans="1:8">
      <c r="A1164" s="2" t="s">
        <v>655</v>
      </c>
      <c r="B1164" s="2" t="s">
        <v>211</v>
      </c>
      <c r="C1164" s="2" t="s">
        <v>110</v>
      </c>
      <c r="D1164" s="2" t="s">
        <v>460</v>
      </c>
      <c r="E1164" s="2">
        <f>MIN(FIND({0,1,2,3,4,5,6,7,8,9},A1164&amp;"0123456789"))</f>
        <v>4</v>
      </c>
      <c r="F1164" s="2" t="str">
        <f t="shared" si="48"/>
        <v>1800</v>
      </c>
      <c r="G1164" s="2" t="str">
        <f t="shared" si="49"/>
        <v>1800 1/2 54</v>
      </c>
      <c r="H1164" s="2">
        <v>5.65</v>
      </c>
    </row>
    <row r="1165" spans="1:8">
      <c r="A1165" s="2" t="s">
        <v>655</v>
      </c>
      <c r="B1165" s="2" t="s">
        <v>213</v>
      </c>
      <c r="C1165" s="2" t="s">
        <v>110</v>
      </c>
      <c r="D1165" s="2" t="s">
        <v>461</v>
      </c>
      <c r="E1165" s="2">
        <f>MIN(FIND({0,1,2,3,4,5,6,7,8,9},A1165&amp;"0123456789"))</f>
        <v>4</v>
      </c>
      <c r="F1165" s="2" t="str">
        <f t="shared" si="48"/>
        <v>1800</v>
      </c>
      <c r="G1165" s="2" t="str">
        <f t="shared" si="49"/>
        <v>1800 1/2 55</v>
      </c>
      <c r="H1165" s="2">
        <v>5.76</v>
      </c>
    </row>
    <row r="1166" spans="1:8">
      <c r="A1166" s="2" t="s">
        <v>655</v>
      </c>
      <c r="B1166" s="2" t="s">
        <v>215</v>
      </c>
      <c r="C1166" s="2" t="s">
        <v>110</v>
      </c>
      <c r="D1166" s="2" t="s">
        <v>462</v>
      </c>
      <c r="E1166" s="2">
        <f>MIN(FIND({0,1,2,3,4,5,6,7,8,9},A1166&amp;"0123456789"))</f>
        <v>4</v>
      </c>
      <c r="F1166" s="2" t="str">
        <f t="shared" si="48"/>
        <v>1800</v>
      </c>
      <c r="G1166" s="2" t="str">
        <f t="shared" si="49"/>
        <v>1800 1/2 56</v>
      </c>
      <c r="H1166" s="2">
        <v>5.86</v>
      </c>
    </row>
    <row r="1167" spans="1:8">
      <c r="A1167" s="2" t="s">
        <v>655</v>
      </c>
      <c r="B1167" s="2" t="s">
        <v>217</v>
      </c>
      <c r="C1167" s="2" t="s">
        <v>110</v>
      </c>
      <c r="D1167" s="2" t="s">
        <v>463</v>
      </c>
      <c r="E1167" s="2">
        <f>MIN(FIND({0,1,2,3,4,5,6,7,8,9},A1167&amp;"0123456789"))</f>
        <v>4</v>
      </c>
      <c r="F1167" s="2" t="str">
        <f t="shared" si="48"/>
        <v>1800</v>
      </c>
      <c r="G1167" s="2" t="str">
        <f t="shared" si="49"/>
        <v>1800 1/2 57</v>
      </c>
      <c r="H1167" s="2">
        <v>5.96</v>
      </c>
    </row>
    <row r="1168" spans="1:8">
      <c r="A1168" s="2" t="s">
        <v>655</v>
      </c>
      <c r="B1168" s="2" t="s">
        <v>219</v>
      </c>
      <c r="C1168" s="2" t="s">
        <v>110</v>
      </c>
      <c r="D1168" s="2" t="s">
        <v>464</v>
      </c>
      <c r="E1168" s="2">
        <f>MIN(FIND({0,1,2,3,4,5,6,7,8,9},A1168&amp;"0123456789"))</f>
        <v>4</v>
      </c>
      <c r="F1168" s="2" t="str">
        <f t="shared" si="48"/>
        <v>1800</v>
      </c>
      <c r="G1168" s="2" t="str">
        <f t="shared" si="49"/>
        <v>1800 1/2 58</v>
      </c>
      <c r="H1168" s="2">
        <v>6.06</v>
      </c>
    </row>
    <row r="1169" spans="1:8">
      <c r="A1169" s="2" t="s">
        <v>655</v>
      </c>
      <c r="B1169" s="2" t="s">
        <v>221</v>
      </c>
      <c r="C1169" s="2" t="s">
        <v>110</v>
      </c>
      <c r="D1169" s="2" t="s">
        <v>465</v>
      </c>
      <c r="E1169" s="2">
        <f>MIN(FIND({0,1,2,3,4,5,6,7,8,9},A1169&amp;"0123456789"))</f>
        <v>4</v>
      </c>
      <c r="F1169" s="2" t="str">
        <f t="shared" si="48"/>
        <v>1800</v>
      </c>
      <c r="G1169" s="2" t="str">
        <f t="shared" si="49"/>
        <v>1800 1/2 59</v>
      </c>
      <c r="H1169" s="2">
        <v>6.16</v>
      </c>
    </row>
    <row r="1170" spans="1:8">
      <c r="A1170" s="2" t="s">
        <v>655</v>
      </c>
      <c r="B1170" s="2" t="s">
        <v>223</v>
      </c>
      <c r="C1170" s="2" t="s">
        <v>110</v>
      </c>
      <c r="D1170" s="2" t="s">
        <v>466</v>
      </c>
      <c r="E1170" s="2">
        <f>MIN(FIND({0,1,2,3,4,5,6,7,8,9},A1170&amp;"0123456789"))</f>
        <v>4</v>
      </c>
      <c r="F1170" s="2" t="str">
        <f t="shared" si="48"/>
        <v>1800</v>
      </c>
      <c r="G1170" s="2" t="str">
        <f t="shared" si="49"/>
        <v>1800 1/2 60</v>
      </c>
      <c r="H1170" s="2">
        <v>6.26</v>
      </c>
    </row>
    <row r="1171" spans="1:8">
      <c r="A1171" s="2" t="s">
        <v>655</v>
      </c>
      <c r="B1171" s="2" t="s">
        <v>225</v>
      </c>
      <c r="C1171" s="2" t="s">
        <v>110</v>
      </c>
      <c r="D1171" s="2" t="s">
        <v>467</v>
      </c>
      <c r="E1171" s="2">
        <f>MIN(FIND({0,1,2,3,4,5,6,7,8,9},A1171&amp;"0123456789"))</f>
        <v>4</v>
      </c>
      <c r="F1171" s="2" t="str">
        <f t="shared" si="48"/>
        <v>1800</v>
      </c>
      <c r="G1171" s="2" t="str">
        <f t="shared" si="49"/>
        <v>1800 1/2 61</v>
      </c>
      <c r="H1171" s="2">
        <v>6.36</v>
      </c>
    </row>
    <row r="1172" spans="1:8">
      <c r="A1172" s="2" t="s">
        <v>655</v>
      </c>
      <c r="B1172" s="2" t="s">
        <v>227</v>
      </c>
      <c r="C1172" s="2" t="s">
        <v>110</v>
      </c>
      <c r="D1172" s="2" t="s">
        <v>468</v>
      </c>
      <c r="E1172" s="2">
        <f>MIN(FIND({0,1,2,3,4,5,6,7,8,9},A1172&amp;"0123456789"))</f>
        <v>4</v>
      </c>
      <c r="F1172" s="2" t="str">
        <f t="shared" si="48"/>
        <v>1800</v>
      </c>
      <c r="G1172" s="2" t="str">
        <f t="shared" si="49"/>
        <v>1800 1/2 62</v>
      </c>
      <c r="H1172" s="2">
        <v>6.46</v>
      </c>
    </row>
    <row r="1173" spans="1:8">
      <c r="A1173" s="2" t="s">
        <v>655</v>
      </c>
      <c r="B1173" s="2" t="s">
        <v>229</v>
      </c>
      <c r="C1173" s="2" t="s">
        <v>110</v>
      </c>
      <c r="D1173" s="2" t="s">
        <v>469</v>
      </c>
      <c r="E1173" s="2">
        <f>MIN(FIND({0,1,2,3,4,5,6,7,8,9},A1173&amp;"0123456789"))</f>
        <v>4</v>
      </c>
      <c r="F1173" s="2" t="str">
        <f t="shared" si="48"/>
        <v>1800</v>
      </c>
      <c r="G1173" s="2" t="str">
        <f t="shared" si="49"/>
        <v>1800 1/2 63</v>
      </c>
      <c r="H1173" s="2">
        <v>6.56</v>
      </c>
    </row>
    <row r="1174" spans="1:8">
      <c r="A1174" s="2" t="s">
        <v>655</v>
      </c>
      <c r="B1174" s="2" t="s">
        <v>231</v>
      </c>
      <c r="C1174" s="2" t="s">
        <v>110</v>
      </c>
      <c r="D1174" s="2" t="s">
        <v>470</v>
      </c>
      <c r="E1174" s="2">
        <f>MIN(FIND({0,1,2,3,4,5,6,7,8,9},A1174&amp;"0123456789"))</f>
        <v>4</v>
      </c>
      <c r="F1174" s="2" t="str">
        <f t="shared" si="48"/>
        <v>1800</v>
      </c>
      <c r="G1174" s="2" t="str">
        <f t="shared" si="49"/>
        <v>1800 1/2 64</v>
      </c>
      <c r="H1174" s="2">
        <v>6.66</v>
      </c>
    </row>
    <row r="1175" spans="1:8">
      <c r="A1175" s="2" t="s">
        <v>655</v>
      </c>
      <c r="B1175" s="2" t="s">
        <v>233</v>
      </c>
      <c r="C1175" s="2" t="s">
        <v>110</v>
      </c>
      <c r="D1175" s="2" t="s">
        <v>471</v>
      </c>
      <c r="E1175" s="2">
        <f>MIN(FIND({0,1,2,3,4,5,6,7,8,9},A1175&amp;"0123456789"))</f>
        <v>4</v>
      </c>
      <c r="F1175" s="2" t="str">
        <f t="shared" si="48"/>
        <v>1800</v>
      </c>
      <c r="G1175" s="2" t="str">
        <f t="shared" si="49"/>
        <v>1800 1/2 65</v>
      </c>
      <c r="H1175" s="2">
        <v>6.77</v>
      </c>
    </row>
    <row r="1176" spans="1:8">
      <c r="A1176" s="2" t="s">
        <v>655</v>
      </c>
      <c r="B1176" s="2" t="s">
        <v>235</v>
      </c>
      <c r="C1176" s="2" t="s">
        <v>110</v>
      </c>
      <c r="D1176" s="2" t="s">
        <v>472</v>
      </c>
      <c r="E1176" s="2">
        <f>MIN(FIND({0,1,2,3,4,5,6,7,8,9},A1176&amp;"0123456789"))</f>
        <v>4</v>
      </c>
      <c r="F1176" s="2" t="str">
        <f t="shared" si="48"/>
        <v>1800</v>
      </c>
      <c r="G1176" s="2" t="str">
        <f t="shared" si="49"/>
        <v>1800 1/2 66</v>
      </c>
      <c r="H1176" s="2">
        <v>6.87</v>
      </c>
    </row>
    <row r="1177" spans="1:8">
      <c r="A1177" s="2" t="s">
        <v>655</v>
      </c>
      <c r="B1177" s="2" t="s">
        <v>237</v>
      </c>
      <c r="C1177" s="2" t="s">
        <v>110</v>
      </c>
      <c r="D1177" s="2" t="s">
        <v>473</v>
      </c>
      <c r="E1177" s="2">
        <f>MIN(FIND({0,1,2,3,4,5,6,7,8,9},A1177&amp;"0123456789"))</f>
        <v>4</v>
      </c>
      <c r="F1177" s="2" t="str">
        <f t="shared" si="48"/>
        <v>1800</v>
      </c>
      <c r="G1177" s="2" t="str">
        <f t="shared" si="49"/>
        <v>1800 1/2 67</v>
      </c>
      <c r="H1177" s="2">
        <v>6.97</v>
      </c>
    </row>
    <row r="1178" spans="1:8">
      <c r="A1178" s="2" t="s">
        <v>655</v>
      </c>
      <c r="B1178" s="2" t="s">
        <v>239</v>
      </c>
      <c r="C1178" s="2" t="s">
        <v>110</v>
      </c>
      <c r="D1178" s="2" t="s">
        <v>474</v>
      </c>
      <c r="E1178" s="2">
        <f>MIN(FIND({0,1,2,3,4,5,6,7,8,9},A1178&amp;"0123456789"))</f>
        <v>4</v>
      </c>
      <c r="F1178" s="2" t="str">
        <f t="shared" si="48"/>
        <v>1800</v>
      </c>
      <c r="G1178" s="2" t="str">
        <f t="shared" si="49"/>
        <v>1800 1/2 68</v>
      </c>
      <c r="H1178" s="2">
        <v>7.07</v>
      </c>
    </row>
    <row r="1179" spans="1:8">
      <c r="A1179" s="2" t="s">
        <v>655</v>
      </c>
      <c r="B1179" s="2" t="s">
        <v>241</v>
      </c>
      <c r="C1179" s="2" t="s">
        <v>110</v>
      </c>
      <c r="D1179" s="2" t="s">
        <v>475</v>
      </c>
      <c r="E1179" s="2">
        <f>MIN(FIND({0,1,2,3,4,5,6,7,8,9},A1179&amp;"0123456789"))</f>
        <v>4</v>
      </c>
      <c r="F1179" s="2" t="str">
        <f t="shared" si="48"/>
        <v>1800</v>
      </c>
      <c r="G1179" s="2" t="str">
        <f t="shared" si="49"/>
        <v>1800 1/2 69</v>
      </c>
      <c r="H1179" s="2">
        <v>7.17</v>
      </c>
    </row>
    <row r="1180" spans="1:8">
      <c r="A1180" s="2" t="s">
        <v>655</v>
      </c>
      <c r="B1180" s="2" t="s">
        <v>243</v>
      </c>
      <c r="C1180" s="2" t="s">
        <v>110</v>
      </c>
      <c r="D1180" s="2" t="s">
        <v>476</v>
      </c>
      <c r="E1180" s="2">
        <f>MIN(FIND({0,1,2,3,4,5,6,7,8,9},A1180&amp;"0123456789"))</f>
        <v>4</v>
      </c>
      <c r="F1180" s="2" t="str">
        <f t="shared" si="48"/>
        <v>1800</v>
      </c>
      <c r="G1180" s="2" t="str">
        <f t="shared" si="49"/>
        <v>1800 1/2 70</v>
      </c>
      <c r="H1180" s="2">
        <v>7.27</v>
      </c>
    </row>
    <row r="1181" spans="1:8">
      <c r="A1181" s="2" t="s">
        <v>655</v>
      </c>
      <c r="B1181" s="2" t="s">
        <v>245</v>
      </c>
      <c r="C1181" s="2" t="s">
        <v>110</v>
      </c>
      <c r="D1181" s="2" t="s">
        <v>477</v>
      </c>
      <c r="E1181" s="2">
        <f>MIN(FIND({0,1,2,3,4,5,6,7,8,9},A1181&amp;"0123456789"))</f>
        <v>4</v>
      </c>
      <c r="F1181" s="2" t="str">
        <f t="shared" si="48"/>
        <v>1800</v>
      </c>
      <c r="G1181" s="2" t="str">
        <f t="shared" si="49"/>
        <v>1800 1/2 71</v>
      </c>
      <c r="H1181" s="2">
        <v>7.37</v>
      </c>
    </row>
    <row r="1182" spans="1:8">
      <c r="A1182" s="2" t="s">
        <v>655</v>
      </c>
      <c r="B1182" s="2" t="s">
        <v>247</v>
      </c>
      <c r="C1182" s="2" t="s">
        <v>110</v>
      </c>
      <c r="D1182" s="2" t="s">
        <v>478</v>
      </c>
      <c r="E1182" s="2">
        <f>MIN(FIND({0,1,2,3,4,5,6,7,8,9},A1182&amp;"0123456789"))</f>
        <v>4</v>
      </c>
      <c r="F1182" s="2" t="str">
        <f t="shared" si="48"/>
        <v>1800</v>
      </c>
      <c r="G1182" s="2" t="str">
        <f t="shared" si="49"/>
        <v>1800 1/2 72</v>
      </c>
      <c r="H1182" s="2">
        <v>7.47</v>
      </c>
    </row>
    <row r="1183" spans="1:8">
      <c r="A1183" s="2" t="s">
        <v>655</v>
      </c>
      <c r="B1183" s="2" t="s">
        <v>249</v>
      </c>
      <c r="C1183" s="2" t="s">
        <v>110</v>
      </c>
      <c r="D1183" s="2" t="s">
        <v>479</v>
      </c>
      <c r="E1183" s="2">
        <f>MIN(FIND({0,1,2,3,4,5,6,7,8,9},A1183&amp;"0123456789"))</f>
        <v>4</v>
      </c>
      <c r="F1183" s="2" t="str">
        <f t="shared" si="48"/>
        <v>1800</v>
      </c>
      <c r="G1183" s="2" t="str">
        <f t="shared" si="49"/>
        <v>1800 1/2 73</v>
      </c>
      <c r="H1183" s="2">
        <v>7.57</v>
      </c>
    </row>
    <row r="1184" spans="1:8">
      <c r="A1184" s="2" t="s">
        <v>655</v>
      </c>
      <c r="B1184" s="2" t="s">
        <v>251</v>
      </c>
      <c r="C1184" s="2" t="s">
        <v>110</v>
      </c>
      <c r="D1184" s="2" t="s">
        <v>480</v>
      </c>
      <c r="E1184" s="2">
        <f>MIN(FIND({0,1,2,3,4,5,6,7,8,9},A1184&amp;"0123456789"))</f>
        <v>4</v>
      </c>
      <c r="F1184" s="2" t="str">
        <f t="shared" si="48"/>
        <v>1800</v>
      </c>
      <c r="G1184" s="2" t="str">
        <f t="shared" si="49"/>
        <v>1800 1/2 74</v>
      </c>
      <c r="H1184" s="2">
        <v>7.67</v>
      </c>
    </row>
    <row r="1185" spans="1:8">
      <c r="A1185" s="2" t="s">
        <v>655</v>
      </c>
      <c r="B1185" s="2" t="s">
        <v>253</v>
      </c>
      <c r="C1185" s="2" t="s">
        <v>110</v>
      </c>
      <c r="D1185" s="2" t="s">
        <v>481</v>
      </c>
      <c r="E1185" s="2">
        <f>MIN(FIND({0,1,2,3,4,5,6,7,8,9},A1185&amp;"0123456789"))</f>
        <v>4</v>
      </c>
      <c r="F1185" s="2" t="str">
        <f t="shared" si="48"/>
        <v>1800</v>
      </c>
      <c r="G1185" s="2" t="str">
        <f t="shared" si="49"/>
        <v>1800 1/2 75</v>
      </c>
      <c r="H1185" s="2">
        <v>7.78</v>
      </c>
    </row>
    <row r="1186" spans="1:8">
      <c r="A1186" s="2" t="s">
        <v>655</v>
      </c>
      <c r="B1186" s="2" t="s">
        <v>255</v>
      </c>
      <c r="C1186" s="2" t="s">
        <v>110</v>
      </c>
      <c r="D1186" s="2" t="s">
        <v>482</v>
      </c>
      <c r="E1186" s="2">
        <f>MIN(FIND({0,1,2,3,4,5,6,7,8,9},A1186&amp;"0123456789"))</f>
        <v>4</v>
      </c>
      <c r="F1186" s="2" t="str">
        <f t="shared" si="48"/>
        <v>1800</v>
      </c>
      <c r="G1186" s="2" t="str">
        <f t="shared" si="49"/>
        <v>1800 1/2 76</v>
      </c>
      <c r="H1186" s="2">
        <v>7.88</v>
      </c>
    </row>
    <row r="1187" spans="1:8">
      <c r="A1187" s="2" t="s">
        <v>655</v>
      </c>
      <c r="B1187" s="2" t="s">
        <v>257</v>
      </c>
      <c r="C1187" s="2" t="s">
        <v>110</v>
      </c>
      <c r="D1187" s="2" t="s">
        <v>483</v>
      </c>
      <c r="E1187" s="2">
        <f>MIN(FIND({0,1,2,3,4,5,6,7,8,9},A1187&amp;"0123456789"))</f>
        <v>4</v>
      </c>
      <c r="F1187" s="2" t="str">
        <f t="shared" si="48"/>
        <v>1800</v>
      </c>
      <c r="G1187" s="2" t="str">
        <f t="shared" si="49"/>
        <v>1800 1/2 77</v>
      </c>
      <c r="H1187" s="2">
        <v>7.98</v>
      </c>
    </row>
    <row r="1188" spans="1:8">
      <c r="A1188" s="2" t="s">
        <v>655</v>
      </c>
      <c r="B1188" s="2" t="s">
        <v>259</v>
      </c>
      <c r="C1188" s="2" t="s">
        <v>110</v>
      </c>
      <c r="D1188" s="2" t="s">
        <v>484</v>
      </c>
      <c r="E1188" s="2">
        <f>MIN(FIND({0,1,2,3,4,5,6,7,8,9},A1188&amp;"0123456789"))</f>
        <v>4</v>
      </c>
      <c r="F1188" s="2" t="str">
        <f t="shared" si="48"/>
        <v>1800</v>
      </c>
      <c r="G1188" s="2" t="str">
        <f t="shared" si="49"/>
        <v>1800 1/2 78</v>
      </c>
      <c r="H1188" s="2">
        <v>8.08</v>
      </c>
    </row>
    <row r="1189" spans="1:8">
      <c r="A1189" s="2" t="s">
        <v>655</v>
      </c>
      <c r="B1189" s="2" t="s">
        <v>261</v>
      </c>
      <c r="C1189" s="2" t="s">
        <v>110</v>
      </c>
      <c r="D1189" s="2" t="s">
        <v>485</v>
      </c>
      <c r="E1189" s="2">
        <f>MIN(FIND({0,1,2,3,4,5,6,7,8,9},A1189&amp;"0123456789"))</f>
        <v>4</v>
      </c>
      <c r="F1189" s="2" t="str">
        <f t="shared" si="48"/>
        <v>1800</v>
      </c>
      <c r="G1189" s="2" t="str">
        <f t="shared" si="49"/>
        <v>1800 1/2 79</v>
      </c>
      <c r="H1189" s="2">
        <v>8.18</v>
      </c>
    </row>
    <row r="1190" spans="1:8">
      <c r="A1190" s="2" t="s">
        <v>655</v>
      </c>
      <c r="B1190" s="2" t="s">
        <v>263</v>
      </c>
      <c r="C1190" s="2" t="s">
        <v>110</v>
      </c>
      <c r="D1190" s="2" t="s">
        <v>486</v>
      </c>
      <c r="E1190" s="2">
        <f>MIN(FIND({0,1,2,3,4,5,6,7,8,9},A1190&amp;"0123456789"))</f>
        <v>4</v>
      </c>
      <c r="F1190" s="2" t="str">
        <f t="shared" si="48"/>
        <v>1800</v>
      </c>
      <c r="G1190" s="2" t="str">
        <f t="shared" si="49"/>
        <v>1800 1/2 80</v>
      </c>
      <c r="H1190" s="2">
        <v>8.2799999999999994</v>
      </c>
    </row>
    <row r="1191" spans="1:8">
      <c r="A1191" s="2" t="s">
        <v>655</v>
      </c>
      <c r="B1191" s="2" t="s">
        <v>265</v>
      </c>
      <c r="C1191" s="2" t="s">
        <v>110</v>
      </c>
      <c r="D1191" s="2" t="s">
        <v>487</v>
      </c>
      <c r="E1191" s="2">
        <f>MIN(FIND({0,1,2,3,4,5,6,7,8,9},A1191&amp;"0123456789"))</f>
        <v>4</v>
      </c>
      <c r="F1191" s="2" t="str">
        <f t="shared" si="48"/>
        <v>1800</v>
      </c>
      <c r="G1191" s="2" t="str">
        <f t="shared" si="49"/>
        <v>1800 1/2 81</v>
      </c>
      <c r="H1191" s="2">
        <v>8.3800000000000008</v>
      </c>
    </row>
    <row r="1192" spans="1:8">
      <c r="A1192" s="2" t="s">
        <v>655</v>
      </c>
      <c r="B1192" s="2" t="s">
        <v>267</v>
      </c>
      <c r="C1192" s="2" t="s">
        <v>110</v>
      </c>
      <c r="D1192" s="2" t="s">
        <v>488</v>
      </c>
      <c r="E1192" s="2">
        <f>MIN(FIND({0,1,2,3,4,5,6,7,8,9},A1192&amp;"0123456789"))</f>
        <v>4</v>
      </c>
      <c r="F1192" s="2" t="str">
        <f t="shared" si="48"/>
        <v>1800</v>
      </c>
      <c r="G1192" s="2" t="str">
        <f t="shared" si="49"/>
        <v>1800 1/2 82</v>
      </c>
      <c r="H1192" s="2">
        <v>8.48</v>
      </c>
    </row>
    <row r="1193" spans="1:8">
      <c r="A1193" s="2" t="s">
        <v>655</v>
      </c>
      <c r="B1193" s="2" t="s">
        <v>269</v>
      </c>
      <c r="C1193" s="2" t="s">
        <v>110</v>
      </c>
      <c r="D1193" s="2" t="s">
        <v>489</v>
      </c>
      <c r="E1193" s="2">
        <f>MIN(FIND({0,1,2,3,4,5,6,7,8,9},A1193&amp;"0123456789"))</f>
        <v>4</v>
      </c>
      <c r="F1193" s="2" t="str">
        <f t="shared" si="48"/>
        <v>1800</v>
      </c>
      <c r="G1193" s="2" t="str">
        <f t="shared" si="49"/>
        <v>1800 1/2 83</v>
      </c>
      <c r="H1193" s="2">
        <v>8.58</v>
      </c>
    </row>
    <row r="1194" spans="1:8">
      <c r="A1194" s="2" t="s">
        <v>655</v>
      </c>
      <c r="B1194" s="2" t="s">
        <v>271</v>
      </c>
      <c r="C1194" s="2" t="s">
        <v>110</v>
      </c>
      <c r="D1194" s="2" t="s">
        <v>490</v>
      </c>
      <c r="E1194" s="2">
        <f>MIN(FIND({0,1,2,3,4,5,6,7,8,9},A1194&amp;"0123456789"))</f>
        <v>4</v>
      </c>
      <c r="F1194" s="2" t="str">
        <f t="shared" si="48"/>
        <v>1800</v>
      </c>
      <c r="G1194" s="2" t="str">
        <f t="shared" si="49"/>
        <v>1800 1/2 84</v>
      </c>
      <c r="H1194" s="2">
        <v>8.68</v>
      </c>
    </row>
    <row r="1195" spans="1:8">
      <c r="A1195" s="2" t="s">
        <v>655</v>
      </c>
      <c r="B1195" s="2" t="s">
        <v>273</v>
      </c>
      <c r="C1195" s="2" t="s">
        <v>110</v>
      </c>
      <c r="D1195" s="2" t="s">
        <v>491</v>
      </c>
      <c r="E1195" s="2">
        <f>MIN(FIND({0,1,2,3,4,5,6,7,8,9},A1195&amp;"0123456789"))</f>
        <v>4</v>
      </c>
      <c r="F1195" s="2" t="str">
        <f t="shared" si="48"/>
        <v>1800</v>
      </c>
      <c r="G1195" s="2" t="str">
        <f t="shared" si="49"/>
        <v>1800 1/2 85</v>
      </c>
      <c r="H1195" s="2">
        <v>8.7899999999999991</v>
      </c>
    </row>
    <row r="1196" spans="1:8">
      <c r="A1196" s="2" t="s">
        <v>655</v>
      </c>
      <c r="B1196" s="2" t="s">
        <v>275</v>
      </c>
      <c r="C1196" s="2" t="s">
        <v>110</v>
      </c>
      <c r="D1196" s="2" t="s">
        <v>492</v>
      </c>
      <c r="E1196" s="2">
        <f>MIN(FIND({0,1,2,3,4,5,6,7,8,9},A1196&amp;"0123456789"))</f>
        <v>4</v>
      </c>
      <c r="F1196" s="2" t="str">
        <f t="shared" si="48"/>
        <v>1800</v>
      </c>
      <c r="G1196" s="2" t="str">
        <f t="shared" si="49"/>
        <v>1800 1/2 86</v>
      </c>
      <c r="H1196" s="2">
        <v>8.89</v>
      </c>
    </row>
    <row r="1197" spans="1:8">
      <c r="A1197" s="2" t="s">
        <v>655</v>
      </c>
      <c r="B1197" s="2" t="s">
        <v>277</v>
      </c>
      <c r="C1197" s="2" t="s">
        <v>110</v>
      </c>
      <c r="D1197" s="2" t="s">
        <v>493</v>
      </c>
      <c r="E1197" s="2">
        <f>MIN(FIND({0,1,2,3,4,5,6,7,8,9},A1197&amp;"0123456789"))</f>
        <v>4</v>
      </c>
      <c r="F1197" s="2" t="str">
        <f t="shared" si="48"/>
        <v>1800</v>
      </c>
      <c r="G1197" s="2" t="str">
        <f t="shared" si="49"/>
        <v>1800 1/2 87</v>
      </c>
      <c r="H1197" s="2">
        <v>8.99</v>
      </c>
    </row>
    <row r="1198" spans="1:8">
      <c r="A1198" s="2" t="s">
        <v>655</v>
      </c>
      <c r="B1198" s="2" t="s">
        <v>279</v>
      </c>
      <c r="C1198" s="2" t="s">
        <v>110</v>
      </c>
      <c r="D1198" s="2" t="s">
        <v>494</v>
      </c>
      <c r="E1198" s="2">
        <f>MIN(FIND({0,1,2,3,4,5,6,7,8,9},A1198&amp;"0123456789"))</f>
        <v>4</v>
      </c>
      <c r="F1198" s="2" t="str">
        <f t="shared" si="48"/>
        <v>1800</v>
      </c>
      <c r="G1198" s="2" t="str">
        <f t="shared" si="49"/>
        <v>1800 1/2 88</v>
      </c>
      <c r="H1198" s="2">
        <v>9.09</v>
      </c>
    </row>
    <row r="1199" spans="1:8">
      <c r="A1199" s="2" t="s">
        <v>655</v>
      </c>
      <c r="B1199" s="2" t="s">
        <v>281</v>
      </c>
      <c r="C1199" s="2" t="s">
        <v>110</v>
      </c>
      <c r="D1199" s="2" t="s">
        <v>495</v>
      </c>
      <c r="E1199" s="2">
        <f>MIN(FIND({0,1,2,3,4,5,6,7,8,9},A1199&amp;"0123456789"))</f>
        <v>4</v>
      </c>
      <c r="F1199" s="2" t="str">
        <f t="shared" si="48"/>
        <v>1800</v>
      </c>
      <c r="G1199" s="2" t="str">
        <f t="shared" si="49"/>
        <v>1800 1/2 89</v>
      </c>
      <c r="H1199" s="2">
        <v>9.19</v>
      </c>
    </row>
    <row r="1200" spans="1:8">
      <c r="A1200" s="2" t="s">
        <v>655</v>
      </c>
      <c r="B1200" s="2" t="s">
        <v>283</v>
      </c>
      <c r="C1200" s="2" t="s">
        <v>110</v>
      </c>
      <c r="D1200" s="2" t="s">
        <v>496</v>
      </c>
      <c r="E1200" s="2">
        <f>MIN(FIND({0,1,2,3,4,5,6,7,8,9},A1200&amp;"0123456789"))</f>
        <v>4</v>
      </c>
      <c r="F1200" s="2" t="str">
        <f t="shared" si="48"/>
        <v>1800</v>
      </c>
      <c r="G1200" s="2" t="str">
        <f t="shared" si="49"/>
        <v>1800 1/2 90</v>
      </c>
      <c r="H1200" s="2">
        <v>9.2899999999999991</v>
      </c>
    </row>
    <row r="1201" spans="1:8">
      <c r="A1201" s="2" t="s">
        <v>655</v>
      </c>
      <c r="B1201" s="2" t="s">
        <v>93</v>
      </c>
      <c r="C1201" s="2" t="s">
        <v>285</v>
      </c>
      <c r="D1201" s="2" t="s">
        <v>288</v>
      </c>
      <c r="E1201" s="2">
        <f>MIN(FIND({0,1,2,3,4,5,6,7,8,9},A1201&amp;"0123456789"))</f>
        <v>4</v>
      </c>
      <c r="F1201" s="2" t="str">
        <f t="shared" si="48"/>
        <v>1800</v>
      </c>
      <c r="G1201" s="2" t="str">
        <f t="shared" si="49"/>
        <v>1800 7/8 1</v>
      </c>
      <c r="H1201" s="2">
        <v>0.82</v>
      </c>
    </row>
    <row r="1202" spans="1:8">
      <c r="A1202" s="2" t="s">
        <v>655</v>
      </c>
      <c r="B1202" s="2" t="s">
        <v>97</v>
      </c>
      <c r="C1202" s="2" t="s">
        <v>285</v>
      </c>
      <c r="D1202" s="2" t="s">
        <v>368</v>
      </c>
      <c r="E1202" s="2">
        <f>MIN(FIND({0,1,2,3,4,5,6,7,8,9},A1202&amp;"0123456789"))</f>
        <v>4</v>
      </c>
      <c r="F1202" s="2" t="str">
        <f t="shared" si="48"/>
        <v>1800</v>
      </c>
      <c r="G1202" s="2" t="str">
        <f t="shared" si="49"/>
        <v>1800 7/8 2</v>
      </c>
      <c r="H1202" s="2">
        <v>0.86</v>
      </c>
    </row>
    <row r="1203" spans="1:8">
      <c r="A1203" s="2" t="s">
        <v>655</v>
      </c>
      <c r="B1203" s="2" t="s">
        <v>99</v>
      </c>
      <c r="C1203" s="2" t="s">
        <v>285</v>
      </c>
      <c r="D1203" s="2" t="s">
        <v>497</v>
      </c>
      <c r="E1203" s="2">
        <f>MIN(FIND({0,1,2,3,4,5,6,7,8,9},A1203&amp;"0123456789"))</f>
        <v>4</v>
      </c>
      <c r="F1203" s="2" t="str">
        <f t="shared" si="48"/>
        <v>1800</v>
      </c>
      <c r="G1203" s="2" t="str">
        <f t="shared" si="49"/>
        <v>1800 7/8 3</v>
      </c>
      <c r="H1203" s="2">
        <v>0.9</v>
      </c>
    </row>
    <row r="1204" spans="1:8">
      <c r="A1204" s="2" t="s">
        <v>655</v>
      </c>
      <c r="B1204" s="2" t="s">
        <v>101</v>
      </c>
      <c r="C1204" s="2" t="s">
        <v>285</v>
      </c>
      <c r="D1204" s="2" t="s">
        <v>370</v>
      </c>
      <c r="E1204" s="2">
        <f>MIN(FIND({0,1,2,3,4,5,6,7,8,9},A1204&amp;"0123456789"))</f>
        <v>4</v>
      </c>
      <c r="F1204" s="2" t="str">
        <f t="shared" si="48"/>
        <v>1800</v>
      </c>
      <c r="G1204" s="2" t="str">
        <f t="shared" si="49"/>
        <v>1800 7/8 4</v>
      </c>
      <c r="H1204" s="2">
        <v>0.94</v>
      </c>
    </row>
    <row r="1205" spans="1:8">
      <c r="A1205" s="2" t="s">
        <v>655</v>
      </c>
      <c r="B1205" s="2" t="s">
        <v>104</v>
      </c>
      <c r="C1205" s="2" t="s">
        <v>285</v>
      </c>
      <c r="D1205" s="2" t="s">
        <v>126</v>
      </c>
      <c r="E1205" s="2">
        <f>MIN(FIND({0,1,2,3,4,5,6,7,8,9},A1205&amp;"0123456789"))</f>
        <v>4</v>
      </c>
      <c r="F1205" s="2" t="str">
        <f t="shared" si="48"/>
        <v>1800</v>
      </c>
      <c r="G1205" s="2" t="str">
        <f t="shared" si="49"/>
        <v>1800 7/8 5</v>
      </c>
      <c r="H1205" s="2">
        <v>0.98</v>
      </c>
    </row>
    <row r="1206" spans="1:8">
      <c r="A1206" s="2" t="s">
        <v>655</v>
      </c>
      <c r="B1206" s="2" t="s">
        <v>107</v>
      </c>
      <c r="C1206" s="2" t="s">
        <v>285</v>
      </c>
      <c r="D1206" s="2" t="s">
        <v>372</v>
      </c>
      <c r="E1206" s="2">
        <f>MIN(FIND({0,1,2,3,4,5,6,7,8,9},A1206&amp;"0123456789"))</f>
        <v>4</v>
      </c>
      <c r="F1206" s="2" t="str">
        <f t="shared" si="48"/>
        <v>1800</v>
      </c>
      <c r="G1206" s="2" t="str">
        <f t="shared" si="49"/>
        <v>1800 7/8 6</v>
      </c>
      <c r="H1206" s="2">
        <v>1.02</v>
      </c>
    </row>
    <row r="1207" spans="1:8">
      <c r="A1207" s="2" t="s">
        <v>655</v>
      </c>
      <c r="B1207" s="2" t="s">
        <v>117</v>
      </c>
      <c r="C1207" s="2" t="s">
        <v>285</v>
      </c>
      <c r="D1207" s="2" t="s">
        <v>498</v>
      </c>
      <c r="E1207" s="2">
        <f>MIN(FIND({0,1,2,3,4,5,6,7,8,9},A1207&amp;"0123456789"))</f>
        <v>4</v>
      </c>
      <c r="F1207" s="2" t="str">
        <f t="shared" si="48"/>
        <v>1800</v>
      </c>
      <c r="G1207" s="2" t="str">
        <f t="shared" si="49"/>
        <v>1800 7/8 7</v>
      </c>
      <c r="H1207" s="2">
        <v>1.06</v>
      </c>
    </row>
    <row r="1208" spans="1:8">
      <c r="A1208" s="2" t="s">
        <v>655</v>
      </c>
      <c r="B1208" s="2" t="s">
        <v>119</v>
      </c>
      <c r="C1208" s="2" t="s">
        <v>285</v>
      </c>
      <c r="D1208" s="2" t="s">
        <v>374</v>
      </c>
      <c r="E1208" s="2">
        <f>MIN(FIND({0,1,2,3,4,5,6,7,8,9},A1208&amp;"0123456789"))</f>
        <v>4</v>
      </c>
      <c r="F1208" s="2" t="str">
        <f t="shared" si="48"/>
        <v>1800</v>
      </c>
      <c r="G1208" s="2" t="str">
        <f t="shared" si="49"/>
        <v>1800 7/8 8</v>
      </c>
      <c r="H1208" s="2">
        <v>1.1000000000000001</v>
      </c>
    </row>
    <row r="1209" spans="1:8">
      <c r="A1209" s="2" t="s">
        <v>655</v>
      </c>
      <c r="B1209" s="2" t="s">
        <v>121</v>
      </c>
      <c r="C1209" s="2" t="s">
        <v>285</v>
      </c>
      <c r="D1209" s="2" t="s">
        <v>499</v>
      </c>
      <c r="E1209" s="2">
        <f>MIN(FIND({0,1,2,3,4,5,6,7,8,9},A1209&amp;"0123456789"))</f>
        <v>4</v>
      </c>
      <c r="F1209" s="2" t="str">
        <f t="shared" si="48"/>
        <v>1800</v>
      </c>
      <c r="G1209" s="2" t="str">
        <f t="shared" si="49"/>
        <v>1800 7/8 9</v>
      </c>
      <c r="H1209" s="2">
        <v>1.1399999999999999</v>
      </c>
    </row>
    <row r="1210" spans="1:8">
      <c r="A1210" s="2" t="s">
        <v>655</v>
      </c>
      <c r="B1210" s="2" t="s">
        <v>123</v>
      </c>
      <c r="C1210" s="2" t="s">
        <v>285</v>
      </c>
      <c r="D1210" s="2" t="s">
        <v>376</v>
      </c>
      <c r="E1210" s="2">
        <f>MIN(FIND({0,1,2,3,4,5,6,7,8,9},A1210&amp;"0123456789"))</f>
        <v>4</v>
      </c>
      <c r="F1210" s="2" t="str">
        <f t="shared" si="48"/>
        <v>1800</v>
      </c>
      <c r="G1210" s="2" t="str">
        <f t="shared" si="49"/>
        <v>1800 7/8 10</v>
      </c>
      <c r="H1210" s="2">
        <v>1.18</v>
      </c>
    </row>
    <row r="1211" spans="1:8">
      <c r="A1211" s="2" t="s">
        <v>655</v>
      </c>
      <c r="B1211" s="2" t="s">
        <v>125</v>
      </c>
      <c r="C1211" s="2" t="s">
        <v>285</v>
      </c>
      <c r="D1211" s="2" t="s">
        <v>500</v>
      </c>
      <c r="E1211" s="2">
        <f>MIN(FIND({0,1,2,3,4,5,6,7,8,9},A1211&amp;"0123456789"))</f>
        <v>4</v>
      </c>
      <c r="F1211" s="2" t="str">
        <f t="shared" si="48"/>
        <v>1800</v>
      </c>
      <c r="G1211" s="2" t="str">
        <f t="shared" si="49"/>
        <v>1800 7/8 11</v>
      </c>
      <c r="H1211" s="2">
        <v>1.22</v>
      </c>
    </row>
    <row r="1212" spans="1:8">
      <c r="A1212" s="2" t="s">
        <v>655</v>
      </c>
      <c r="B1212" s="2" t="s">
        <v>127</v>
      </c>
      <c r="C1212" s="2" t="s">
        <v>285</v>
      </c>
      <c r="D1212" s="2" t="s">
        <v>501</v>
      </c>
      <c r="E1212" s="2">
        <f>MIN(FIND({0,1,2,3,4,5,6,7,8,9},A1212&amp;"0123456789"))</f>
        <v>4</v>
      </c>
      <c r="F1212" s="2" t="str">
        <f t="shared" si="48"/>
        <v>1800</v>
      </c>
      <c r="G1212" s="2" t="str">
        <f t="shared" si="49"/>
        <v>1800 7/8 12</v>
      </c>
      <c r="H1212" s="2">
        <v>1.26</v>
      </c>
    </row>
    <row r="1213" spans="1:8">
      <c r="A1213" s="2" t="s">
        <v>655</v>
      </c>
      <c r="B1213" s="2" t="s">
        <v>129</v>
      </c>
      <c r="C1213" s="2" t="s">
        <v>285</v>
      </c>
      <c r="D1213" s="2" t="s">
        <v>502</v>
      </c>
      <c r="E1213" s="2">
        <f>MIN(FIND({0,1,2,3,4,5,6,7,8,9},A1213&amp;"0123456789"))</f>
        <v>4</v>
      </c>
      <c r="F1213" s="2" t="str">
        <f t="shared" si="48"/>
        <v>1800</v>
      </c>
      <c r="G1213" s="2" t="str">
        <f t="shared" si="49"/>
        <v>1800 7/8 13</v>
      </c>
      <c r="H1213" s="2">
        <v>1.3</v>
      </c>
    </row>
    <row r="1214" spans="1:8">
      <c r="A1214" s="2" t="s">
        <v>655</v>
      </c>
      <c r="B1214" s="2" t="s">
        <v>131</v>
      </c>
      <c r="C1214" s="2" t="s">
        <v>285</v>
      </c>
      <c r="D1214" s="2" t="s">
        <v>136</v>
      </c>
      <c r="E1214" s="2">
        <f>MIN(FIND({0,1,2,3,4,5,6,7,8,9},A1214&amp;"0123456789"))</f>
        <v>4</v>
      </c>
      <c r="F1214" s="2" t="str">
        <f t="shared" si="48"/>
        <v>1800</v>
      </c>
      <c r="G1214" s="2" t="str">
        <f t="shared" si="49"/>
        <v>1800 7/8 14</v>
      </c>
      <c r="H1214" s="2">
        <v>1.34</v>
      </c>
    </row>
    <row r="1215" spans="1:8">
      <c r="A1215" s="2" t="s">
        <v>655</v>
      </c>
      <c r="B1215" s="2" t="s">
        <v>133</v>
      </c>
      <c r="C1215" s="2" t="s">
        <v>285</v>
      </c>
      <c r="D1215" s="2" t="s">
        <v>381</v>
      </c>
      <c r="E1215" s="2">
        <f>MIN(FIND({0,1,2,3,4,5,6,7,8,9},A1215&amp;"0123456789"))</f>
        <v>4</v>
      </c>
      <c r="F1215" s="2" t="str">
        <f t="shared" si="48"/>
        <v>1800</v>
      </c>
      <c r="G1215" s="2" t="str">
        <f t="shared" si="49"/>
        <v>1800 7/8 15</v>
      </c>
      <c r="H1215" s="2">
        <v>1.38</v>
      </c>
    </row>
    <row r="1216" spans="1:8">
      <c r="A1216" s="2" t="s">
        <v>655</v>
      </c>
      <c r="B1216" s="2" t="s">
        <v>135</v>
      </c>
      <c r="C1216" s="2" t="s">
        <v>285</v>
      </c>
      <c r="D1216" s="2" t="s">
        <v>503</v>
      </c>
      <c r="E1216" s="2">
        <f>MIN(FIND({0,1,2,3,4,5,6,7,8,9},A1216&amp;"0123456789"))</f>
        <v>4</v>
      </c>
      <c r="F1216" s="2" t="str">
        <f t="shared" si="48"/>
        <v>1800</v>
      </c>
      <c r="G1216" s="2" t="str">
        <f t="shared" si="49"/>
        <v>1800 7/8 16</v>
      </c>
      <c r="H1216" s="2">
        <v>1.42</v>
      </c>
    </row>
    <row r="1217" spans="1:8">
      <c r="A1217" s="2" t="s">
        <v>655</v>
      </c>
      <c r="B1217" s="2" t="s">
        <v>137</v>
      </c>
      <c r="C1217" s="2" t="s">
        <v>285</v>
      </c>
      <c r="D1217" s="2" t="s">
        <v>383</v>
      </c>
      <c r="E1217" s="2">
        <f>MIN(FIND({0,1,2,3,4,5,6,7,8,9},A1217&amp;"0123456789"))</f>
        <v>4</v>
      </c>
      <c r="F1217" s="2" t="str">
        <f t="shared" si="48"/>
        <v>1800</v>
      </c>
      <c r="G1217" s="2" t="str">
        <f t="shared" si="49"/>
        <v>1800 7/8 17</v>
      </c>
      <c r="H1217" s="2">
        <v>1.46</v>
      </c>
    </row>
    <row r="1218" spans="1:8">
      <c r="A1218" s="2" t="s">
        <v>655</v>
      </c>
      <c r="B1218" s="2" t="s">
        <v>139</v>
      </c>
      <c r="C1218" s="2" t="s">
        <v>285</v>
      </c>
      <c r="D1218" s="2" t="s">
        <v>504</v>
      </c>
      <c r="E1218" s="2">
        <f>MIN(FIND({0,1,2,3,4,5,6,7,8,9},A1218&amp;"0123456789"))</f>
        <v>4</v>
      </c>
      <c r="F1218" s="2" t="str">
        <f t="shared" ref="F1218:F1281" si="50">RIGHT(A1218,LEN(A1218)-E1218+1)</f>
        <v>1800</v>
      </c>
      <c r="G1218" s="2" t="str">
        <f t="shared" ref="G1218:G1281" si="51">CONCATENATE(F1218," ",C1218," ",B1218)</f>
        <v>1800 7/8 18</v>
      </c>
      <c r="H1218" s="2">
        <v>1.5</v>
      </c>
    </row>
    <row r="1219" spans="1:8">
      <c r="A1219" s="2" t="s">
        <v>655</v>
      </c>
      <c r="B1219" s="2" t="s">
        <v>141</v>
      </c>
      <c r="C1219" s="2" t="s">
        <v>285</v>
      </c>
      <c r="D1219" s="2" t="s">
        <v>142</v>
      </c>
      <c r="E1219" s="2">
        <f>MIN(FIND({0,1,2,3,4,5,6,7,8,9},A1219&amp;"0123456789"))</f>
        <v>4</v>
      </c>
      <c r="F1219" s="2" t="str">
        <f t="shared" si="50"/>
        <v>1800</v>
      </c>
      <c r="G1219" s="2" t="str">
        <f t="shared" si="51"/>
        <v>1800 7/8 19</v>
      </c>
      <c r="H1219" s="2">
        <v>1.55</v>
      </c>
    </row>
    <row r="1220" spans="1:8">
      <c r="A1220" s="2" t="s">
        <v>655</v>
      </c>
      <c r="B1220" s="2" t="s">
        <v>143</v>
      </c>
      <c r="C1220" s="2" t="s">
        <v>285</v>
      </c>
      <c r="D1220" s="2" t="s">
        <v>304</v>
      </c>
      <c r="E1220" s="2">
        <f>MIN(FIND({0,1,2,3,4,5,6,7,8,9},A1220&amp;"0123456789"))</f>
        <v>4</v>
      </c>
      <c r="F1220" s="2" t="str">
        <f t="shared" si="50"/>
        <v>1800</v>
      </c>
      <c r="G1220" s="2" t="str">
        <f t="shared" si="51"/>
        <v>1800 7/8 20</v>
      </c>
      <c r="H1220" s="2">
        <v>1.59</v>
      </c>
    </row>
    <row r="1221" spans="1:8">
      <c r="A1221" s="2" t="s">
        <v>655</v>
      </c>
      <c r="B1221" s="2" t="s">
        <v>145</v>
      </c>
      <c r="C1221" s="2" t="s">
        <v>285</v>
      </c>
      <c r="D1221" s="2" t="s">
        <v>305</v>
      </c>
      <c r="E1221" s="2">
        <f>MIN(FIND({0,1,2,3,4,5,6,7,8,9},A1221&amp;"0123456789"))</f>
        <v>4</v>
      </c>
      <c r="F1221" s="2" t="str">
        <f t="shared" si="50"/>
        <v>1800</v>
      </c>
      <c r="G1221" s="2" t="str">
        <f t="shared" si="51"/>
        <v>1800 7/8 21</v>
      </c>
      <c r="H1221" s="2">
        <v>1.63</v>
      </c>
    </row>
    <row r="1222" spans="1:8">
      <c r="A1222" s="2" t="s">
        <v>655</v>
      </c>
      <c r="B1222" s="2" t="s">
        <v>147</v>
      </c>
      <c r="C1222" s="2" t="s">
        <v>285</v>
      </c>
      <c r="D1222" s="2" t="s">
        <v>306</v>
      </c>
      <c r="E1222" s="2">
        <f>MIN(FIND({0,1,2,3,4,5,6,7,8,9},A1222&amp;"0123456789"))</f>
        <v>4</v>
      </c>
      <c r="F1222" s="2" t="str">
        <f t="shared" si="50"/>
        <v>1800</v>
      </c>
      <c r="G1222" s="2" t="str">
        <f t="shared" si="51"/>
        <v>1800 7/8 22</v>
      </c>
      <c r="H1222" s="2">
        <v>1.67</v>
      </c>
    </row>
    <row r="1223" spans="1:8">
      <c r="A1223" s="2" t="s">
        <v>655</v>
      </c>
      <c r="B1223" s="2" t="s">
        <v>149</v>
      </c>
      <c r="C1223" s="2" t="s">
        <v>285</v>
      </c>
      <c r="D1223" s="2" t="s">
        <v>307</v>
      </c>
      <c r="E1223" s="2">
        <f>MIN(FIND({0,1,2,3,4,5,6,7,8,9},A1223&amp;"0123456789"))</f>
        <v>4</v>
      </c>
      <c r="F1223" s="2" t="str">
        <f t="shared" si="50"/>
        <v>1800</v>
      </c>
      <c r="G1223" s="2" t="str">
        <f t="shared" si="51"/>
        <v>1800 7/8 23</v>
      </c>
      <c r="H1223" s="2">
        <v>1.71</v>
      </c>
    </row>
    <row r="1224" spans="1:8">
      <c r="A1224" s="2" t="s">
        <v>655</v>
      </c>
      <c r="B1224" s="2" t="s">
        <v>151</v>
      </c>
      <c r="C1224" s="2" t="s">
        <v>285</v>
      </c>
      <c r="D1224" s="2" t="s">
        <v>308</v>
      </c>
      <c r="E1224" s="2">
        <f>MIN(FIND({0,1,2,3,4,5,6,7,8,9},A1224&amp;"0123456789"))</f>
        <v>4</v>
      </c>
      <c r="F1224" s="2" t="str">
        <f t="shared" si="50"/>
        <v>1800</v>
      </c>
      <c r="G1224" s="2" t="str">
        <f t="shared" si="51"/>
        <v>1800 7/8 24</v>
      </c>
      <c r="H1224" s="2">
        <v>1.75</v>
      </c>
    </row>
    <row r="1225" spans="1:8">
      <c r="A1225" s="2" t="s">
        <v>655</v>
      </c>
      <c r="B1225" s="2" t="s">
        <v>153</v>
      </c>
      <c r="C1225" s="2" t="s">
        <v>285</v>
      </c>
      <c r="D1225" s="2" t="s">
        <v>309</v>
      </c>
      <c r="E1225" s="2">
        <f>MIN(FIND({0,1,2,3,4,5,6,7,8,9},A1225&amp;"0123456789"))</f>
        <v>4</v>
      </c>
      <c r="F1225" s="2" t="str">
        <f t="shared" si="50"/>
        <v>1800</v>
      </c>
      <c r="G1225" s="2" t="str">
        <f t="shared" si="51"/>
        <v>1800 7/8 25</v>
      </c>
      <c r="H1225" s="2">
        <v>1.79</v>
      </c>
    </row>
    <row r="1226" spans="1:8">
      <c r="A1226" s="2" t="s">
        <v>655</v>
      </c>
      <c r="B1226" s="2" t="s">
        <v>155</v>
      </c>
      <c r="C1226" s="2" t="s">
        <v>285</v>
      </c>
      <c r="D1226" s="2" t="s">
        <v>310</v>
      </c>
      <c r="E1226" s="2">
        <f>MIN(FIND({0,1,2,3,4,5,6,7,8,9},A1226&amp;"0123456789"))</f>
        <v>4</v>
      </c>
      <c r="F1226" s="2" t="str">
        <f t="shared" si="50"/>
        <v>1800</v>
      </c>
      <c r="G1226" s="2" t="str">
        <f t="shared" si="51"/>
        <v>1800 7/8 26</v>
      </c>
      <c r="H1226" s="2">
        <v>1.83</v>
      </c>
    </row>
    <row r="1227" spans="1:8">
      <c r="A1227" s="2" t="s">
        <v>655</v>
      </c>
      <c r="B1227" s="2" t="s">
        <v>157</v>
      </c>
      <c r="C1227" s="2" t="s">
        <v>285</v>
      </c>
      <c r="D1227" s="2" t="s">
        <v>311</v>
      </c>
      <c r="E1227" s="2">
        <f>MIN(FIND({0,1,2,3,4,5,6,7,8,9},A1227&amp;"0123456789"))</f>
        <v>4</v>
      </c>
      <c r="F1227" s="2" t="str">
        <f t="shared" si="50"/>
        <v>1800</v>
      </c>
      <c r="G1227" s="2" t="str">
        <f t="shared" si="51"/>
        <v>1800 7/8 27</v>
      </c>
      <c r="H1227" s="2">
        <v>1.87</v>
      </c>
    </row>
    <row r="1228" spans="1:8">
      <c r="A1228" s="2" t="s">
        <v>655</v>
      </c>
      <c r="B1228" s="2" t="s">
        <v>159</v>
      </c>
      <c r="C1228" s="2" t="s">
        <v>285</v>
      </c>
      <c r="D1228" s="2" t="s">
        <v>152</v>
      </c>
      <c r="E1228" s="2">
        <f>MIN(FIND({0,1,2,3,4,5,6,7,8,9},A1228&amp;"0123456789"))</f>
        <v>4</v>
      </c>
      <c r="F1228" s="2" t="str">
        <f t="shared" si="50"/>
        <v>1800</v>
      </c>
      <c r="G1228" s="2" t="str">
        <f t="shared" si="51"/>
        <v>1800 7/8 28</v>
      </c>
      <c r="H1228" s="2">
        <v>1.91</v>
      </c>
    </row>
    <row r="1229" spans="1:8">
      <c r="A1229" s="2" t="s">
        <v>655</v>
      </c>
      <c r="B1229" s="2" t="s">
        <v>161</v>
      </c>
      <c r="C1229" s="2" t="s">
        <v>285</v>
      </c>
      <c r="D1229" s="2" t="s">
        <v>312</v>
      </c>
      <c r="E1229" s="2">
        <f>MIN(FIND({0,1,2,3,4,5,6,7,8,9},A1229&amp;"0123456789"))</f>
        <v>4</v>
      </c>
      <c r="F1229" s="2" t="str">
        <f t="shared" si="50"/>
        <v>1800</v>
      </c>
      <c r="G1229" s="2" t="str">
        <f t="shared" si="51"/>
        <v>1800 7/8 29</v>
      </c>
      <c r="H1229" s="2">
        <v>1.95</v>
      </c>
    </row>
    <row r="1230" spans="1:8">
      <c r="A1230" s="2" t="s">
        <v>655</v>
      </c>
      <c r="B1230" s="2" t="s">
        <v>163</v>
      </c>
      <c r="C1230" s="2" t="s">
        <v>285</v>
      </c>
      <c r="D1230" s="2" t="s">
        <v>313</v>
      </c>
      <c r="E1230" s="2">
        <f>MIN(FIND({0,1,2,3,4,5,6,7,8,9},A1230&amp;"0123456789"))</f>
        <v>4</v>
      </c>
      <c r="F1230" s="2" t="str">
        <f t="shared" si="50"/>
        <v>1800</v>
      </c>
      <c r="G1230" s="2" t="str">
        <f t="shared" si="51"/>
        <v>1800 7/8 30</v>
      </c>
      <c r="H1230" s="2">
        <v>1.99</v>
      </c>
    </row>
    <row r="1231" spans="1:8">
      <c r="A1231" s="2" t="s">
        <v>655</v>
      </c>
      <c r="B1231" s="2" t="s">
        <v>165</v>
      </c>
      <c r="C1231" s="2" t="s">
        <v>285</v>
      </c>
      <c r="D1231" s="2" t="s">
        <v>314</v>
      </c>
      <c r="E1231" s="2">
        <f>MIN(FIND({0,1,2,3,4,5,6,7,8,9},A1231&amp;"0123456789"))</f>
        <v>4</v>
      </c>
      <c r="F1231" s="2" t="str">
        <f t="shared" si="50"/>
        <v>1800</v>
      </c>
      <c r="G1231" s="2" t="str">
        <f t="shared" si="51"/>
        <v>1800 7/8 31</v>
      </c>
      <c r="H1231" s="2">
        <v>2.0299999999999998</v>
      </c>
    </row>
    <row r="1232" spans="1:8">
      <c r="A1232" s="2" t="s">
        <v>655</v>
      </c>
      <c r="B1232" s="2" t="s">
        <v>167</v>
      </c>
      <c r="C1232" s="2" t="s">
        <v>285</v>
      </c>
      <c r="D1232" s="2" t="s">
        <v>315</v>
      </c>
      <c r="E1232" s="2">
        <f>MIN(FIND({0,1,2,3,4,5,6,7,8,9},A1232&amp;"0123456789"))</f>
        <v>4</v>
      </c>
      <c r="F1232" s="2" t="str">
        <f t="shared" si="50"/>
        <v>1800</v>
      </c>
      <c r="G1232" s="2" t="str">
        <f t="shared" si="51"/>
        <v>1800 7/8 32</v>
      </c>
      <c r="H1232" s="2">
        <v>2.0699999999999998</v>
      </c>
    </row>
    <row r="1233" spans="1:8">
      <c r="A1233" s="2" t="s">
        <v>655</v>
      </c>
      <c r="B1233" s="2" t="s">
        <v>169</v>
      </c>
      <c r="C1233" s="2" t="s">
        <v>285</v>
      </c>
      <c r="D1233" s="2" t="s">
        <v>316</v>
      </c>
      <c r="E1233" s="2">
        <f>MIN(FIND({0,1,2,3,4,5,6,7,8,9},A1233&amp;"0123456789"))</f>
        <v>4</v>
      </c>
      <c r="F1233" s="2" t="str">
        <f t="shared" si="50"/>
        <v>1800</v>
      </c>
      <c r="G1233" s="2" t="str">
        <f t="shared" si="51"/>
        <v>1800 7/8 33</v>
      </c>
      <c r="H1233" s="2">
        <v>2.11</v>
      </c>
    </row>
    <row r="1234" spans="1:8">
      <c r="A1234" s="2" t="s">
        <v>655</v>
      </c>
      <c r="B1234" s="2" t="s">
        <v>171</v>
      </c>
      <c r="C1234" s="2" t="s">
        <v>285</v>
      </c>
      <c r="D1234" s="2" t="s">
        <v>317</v>
      </c>
      <c r="E1234" s="2">
        <f>MIN(FIND({0,1,2,3,4,5,6,7,8,9},A1234&amp;"0123456789"))</f>
        <v>4</v>
      </c>
      <c r="F1234" s="2" t="str">
        <f t="shared" si="50"/>
        <v>1800</v>
      </c>
      <c r="G1234" s="2" t="str">
        <f t="shared" si="51"/>
        <v>1800 7/8 34</v>
      </c>
      <c r="H1234" s="2">
        <v>2.15</v>
      </c>
    </row>
    <row r="1235" spans="1:8">
      <c r="A1235" s="2" t="s">
        <v>655</v>
      </c>
      <c r="B1235" s="2" t="s">
        <v>173</v>
      </c>
      <c r="C1235" s="2" t="s">
        <v>285</v>
      </c>
      <c r="D1235" s="2" t="s">
        <v>160</v>
      </c>
      <c r="E1235" s="2">
        <f>MIN(FIND({0,1,2,3,4,5,6,7,8,9},A1235&amp;"0123456789"))</f>
        <v>4</v>
      </c>
      <c r="F1235" s="2" t="str">
        <f t="shared" si="50"/>
        <v>1800</v>
      </c>
      <c r="G1235" s="2" t="str">
        <f t="shared" si="51"/>
        <v>1800 7/8 35</v>
      </c>
      <c r="H1235" s="2">
        <v>2.19</v>
      </c>
    </row>
    <row r="1236" spans="1:8">
      <c r="A1236" s="2" t="s">
        <v>655</v>
      </c>
      <c r="B1236" s="2" t="s">
        <v>175</v>
      </c>
      <c r="C1236" s="2" t="s">
        <v>285</v>
      </c>
      <c r="D1236" s="2" t="s">
        <v>318</v>
      </c>
      <c r="E1236" s="2">
        <f>MIN(FIND({0,1,2,3,4,5,6,7,8,9},A1236&amp;"0123456789"))</f>
        <v>4</v>
      </c>
      <c r="F1236" s="2" t="str">
        <f t="shared" si="50"/>
        <v>1800</v>
      </c>
      <c r="G1236" s="2" t="str">
        <f t="shared" si="51"/>
        <v>1800 7/8 36</v>
      </c>
      <c r="H1236" s="2">
        <v>2.23</v>
      </c>
    </row>
    <row r="1237" spans="1:8">
      <c r="A1237" s="2" t="s">
        <v>655</v>
      </c>
      <c r="B1237" s="2" t="s">
        <v>177</v>
      </c>
      <c r="C1237" s="2" t="s">
        <v>285</v>
      </c>
      <c r="D1237" s="2" t="s">
        <v>319</v>
      </c>
      <c r="E1237" s="2">
        <f>MIN(FIND({0,1,2,3,4,5,6,7,8,9},A1237&amp;"0123456789"))</f>
        <v>4</v>
      </c>
      <c r="F1237" s="2" t="str">
        <f t="shared" si="50"/>
        <v>1800</v>
      </c>
      <c r="G1237" s="2" t="str">
        <f t="shared" si="51"/>
        <v>1800 7/8 37</v>
      </c>
      <c r="H1237" s="2">
        <v>2.27</v>
      </c>
    </row>
    <row r="1238" spans="1:8">
      <c r="A1238" s="2" t="s">
        <v>655</v>
      </c>
      <c r="B1238" s="2" t="s">
        <v>179</v>
      </c>
      <c r="C1238" s="2" t="s">
        <v>285</v>
      </c>
      <c r="D1238" s="2" t="s">
        <v>320</v>
      </c>
      <c r="E1238" s="2">
        <f>MIN(FIND({0,1,2,3,4,5,6,7,8,9},A1238&amp;"0123456789"))</f>
        <v>4</v>
      </c>
      <c r="F1238" s="2" t="str">
        <f t="shared" si="50"/>
        <v>1800</v>
      </c>
      <c r="G1238" s="2" t="str">
        <f t="shared" si="51"/>
        <v>1800 7/8 38</v>
      </c>
      <c r="H1238" s="2">
        <v>2.31</v>
      </c>
    </row>
    <row r="1239" spans="1:8">
      <c r="A1239" s="2" t="s">
        <v>655</v>
      </c>
      <c r="B1239" s="2" t="s">
        <v>181</v>
      </c>
      <c r="C1239" s="2" t="s">
        <v>285</v>
      </c>
      <c r="D1239" s="2" t="s">
        <v>321</v>
      </c>
      <c r="E1239" s="2">
        <f>MIN(FIND({0,1,2,3,4,5,6,7,8,9},A1239&amp;"0123456789"))</f>
        <v>4</v>
      </c>
      <c r="F1239" s="2" t="str">
        <f t="shared" si="50"/>
        <v>1800</v>
      </c>
      <c r="G1239" s="2" t="str">
        <f t="shared" si="51"/>
        <v>1800 7/8 39</v>
      </c>
      <c r="H1239" s="2">
        <v>2.35</v>
      </c>
    </row>
    <row r="1240" spans="1:8">
      <c r="A1240" s="2" t="s">
        <v>655</v>
      </c>
      <c r="B1240" s="2" t="s">
        <v>183</v>
      </c>
      <c r="C1240" s="2" t="s">
        <v>285</v>
      </c>
      <c r="D1240" s="2" t="s">
        <v>322</v>
      </c>
      <c r="E1240" s="2">
        <f>MIN(FIND({0,1,2,3,4,5,6,7,8,9},A1240&amp;"0123456789"))</f>
        <v>4</v>
      </c>
      <c r="F1240" s="2" t="str">
        <f t="shared" si="50"/>
        <v>1800</v>
      </c>
      <c r="G1240" s="2" t="str">
        <f t="shared" si="51"/>
        <v>1800 7/8 40</v>
      </c>
      <c r="H1240" s="2">
        <v>2.39</v>
      </c>
    </row>
    <row r="1241" spans="1:8">
      <c r="A1241" s="2" t="s">
        <v>655</v>
      </c>
      <c r="B1241" s="2" t="s">
        <v>185</v>
      </c>
      <c r="C1241" s="2" t="s">
        <v>285</v>
      </c>
      <c r="D1241" s="2" t="s">
        <v>323</v>
      </c>
      <c r="E1241" s="2">
        <f>MIN(FIND({0,1,2,3,4,5,6,7,8,9},A1241&amp;"0123456789"))</f>
        <v>4</v>
      </c>
      <c r="F1241" s="2" t="str">
        <f t="shared" si="50"/>
        <v>1800</v>
      </c>
      <c r="G1241" s="2" t="str">
        <f t="shared" si="51"/>
        <v>1800 7/8 41</v>
      </c>
      <c r="H1241" s="2">
        <v>2.4300000000000002</v>
      </c>
    </row>
    <row r="1242" spans="1:8">
      <c r="A1242" s="2" t="s">
        <v>655</v>
      </c>
      <c r="B1242" s="2" t="s">
        <v>187</v>
      </c>
      <c r="C1242" s="2" t="s">
        <v>285</v>
      </c>
      <c r="D1242" s="2" t="s">
        <v>324</v>
      </c>
      <c r="E1242" s="2">
        <f>MIN(FIND({0,1,2,3,4,5,6,7,8,9},A1242&amp;"0123456789"))</f>
        <v>4</v>
      </c>
      <c r="F1242" s="2" t="str">
        <f t="shared" si="50"/>
        <v>1800</v>
      </c>
      <c r="G1242" s="2" t="str">
        <f t="shared" si="51"/>
        <v>1800 7/8 42</v>
      </c>
      <c r="H1242" s="2">
        <v>2.4700000000000002</v>
      </c>
    </row>
    <row r="1243" spans="1:8">
      <c r="A1243" s="2" t="s">
        <v>655</v>
      </c>
      <c r="B1243" s="2" t="s">
        <v>189</v>
      </c>
      <c r="C1243" s="2" t="s">
        <v>285</v>
      </c>
      <c r="D1243" s="2" t="s">
        <v>325</v>
      </c>
      <c r="E1243" s="2">
        <f>MIN(FIND({0,1,2,3,4,5,6,7,8,9},A1243&amp;"0123456789"))</f>
        <v>4</v>
      </c>
      <c r="F1243" s="2" t="str">
        <f t="shared" si="50"/>
        <v>1800</v>
      </c>
      <c r="G1243" s="2" t="str">
        <f t="shared" si="51"/>
        <v>1800 7/8 43</v>
      </c>
      <c r="H1243" s="2">
        <v>2.5099999999999998</v>
      </c>
    </row>
    <row r="1244" spans="1:8">
      <c r="A1244" s="2" t="s">
        <v>655</v>
      </c>
      <c r="B1244" s="2" t="s">
        <v>191</v>
      </c>
      <c r="C1244" s="2" t="s">
        <v>285</v>
      </c>
      <c r="D1244" s="2" t="s">
        <v>170</v>
      </c>
      <c r="E1244" s="2">
        <f>MIN(FIND({0,1,2,3,4,5,6,7,8,9},A1244&amp;"0123456789"))</f>
        <v>4</v>
      </c>
      <c r="F1244" s="2" t="str">
        <f t="shared" si="50"/>
        <v>1800</v>
      </c>
      <c r="G1244" s="2" t="str">
        <f t="shared" si="51"/>
        <v>1800 7/8 44</v>
      </c>
      <c r="H1244" s="2">
        <v>2.5499999999999998</v>
      </c>
    </row>
    <row r="1245" spans="1:8">
      <c r="A1245" s="2" t="s">
        <v>655</v>
      </c>
      <c r="B1245" s="2" t="s">
        <v>193</v>
      </c>
      <c r="C1245" s="2" t="s">
        <v>285</v>
      </c>
      <c r="D1245" s="2" t="s">
        <v>326</v>
      </c>
      <c r="E1245" s="2">
        <f>MIN(FIND({0,1,2,3,4,5,6,7,8,9},A1245&amp;"0123456789"))</f>
        <v>4</v>
      </c>
      <c r="F1245" s="2" t="str">
        <f t="shared" si="50"/>
        <v>1800</v>
      </c>
      <c r="G1245" s="2" t="str">
        <f t="shared" si="51"/>
        <v>1800 7/8 45</v>
      </c>
      <c r="H1245" s="2">
        <v>2.59</v>
      </c>
    </row>
    <row r="1246" spans="1:8">
      <c r="A1246" s="2" t="s">
        <v>655</v>
      </c>
      <c r="B1246" s="2" t="s">
        <v>195</v>
      </c>
      <c r="C1246" s="2" t="s">
        <v>285</v>
      </c>
      <c r="D1246" s="2" t="s">
        <v>327</v>
      </c>
      <c r="E1246" s="2">
        <f>MIN(FIND({0,1,2,3,4,5,6,7,8,9},A1246&amp;"0123456789"))</f>
        <v>4</v>
      </c>
      <c r="F1246" s="2" t="str">
        <f t="shared" si="50"/>
        <v>1800</v>
      </c>
      <c r="G1246" s="2" t="str">
        <f t="shared" si="51"/>
        <v>1800 7/8 46</v>
      </c>
      <c r="H1246" s="2">
        <v>2.63</v>
      </c>
    </row>
    <row r="1247" spans="1:8">
      <c r="A1247" s="2" t="s">
        <v>655</v>
      </c>
      <c r="B1247" s="2" t="s">
        <v>197</v>
      </c>
      <c r="C1247" s="2" t="s">
        <v>285</v>
      </c>
      <c r="D1247" s="2" t="s">
        <v>328</v>
      </c>
      <c r="E1247" s="2">
        <f>MIN(FIND({0,1,2,3,4,5,6,7,8,9},A1247&amp;"0123456789"))</f>
        <v>4</v>
      </c>
      <c r="F1247" s="2" t="str">
        <f t="shared" si="50"/>
        <v>1800</v>
      </c>
      <c r="G1247" s="2" t="str">
        <f t="shared" si="51"/>
        <v>1800 7/8 47</v>
      </c>
      <c r="H1247" s="2">
        <v>2.67</v>
      </c>
    </row>
    <row r="1248" spans="1:8">
      <c r="A1248" s="2" t="s">
        <v>655</v>
      </c>
      <c r="B1248" s="2" t="s">
        <v>199</v>
      </c>
      <c r="C1248" s="2" t="s">
        <v>285</v>
      </c>
      <c r="D1248" s="2" t="s">
        <v>329</v>
      </c>
      <c r="E1248" s="2">
        <f>MIN(FIND({0,1,2,3,4,5,6,7,8,9},A1248&amp;"0123456789"))</f>
        <v>4</v>
      </c>
      <c r="F1248" s="2" t="str">
        <f t="shared" si="50"/>
        <v>1800</v>
      </c>
      <c r="G1248" s="2" t="str">
        <f t="shared" si="51"/>
        <v>1800 7/8 48</v>
      </c>
      <c r="H1248" s="2">
        <v>2.71</v>
      </c>
    </row>
    <row r="1249" spans="1:8">
      <c r="A1249" s="2" t="s">
        <v>655</v>
      </c>
      <c r="B1249" s="2" t="s">
        <v>201</v>
      </c>
      <c r="C1249" s="2" t="s">
        <v>285</v>
      </c>
      <c r="D1249" s="2" t="s">
        <v>330</v>
      </c>
      <c r="E1249" s="2">
        <f>MIN(FIND({0,1,2,3,4,5,6,7,8,9},A1249&amp;"0123456789"))</f>
        <v>4</v>
      </c>
      <c r="F1249" s="2" t="str">
        <f t="shared" si="50"/>
        <v>1800</v>
      </c>
      <c r="G1249" s="2" t="str">
        <f t="shared" si="51"/>
        <v>1800 7/8 49</v>
      </c>
      <c r="H1249" s="2">
        <v>2.75</v>
      </c>
    </row>
    <row r="1250" spans="1:8">
      <c r="A1250" s="2" t="s">
        <v>655</v>
      </c>
      <c r="B1250" s="2" t="s">
        <v>203</v>
      </c>
      <c r="C1250" s="2" t="s">
        <v>285</v>
      </c>
      <c r="D1250" s="2" t="s">
        <v>331</v>
      </c>
      <c r="E1250" s="2">
        <f>MIN(FIND({0,1,2,3,4,5,6,7,8,9},A1250&amp;"0123456789"))</f>
        <v>4</v>
      </c>
      <c r="F1250" s="2" t="str">
        <f t="shared" si="50"/>
        <v>1800</v>
      </c>
      <c r="G1250" s="2" t="str">
        <f t="shared" si="51"/>
        <v>1800 7/8 50</v>
      </c>
      <c r="H1250" s="2">
        <v>2.79</v>
      </c>
    </row>
    <row r="1251" spans="1:8">
      <c r="A1251" s="2" t="s">
        <v>655</v>
      </c>
      <c r="B1251" s="2" t="s">
        <v>205</v>
      </c>
      <c r="C1251" s="2" t="s">
        <v>285</v>
      </c>
      <c r="D1251" s="2" t="s">
        <v>178</v>
      </c>
      <c r="E1251" s="2">
        <f>MIN(FIND({0,1,2,3,4,5,6,7,8,9},A1251&amp;"0123456789"))</f>
        <v>4</v>
      </c>
      <c r="F1251" s="2" t="str">
        <f t="shared" si="50"/>
        <v>1800</v>
      </c>
      <c r="G1251" s="2" t="str">
        <f t="shared" si="51"/>
        <v>1800 7/8 51</v>
      </c>
      <c r="H1251" s="2">
        <v>2.83</v>
      </c>
    </row>
    <row r="1252" spans="1:8">
      <c r="A1252" s="2" t="s">
        <v>655</v>
      </c>
      <c r="B1252" s="2" t="s">
        <v>207</v>
      </c>
      <c r="C1252" s="2" t="s">
        <v>285</v>
      </c>
      <c r="D1252" s="2" t="s">
        <v>505</v>
      </c>
      <c r="E1252" s="2">
        <f>MIN(FIND({0,1,2,3,4,5,6,7,8,9},A1252&amp;"0123456789"))</f>
        <v>4</v>
      </c>
      <c r="F1252" s="2" t="str">
        <f t="shared" si="50"/>
        <v>1800</v>
      </c>
      <c r="G1252" s="2" t="str">
        <f t="shared" si="51"/>
        <v>1800 7/8 52</v>
      </c>
      <c r="H1252" s="2">
        <v>2.87</v>
      </c>
    </row>
    <row r="1253" spans="1:8">
      <c r="A1253" s="2" t="s">
        <v>655</v>
      </c>
      <c r="B1253" s="2" t="s">
        <v>209</v>
      </c>
      <c r="C1253" s="2" t="s">
        <v>285</v>
      </c>
      <c r="D1253" s="2" t="s">
        <v>180</v>
      </c>
      <c r="E1253" s="2">
        <f>MIN(FIND({0,1,2,3,4,5,6,7,8,9},A1253&amp;"0123456789"))</f>
        <v>4</v>
      </c>
      <c r="F1253" s="2" t="str">
        <f t="shared" si="50"/>
        <v>1800</v>
      </c>
      <c r="G1253" s="2" t="str">
        <f t="shared" si="51"/>
        <v>1800 7/8 53</v>
      </c>
      <c r="H1253" s="2">
        <v>2.91</v>
      </c>
    </row>
    <row r="1254" spans="1:8">
      <c r="A1254" s="2" t="s">
        <v>655</v>
      </c>
      <c r="B1254" s="2" t="s">
        <v>211</v>
      </c>
      <c r="C1254" s="2" t="s">
        <v>285</v>
      </c>
      <c r="D1254" s="2" t="s">
        <v>506</v>
      </c>
      <c r="E1254" s="2">
        <f>MIN(FIND({0,1,2,3,4,5,6,7,8,9},A1254&amp;"0123456789"))</f>
        <v>4</v>
      </c>
      <c r="F1254" s="2" t="str">
        <f t="shared" si="50"/>
        <v>1800</v>
      </c>
      <c r="G1254" s="2" t="str">
        <f t="shared" si="51"/>
        <v>1800 7/8 54</v>
      </c>
      <c r="H1254" s="2">
        <v>2.95</v>
      </c>
    </row>
    <row r="1255" spans="1:8">
      <c r="A1255" s="2" t="s">
        <v>655</v>
      </c>
      <c r="B1255" s="2" t="s">
        <v>213</v>
      </c>
      <c r="C1255" s="2" t="s">
        <v>285</v>
      </c>
      <c r="D1255" s="2" t="s">
        <v>418</v>
      </c>
      <c r="E1255" s="2">
        <f>MIN(FIND({0,1,2,3,4,5,6,7,8,9},A1255&amp;"0123456789"))</f>
        <v>4</v>
      </c>
      <c r="F1255" s="2" t="str">
        <f t="shared" si="50"/>
        <v>1800</v>
      </c>
      <c r="G1255" s="2" t="str">
        <f t="shared" si="51"/>
        <v>1800 7/8 55</v>
      </c>
      <c r="H1255" s="2">
        <v>2.99</v>
      </c>
    </row>
    <row r="1256" spans="1:8">
      <c r="A1256" s="2" t="s">
        <v>655</v>
      </c>
      <c r="B1256" s="2" t="s">
        <v>215</v>
      </c>
      <c r="C1256" s="2" t="s">
        <v>285</v>
      </c>
      <c r="D1256" s="2" t="s">
        <v>440</v>
      </c>
      <c r="E1256" s="2">
        <f>MIN(FIND({0,1,2,3,4,5,6,7,8,9},A1256&amp;"0123456789"))</f>
        <v>4</v>
      </c>
      <c r="F1256" s="2" t="str">
        <f t="shared" si="50"/>
        <v>1800</v>
      </c>
      <c r="G1256" s="2" t="str">
        <f t="shared" si="51"/>
        <v>1800 7/8 56</v>
      </c>
      <c r="H1256" s="2">
        <v>3.03</v>
      </c>
    </row>
    <row r="1257" spans="1:8">
      <c r="A1257" s="2" t="s">
        <v>655</v>
      </c>
      <c r="B1257" s="2" t="s">
        <v>217</v>
      </c>
      <c r="C1257" s="2" t="s">
        <v>285</v>
      </c>
      <c r="D1257" s="2" t="s">
        <v>507</v>
      </c>
      <c r="E1257" s="2">
        <f>MIN(FIND({0,1,2,3,4,5,6,7,8,9},A1257&amp;"0123456789"))</f>
        <v>4</v>
      </c>
      <c r="F1257" s="2" t="str">
        <f t="shared" si="50"/>
        <v>1800</v>
      </c>
      <c r="G1257" s="2" t="str">
        <f t="shared" si="51"/>
        <v>1800 7/8 57</v>
      </c>
      <c r="H1257" s="2">
        <v>3.07</v>
      </c>
    </row>
    <row r="1258" spans="1:8">
      <c r="A1258" s="2" t="s">
        <v>655</v>
      </c>
      <c r="B1258" s="2" t="s">
        <v>219</v>
      </c>
      <c r="C1258" s="2" t="s">
        <v>285</v>
      </c>
      <c r="D1258" s="2" t="s">
        <v>508</v>
      </c>
      <c r="E1258" s="2">
        <f>MIN(FIND({0,1,2,3,4,5,6,7,8,9},A1258&amp;"0123456789"))</f>
        <v>4</v>
      </c>
      <c r="F1258" s="2" t="str">
        <f t="shared" si="50"/>
        <v>1800</v>
      </c>
      <c r="G1258" s="2" t="str">
        <f t="shared" si="51"/>
        <v>1800 7/8 58</v>
      </c>
      <c r="H1258" s="2">
        <v>3.11</v>
      </c>
    </row>
    <row r="1259" spans="1:8">
      <c r="A1259" s="2" t="s">
        <v>655</v>
      </c>
      <c r="B1259" s="2" t="s">
        <v>221</v>
      </c>
      <c r="C1259" s="2" t="s">
        <v>285</v>
      </c>
      <c r="D1259" s="2" t="s">
        <v>509</v>
      </c>
      <c r="E1259" s="2">
        <f>MIN(FIND({0,1,2,3,4,5,6,7,8,9},A1259&amp;"0123456789"))</f>
        <v>4</v>
      </c>
      <c r="F1259" s="2" t="str">
        <f t="shared" si="50"/>
        <v>1800</v>
      </c>
      <c r="G1259" s="2" t="str">
        <f t="shared" si="51"/>
        <v>1800 7/8 59</v>
      </c>
      <c r="H1259" s="2">
        <v>3.15</v>
      </c>
    </row>
    <row r="1260" spans="1:8">
      <c r="A1260" s="2" t="s">
        <v>655</v>
      </c>
      <c r="B1260" s="2" t="s">
        <v>223</v>
      </c>
      <c r="C1260" s="2" t="s">
        <v>285</v>
      </c>
      <c r="D1260" s="2" t="s">
        <v>188</v>
      </c>
      <c r="E1260" s="2">
        <f>MIN(FIND({0,1,2,3,4,5,6,7,8,9},A1260&amp;"0123456789"))</f>
        <v>4</v>
      </c>
      <c r="F1260" s="2" t="str">
        <f t="shared" si="50"/>
        <v>1800</v>
      </c>
      <c r="G1260" s="2" t="str">
        <f t="shared" si="51"/>
        <v>1800 7/8 60</v>
      </c>
      <c r="H1260" s="2">
        <v>3.19</v>
      </c>
    </row>
    <row r="1261" spans="1:8">
      <c r="A1261" s="2" t="s">
        <v>655</v>
      </c>
      <c r="B1261" s="2" t="s">
        <v>225</v>
      </c>
      <c r="C1261" s="2" t="s">
        <v>285</v>
      </c>
      <c r="D1261" s="2" t="s">
        <v>441</v>
      </c>
      <c r="E1261" s="2">
        <f>MIN(FIND({0,1,2,3,4,5,6,7,8,9},A1261&amp;"0123456789"))</f>
        <v>4</v>
      </c>
      <c r="F1261" s="2" t="str">
        <f t="shared" si="50"/>
        <v>1800</v>
      </c>
      <c r="G1261" s="2" t="str">
        <f t="shared" si="51"/>
        <v>1800 7/8 61</v>
      </c>
      <c r="H1261" s="2">
        <v>3.23</v>
      </c>
    </row>
    <row r="1262" spans="1:8">
      <c r="A1262" s="2" t="s">
        <v>655</v>
      </c>
      <c r="B1262" s="2" t="s">
        <v>227</v>
      </c>
      <c r="C1262" s="2" t="s">
        <v>285</v>
      </c>
      <c r="D1262" s="2" t="s">
        <v>510</v>
      </c>
      <c r="E1262" s="2">
        <f>MIN(FIND({0,1,2,3,4,5,6,7,8,9},A1262&amp;"0123456789"))</f>
        <v>4</v>
      </c>
      <c r="F1262" s="2" t="str">
        <f t="shared" si="50"/>
        <v>1800</v>
      </c>
      <c r="G1262" s="2" t="str">
        <f t="shared" si="51"/>
        <v>1800 7/8 62</v>
      </c>
      <c r="H1262" s="2">
        <v>3.27</v>
      </c>
    </row>
    <row r="1263" spans="1:8">
      <c r="A1263" s="2" t="s">
        <v>655</v>
      </c>
      <c r="B1263" s="2" t="s">
        <v>229</v>
      </c>
      <c r="C1263" s="2" t="s">
        <v>285</v>
      </c>
      <c r="D1263" s="2" t="s">
        <v>511</v>
      </c>
      <c r="E1263" s="2">
        <f>MIN(FIND({0,1,2,3,4,5,6,7,8,9},A1263&amp;"0123456789"))</f>
        <v>4</v>
      </c>
      <c r="F1263" s="2" t="str">
        <f t="shared" si="50"/>
        <v>1800</v>
      </c>
      <c r="G1263" s="2" t="str">
        <f t="shared" si="51"/>
        <v>1800 7/8 63</v>
      </c>
      <c r="H1263" s="2">
        <v>3.31</v>
      </c>
    </row>
    <row r="1264" spans="1:8">
      <c r="A1264" s="2" t="s">
        <v>655</v>
      </c>
      <c r="B1264" s="2" t="s">
        <v>231</v>
      </c>
      <c r="C1264" s="2" t="s">
        <v>285</v>
      </c>
      <c r="D1264" s="2" t="s">
        <v>512</v>
      </c>
      <c r="E1264" s="2">
        <f>MIN(FIND({0,1,2,3,4,5,6,7,8,9},A1264&amp;"0123456789"))</f>
        <v>4</v>
      </c>
      <c r="F1264" s="2" t="str">
        <f t="shared" si="50"/>
        <v>1800</v>
      </c>
      <c r="G1264" s="2" t="str">
        <f t="shared" si="51"/>
        <v>1800 7/8 64</v>
      </c>
      <c r="H1264" s="2">
        <v>3.35</v>
      </c>
    </row>
    <row r="1265" spans="1:8">
      <c r="A1265" s="2" t="s">
        <v>655</v>
      </c>
      <c r="B1265" s="2" t="s">
        <v>233</v>
      </c>
      <c r="C1265" s="2" t="s">
        <v>285</v>
      </c>
      <c r="D1265" s="2" t="s">
        <v>513</v>
      </c>
      <c r="E1265" s="2">
        <f>MIN(FIND({0,1,2,3,4,5,6,7,8,9},A1265&amp;"0123456789"))</f>
        <v>4</v>
      </c>
      <c r="F1265" s="2" t="str">
        <f t="shared" si="50"/>
        <v>1800</v>
      </c>
      <c r="G1265" s="2" t="str">
        <f t="shared" si="51"/>
        <v>1800 7/8 65</v>
      </c>
      <c r="H1265" s="2">
        <v>3.39</v>
      </c>
    </row>
    <row r="1266" spans="1:8">
      <c r="A1266" s="2" t="s">
        <v>655</v>
      </c>
      <c r="B1266" s="2" t="s">
        <v>235</v>
      </c>
      <c r="C1266" s="2" t="s">
        <v>285</v>
      </c>
      <c r="D1266" s="2" t="s">
        <v>442</v>
      </c>
      <c r="E1266" s="2">
        <f>MIN(FIND({0,1,2,3,4,5,6,7,8,9},A1266&amp;"0123456789"))</f>
        <v>4</v>
      </c>
      <c r="F1266" s="2" t="str">
        <f t="shared" si="50"/>
        <v>1800</v>
      </c>
      <c r="G1266" s="2" t="str">
        <f t="shared" si="51"/>
        <v>1800 7/8 66</v>
      </c>
      <c r="H1266" s="2">
        <v>3.43</v>
      </c>
    </row>
    <row r="1267" spans="1:8">
      <c r="A1267" s="2" t="s">
        <v>655</v>
      </c>
      <c r="B1267" s="2" t="s">
        <v>237</v>
      </c>
      <c r="C1267" s="2" t="s">
        <v>285</v>
      </c>
      <c r="D1267" s="2" t="s">
        <v>514</v>
      </c>
      <c r="E1267" s="2">
        <f>MIN(FIND({0,1,2,3,4,5,6,7,8,9},A1267&amp;"0123456789"))</f>
        <v>4</v>
      </c>
      <c r="F1267" s="2" t="str">
        <f t="shared" si="50"/>
        <v>1800</v>
      </c>
      <c r="G1267" s="2" t="str">
        <f t="shared" si="51"/>
        <v>1800 7/8 67</v>
      </c>
      <c r="H1267" s="2">
        <v>3.47</v>
      </c>
    </row>
    <row r="1268" spans="1:8">
      <c r="A1268" s="2" t="s">
        <v>655</v>
      </c>
      <c r="B1268" s="2" t="s">
        <v>239</v>
      </c>
      <c r="C1268" s="2" t="s">
        <v>285</v>
      </c>
      <c r="D1268" s="2" t="s">
        <v>515</v>
      </c>
      <c r="E1268" s="2">
        <f>MIN(FIND({0,1,2,3,4,5,6,7,8,9},A1268&amp;"0123456789"))</f>
        <v>4</v>
      </c>
      <c r="F1268" s="2" t="str">
        <f t="shared" si="50"/>
        <v>1800</v>
      </c>
      <c r="G1268" s="2" t="str">
        <f t="shared" si="51"/>
        <v>1800 7/8 68</v>
      </c>
      <c r="H1268" s="2">
        <v>3.51</v>
      </c>
    </row>
    <row r="1269" spans="1:8">
      <c r="A1269" s="2" t="s">
        <v>655</v>
      </c>
      <c r="B1269" s="2" t="s">
        <v>241</v>
      </c>
      <c r="C1269" s="2" t="s">
        <v>285</v>
      </c>
      <c r="D1269" s="2" t="s">
        <v>346</v>
      </c>
      <c r="E1269" s="2">
        <f>MIN(FIND({0,1,2,3,4,5,6,7,8,9},A1269&amp;"0123456789"))</f>
        <v>4</v>
      </c>
      <c r="F1269" s="2" t="str">
        <f t="shared" si="50"/>
        <v>1800</v>
      </c>
      <c r="G1269" s="2" t="str">
        <f t="shared" si="51"/>
        <v>1800 7/8 69</v>
      </c>
      <c r="H1269" s="2">
        <v>3.56</v>
      </c>
    </row>
    <row r="1270" spans="1:8">
      <c r="A1270" s="2" t="s">
        <v>655</v>
      </c>
      <c r="B1270" s="2" t="s">
        <v>243</v>
      </c>
      <c r="C1270" s="2" t="s">
        <v>285</v>
      </c>
      <c r="D1270" s="2" t="s">
        <v>347</v>
      </c>
      <c r="E1270" s="2">
        <f>MIN(FIND({0,1,2,3,4,5,6,7,8,9},A1270&amp;"0123456789"))</f>
        <v>4</v>
      </c>
      <c r="F1270" s="2" t="str">
        <f t="shared" si="50"/>
        <v>1800</v>
      </c>
      <c r="G1270" s="2" t="str">
        <f t="shared" si="51"/>
        <v>1800 7/8 70</v>
      </c>
      <c r="H1270" s="2">
        <v>3.6</v>
      </c>
    </row>
    <row r="1271" spans="1:8">
      <c r="A1271" s="2" t="s">
        <v>655</v>
      </c>
      <c r="B1271" s="2" t="s">
        <v>245</v>
      </c>
      <c r="C1271" s="2" t="s">
        <v>285</v>
      </c>
      <c r="D1271" s="2" t="s">
        <v>348</v>
      </c>
      <c r="E1271" s="2">
        <f>MIN(FIND({0,1,2,3,4,5,6,7,8,9},A1271&amp;"0123456789"))</f>
        <v>4</v>
      </c>
      <c r="F1271" s="2" t="str">
        <f t="shared" si="50"/>
        <v>1800</v>
      </c>
      <c r="G1271" s="2" t="str">
        <f t="shared" si="51"/>
        <v>1800 7/8 71</v>
      </c>
      <c r="H1271" s="2">
        <v>3.64</v>
      </c>
    </row>
    <row r="1272" spans="1:8">
      <c r="A1272" s="2" t="s">
        <v>655</v>
      </c>
      <c r="B1272" s="2" t="s">
        <v>247</v>
      </c>
      <c r="C1272" s="2" t="s">
        <v>285</v>
      </c>
      <c r="D1272" s="2" t="s">
        <v>349</v>
      </c>
      <c r="E1272" s="2">
        <f>MIN(FIND({0,1,2,3,4,5,6,7,8,9},A1272&amp;"0123456789"))</f>
        <v>4</v>
      </c>
      <c r="F1272" s="2" t="str">
        <f t="shared" si="50"/>
        <v>1800</v>
      </c>
      <c r="G1272" s="2" t="str">
        <f t="shared" si="51"/>
        <v>1800 7/8 72</v>
      </c>
      <c r="H1272" s="2">
        <v>3.68</v>
      </c>
    </row>
    <row r="1273" spans="1:8">
      <c r="A1273" s="2" t="s">
        <v>655</v>
      </c>
      <c r="B1273" s="2" t="s">
        <v>249</v>
      </c>
      <c r="C1273" s="2" t="s">
        <v>285</v>
      </c>
      <c r="D1273" s="2" t="s">
        <v>350</v>
      </c>
      <c r="E1273" s="2">
        <f>MIN(FIND({0,1,2,3,4,5,6,7,8,9},A1273&amp;"0123456789"))</f>
        <v>4</v>
      </c>
      <c r="F1273" s="2" t="str">
        <f t="shared" si="50"/>
        <v>1800</v>
      </c>
      <c r="G1273" s="2" t="str">
        <f t="shared" si="51"/>
        <v>1800 7/8 73</v>
      </c>
      <c r="H1273" s="2">
        <v>3.72</v>
      </c>
    </row>
    <row r="1274" spans="1:8">
      <c r="A1274" s="2" t="s">
        <v>655</v>
      </c>
      <c r="B1274" s="2" t="s">
        <v>251</v>
      </c>
      <c r="C1274" s="2" t="s">
        <v>285</v>
      </c>
      <c r="D1274" s="2" t="s">
        <v>204</v>
      </c>
      <c r="E1274" s="2">
        <f>MIN(FIND({0,1,2,3,4,5,6,7,8,9},A1274&amp;"0123456789"))</f>
        <v>4</v>
      </c>
      <c r="F1274" s="2" t="str">
        <f t="shared" si="50"/>
        <v>1800</v>
      </c>
      <c r="G1274" s="2" t="str">
        <f t="shared" si="51"/>
        <v>1800 7/8 74</v>
      </c>
      <c r="H1274" s="2">
        <v>3.76</v>
      </c>
    </row>
    <row r="1275" spans="1:8">
      <c r="A1275" s="2" t="s">
        <v>655</v>
      </c>
      <c r="B1275" s="2" t="s">
        <v>253</v>
      </c>
      <c r="C1275" s="2" t="s">
        <v>285</v>
      </c>
      <c r="D1275" s="2" t="s">
        <v>351</v>
      </c>
      <c r="E1275" s="2">
        <f>MIN(FIND({0,1,2,3,4,5,6,7,8,9},A1275&amp;"0123456789"))</f>
        <v>4</v>
      </c>
      <c r="F1275" s="2" t="str">
        <f t="shared" si="50"/>
        <v>1800</v>
      </c>
      <c r="G1275" s="2" t="str">
        <f t="shared" si="51"/>
        <v>1800 7/8 75</v>
      </c>
      <c r="H1275" s="2">
        <v>3.8</v>
      </c>
    </row>
    <row r="1276" spans="1:8">
      <c r="A1276" s="2" t="s">
        <v>655</v>
      </c>
      <c r="B1276" s="2" t="s">
        <v>255</v>
      </c>
      <c r="C1276" s="2" t="s">
        <v>285</v>
      </c>
      <c r="D1276" s="2" t="s">
        <v>352</v>
      </c>
      <c r="E1276" s="2">
        <f>MIN(FIND({0,1,2,3,4,5,6,7,8,9},A1276&amp;"0123456789"))</f>
        <v>4</v>
      </c>
      <c r="F1276" s="2" t="str">
        <f t="shared" si="50"/>
        <v>1800</v>
      </c>
      <c r="G1276" s="2" t="str">
        <f t="shared" si="51"/>
        <v>1800 7/8 76</v>
      </c>
      <c r="H1276" s="2">
        <v>3.84</v>
      </c>
    </row>
    <row r="1277" spans="1:8">
      <c r="A1277" s="2" t="s">
        <v>655</v>
      </c>
      <c r="B1277" s="2" t="s">
        <v>257</v>
      </c>
      <c r="C1277" s="2" t="s">
        <v>285</v>
      </c>
      <c r="D1277" s="2" t="s">
        <v>353</v>
      </c>
      <c r="E1277" s="2">
        <f>MIN(FIND({0,1,2,3,4,5,6,7,8,9},A1277&amp;"0123456789"))</f>
        <v>4</v>
      </c>
      <c r="F1277" s="2" t="str">
        <f t="shared" si="50"/>
        <v>1800</v>
      </c>
      <c r="G1277" s="2" t="str">
        <f t="shared" si="51"/>
        <v>1800 7/8 77</v>
      </c>
      <c r="H1277" s="2">
        <v>3.88</v>
      </c>
    </row>
    <row r="1278" spans="1:8">
      <c r="A1278" s="2" t="s">
        <v>655</v>
      </c>
      <c r="B1278" s="2" t="s">
        <v>259</v>
      </c>
      <c r="C1278" s="2" t="s">
        <v>285</v>
      </c>
      <c r="D1278" s="2" t="s">
        <v>354</v>
      </c>
      <c r="E1278" s="2">
        <f>MIN(FIND({0,1,2,3,4,5,6,7,8,9},A1278&amp;"0123456789"))</f>
        <v>4</v>
      </c>
      <c r="F1278" s="2" t="str">
        <f t="shared" si="50"/>
        <v>1800</v>
      </c>
      <c r="G1278" s="2" t="str">
        <f t="shared" si="51"/>
        <v>1800 7/8 78</v>
      </c>
      <c r="H1278" s="2">
        <v>3.92</v>
      </c>
    </row>
    <row r="1279" spans="1:8">
      <c r="A1279" s="2" t="s">
        <v>655</v>
      </c>
      <c r="B1279" s="2" t="s">
        <v>261</v>
      </c>
      <c r="C1279" s="2" t="s">
        <v>285</v>
      </c>
      <c r="D1279" s="2" t="s">
        <v>355</v>
      </c>
      <c r="E1279" s="2">
        <f>MIN(FIND({0,1,2,3,4,5,6,7,8,9},A1279&amp;"0123456789"))</f>
        <v>4</v>
      </c>
      <c r="F1279" s="2" t="str">
        <f t="shared" si="50"/>
        <v>1800</v>
      </c>
      <c r="G1279" s="2" t="str">
        <f t="shared" si="51"/>
        <v>1800 7/8 79</v>
      </c>
      <c r="H1279" s="2">
        <v>3.96</v>
      </c>
    </row>
    <row r="1280" spans="1:8">
      <c r="A1280" s="2" t="s">
        <v>655</v>
      </c>
      <c r="B1280" s="2" t="s">
        <v>263</v>
      </c>
      <c r="C1280" s="2" t="s">
        <v>285</v>
      </c>
      <c r="D1280" s="2" t="s">
        <v>356</v>
      </c>
      <c r="E1280" s="2">
        <f>MIN(FIND({0,1,2,3,4,5,6,7,8,9},A1280&amp;"0123456789"))</f>
        <v>4</v>
      </c>
      <c r="F1280" s="2" t="str">
        <f t="shared" si="50"/>
        <v>1800</v>
      </c>
      <c r="G1280" s="2" t="str">
        <f t="shared" si="51"/>
        <v>1800 7/8 80</v>
      </c>
      <c r="H1280" s="2">
        <v>4</v>
      </c>
    </row>
    <row r="1281" spans="1:8">
      <c r="A1281" s="2" t="s">
        <v>655</v>
      </c>
      <c r="B1281" s="2" t="s">
        <v>265</v>
      </c>
      <c r="C1281" s="2" t="s">
        <v>285</v>
      </c>
      <c r="D1281" s="2" t="s">
        <v>212</v>
      </c>
      <c r="E1281" s="2">
        <f>MIN(FIND({0,1,2,3,4,5,6,7,8,9},A1281&amp;"0123456789"))</f>
        <v>4</v>
      </c>
      <c r="F1281" s="2" t="str">
        <f t="shared" si="50"/>
        <v>1800</v>
      </c>
      <c r="G1281" s="2" t="str">
        <f t="shared" si="51"/>
        <v>1800 7/8 81</v>
      </c>
      <c r="H1281" s="2">
        <v>4.04</v>
      </c>
    </row>
    <row r="1282" spans="1:8">
      <c r="A1282" s="2" t="s">
        <v>655</v>
      </c>
      <c r="B1282" s="2" t="s">
        <v>267</v>
      </c>
      <c r="C1282" s="2" t="s">
        <v>285</v>
      </c>
      <c r="D1282" s="2" t="s">
        <v>357</v>
      </c>
      <c r="E1282" s="2">
        <f>MIN(FIND({0,1,2,3,4,5,6,7,8,9},A1282&amp;"0123456789"))</f>
        <v>4</v>
      </c>
      <c r="F1282" s="2" t="str">
        <f t="shared" ref="F1282:F1345" si="52">RIGHT(A1282,LEN(A1282)-E1282+1)</f>
        <v>1800</v>
      </c>
      <c r="G1282" s="2" t="str">
        <f t="shared" ref="G1282:G1345" si="53">CONCATENATE(F1282," ",C1282," ",B1282)</f>
        <v>1800 7/8 82</v>
      </c>
      <c r="H1282" s="2">
        <v>4.08</v>
      </c>
    </row>
    <row r="1283" spans="1:8">
      <c r="A1283" s="2" t="s">
        <v>655</v>
      </c>
      <c r="B1283" s="2" t="s">
        <v>269</v>
      </c>
      <c r="C1283" s="2" t="s">
        <v>285</v>
      </c>
      <c r="D1283" s="2" t="s">
        <v>214</v>
      </c>
      <c r="E1283" s="2">
        <f>MIN(FIND({0,1,2,3,4,5,6,7,8,9},A1283&amp;"0123456789"))</f>
        <v>4</v>
      </c>
      <c r="F1283" s="2" t="str">
        <f t="shared" si="52"/>
        <v>1800</v>
      </c>
      <c r="G1283" s="2" t="str">
        <f t="shared" si="53"/>
        <v>1800 7/8 83</v>
      </c>
      <c r="H1283" s="2">
        <v>4.12</v>
      </c>
    </row>
    <row r="1284" spans="1:8">
      <c r="A1284" s="2" t="s">
        <v>655</v>
      </c>
      <c r="B1284" s="2" t="s">
        <v>271</v>
      </c>
      <c r="C1284" s="2" t="s">
        <v>285</v>
      </c>
      <c r="D1284" s="2" t="s">
        <v>358</v>
      </c>
      <c r="E1284" s="2">
        <f>MIN(FIND({0,1,2,3,4,5,6,7,8,9},A1284&amp;"0123456789"))</f>
        <v>4</v>
      </c>
      <c r="F1284" s="2" t="str">
        <f t="shared" si="52"/>
        <v>1800</v>
      </c>
      <c r="G1284" s="2" t="str">
        <f t="shared" si="53"/>
        <v>1800 7/8 84</v>
      </c>
      <c r="H1284" s="2">
        <v>4.16</v>
      </c>
    </row>
    <row r="1285" spans="1:8">
      <c r="A1285" s="2" t="s">
        <v>655</v>
      </c>
      <c r="B1285" s="2" t="s">
        <v>273</v>
      </c>
      <c r="C1285" s="2" t="s">
        <v>285</v>
      </c>
      <c r="D1285" s="2" t="s">
        <v>359</v>
      </c>
      <c r="E1285" s="2">
        <f>MIN(FIND({0,1,2,3,4,5,6,7,8,9},A1285&amp;"0123456789"))</f>
        <v>4</v>
      </c>
      <c r="F1285" s="2" t="str">
        <f t="shared" si="52"/>
        <v>1800</v>
      </c>
      <c r="G1285" s="2" t="str">
        <f t="shared" si="53"/>
        <v>1800 7/8 85</v>
      </c>
      <c r="H1285" s="2">
        <v>4.2</v>
      </c>
    </row>
    <row r="1286" spans="1:8">
      <c r="A1286" s="2" t="s">
        <v>655</v>
      </c>
      <c r="B1286" s="2" t="s">
        <v>275</v>
      </c>
      <c r="C1286" s="2" t="s">
        <v>285</v>
      </c>
      <c r="D1286" s="2" t="s">
        <v>360</v>
      </c>
      <c r="E1286" s="2">
        <f>MIN(FIND({0,1,2,3,4,5,6,7,8,9},A1286&amp;"0123456789"))</f>
        <v>4</v>
      </c>
      <c r="F1286" s="2" t="str">
        <f t="shared" si="52"/>
        <v>1800</v>
      </c>
      <c r="G1286" s="2" t="str">
        <f t="shared" si="53"/>
        <v>1800 7/8 86</v>
      </c>
      <c r="H1286" s="2">
        <v>4.24</v>
      </c>
    </row>
    <row r="1287" spans="1:8">
      <c r="A1287" s="2" t="s">
        <v>655</v>
      </c>
      <c r="B1287" s="2" t="s">
        <v>277</v>
      </c>
      <c r="C1287" s="2" t="s">
        <v>285</v>
      </c>
      <c r="D1287" s="2" t="s">
        <v>361</v>
      </c>
      <c r="E1287" s="2">
        <f>MIN(FIND({0,1,2,3,4,5,6,7,8,9},A1287&amp;"0123456789"))</f>
        <v>4</v>
      </c>
      <c r="F1287" s="2" t="str">
        <f t="shared" si="52"/>
        <v>1800</v>
      </c>
      <c r="G1287" s="2" t="str">
        <f t="shared" si="53"/>
        <v>1800 7/8 87</v>
      </c>
      <c r="H1287" s="2">
        <v>4.28</v>
      </c>
    </row>
    <row r="1288" spans="1:8">
      <c r="A1288" s="2" t="s">
        <v>655</v>
      </c>
      <c r="B1288" s="2" t="s">
        <v>279</v>
      </c>
      <c r="C1288" s="2" t="s">
        <v>285</v>
      </c>
      <c r="D1288" s="2" t="s">
        <v>516</v>
      </c>
      <c r="E1288" s="2">
        <f>MIN(FIND({0,1,2,3,4,5,6,7,8,9},A1288&amp;"0123456789"))</f>
        <v>4</v>
      </c>
      <c r="F1288" s="2" t="str">
        <f t="shared" si="52"/>
        <v>1800</v>
      </c>
      <c r="G1288" s="2" t="str">
        <f t="shared" si="53"/>
        <v>1800 7/8 88</v>
      </c>
      <c r="H1288" s="2">
        <v>4.32</v>
      </c>
    </row>
    <row r="1289" spans="1:8">
      <c r="A1289" s="2" t="s">
        <v>655</v>
      </c>
      <c r="B1289" s="2" t="s">
        <v>281</v>
      </c>
      <c r="C1289" s="2" t="s">
        <v>285</v>
      </c>
      <c r="D1289" s="2" t="s">
        <v>517</v>
      </c>
      <c r="E1289" s="2">
        <f>MIN(FIND({0,1,2,3,4,5,6,7,8,9},A1289&amp;"0123456789"))</f>
        <v>4</v>
      </c>
      <c r="F1289" s="2" t="str">
        <f t="shared" si="52"/>
        <v>1800</v>
      </c>
      <c r="G1289" s="2" t="str">
        <f t="shared" si="53"/>
        <v>1800 7/8 89</v>
      </c>
      <c r="H1289" s="2">
        <v>4.3600000000000003</v>
      </c>
    </row>
    <row r="1290" spans="1:8">
      <c r="A1290" s="2" t="s">
        <v>655</v>
      </c>
      <c r="B1290" s="2" t="s">
        <v>283</v>
      </c>
      <c r="C1290" s="2" t="s">
        <v>285</v>
      </c>
      <c r="D1290" s="2" t="s">
        <v>222</v>
      </c>
      <c r="E1290" s="2">
        <f>MIN(FIND({0,1,2,3,4,5,6,7,8,9},A1290&amp;"0123456789"))</f>
        <v>4</v>
      </c>
      <c r="F1290" s="2" t="str">
        <f t="shared" si="52"/>
        <v>1800</v>
      </c>
      <c r="G1290" s="2" t="str">
        <f t="shared" si="53"/>
        <v>1800 7/8 90</v>
      </c>
      <c r="H1290" s="2">
        <v>4.4000000000000004</v>
      </c>
    </row>
    <row r="1291" spans="1:8">
      <c r="A1291" s="2" t="s">
        <v>655</v>
      </c>
      <c r="B1291" s="2" t="s">
        <v>93</v>
      </c>
      <c r="C1291" s="2" t="s">
        <v>362</v>
      </c>
      <c r="D1291" s="2" t="s">
        <v>366</v>
      </c>
      <c r="E1291" s="2">
        <f>MIN(FIND({0,1,2,3,4,5,6,7,8,9},A1291&amp;"0123456789"))</f>
        <v>4</v>
      </c>
      <c r="F1291" s="2" t="str">
        <f t="shared" si="52"/>
        <v>1800</v>
      </c>
      <c r="G1291" s="2" t="str">
        <f t="shared" si="53"/>
        <v>1800 5/4 1</v>
      </c>
      <c r="H1291" s="2">
        <v>0.8</v>
      </c>
    </row>
    <row r="1292" spans="1:8">
      <c r="A1292" s="2" t="s">
        <v>655</v>
      </c>
      <c r="B1292" s="2" t="s">
        <v>97</v>
      </c>
      <c r="C1292" s="2" t="s">
        <v>362</v>
      </c>
      <c r="D1292" s="2" t="s">
        <v>367</v>
      </c>
      <c r="E1292" s="2">
        <f>MIN(FIND({0,1,2,3,4,5,6,7,8,9},A1292&amp;"0123456789"))</f>
        <v>4</v>
      </c>
      <c r="F1292" s="2" t="str">
        <f t="shared" si="52"/>
        <v>1800</v>
      </c>
      <c r="G1292" s="2" t="str">
        <f t="shared" si="53"/>
        <v>1800 5/4 2</v>
      </c>
      <c r="H1292" s="2">
        <v>0.83</v>
      </c>
    </row>
    <row r="1293" spans="1:8">
      <c r="A1293" s="2" t="s">
        <v>655</v>
      </c>
      <c r="B1293" s="2" t="s">
        <v>99</v>
      </c>
      <c r="C1293" s="2" t="s">
        <v>362</v>
      </c>
      <c r="D1293" s="2" t="s">
        <v>368</v>
      </c>
      <c r="E1293" s="2">
        <f>MIN(FIND({0,1,2,3,4,5,6,7,8,9},A1293&amp;"0123456789"))</f>
        <v>4</v>
      </c>
      <c r="F1293" s="2" t="str">
        <f t="shared" si="52"/>
        <v>1800</v>
      </c>
      <c r="G1293" s="2" t="str">
        <f t="shared" si="53"/>
        <v>1800 5/4 3</v>
      </c>
      <c r="H1293" s="2">
        <v>0.86</v>
      </c>
    </row>
    <row r="1294" spans="1:8">
      <c r="A1294" s="2" t="s">
        <v>655</v>
      </c>
      <c r="B1294" s="2" t="s">
        <v>101</v>
      </c>
      <c r="C1294" s="2" t="s">
        <v>362</v>
      </c>
      <c r="D1294" s="2" t="s">
        <v>369</v>
      </c>
      <c r="E1294" s="2">
        <f>MIN(FIND({0,1,2,3,4,5,6,7,8,9},A1294&amp;"0123456789"))</f>
        <v>4</v>
      </c>
      <c r="F1294" s="2" t="str">
        <f t="shared" si="52"/>
        <v>1800</v>
      </c>
      <c r="G1294" s="2" t="str">
        <f t="shared" si="53"/>
        <v>1800 5/4 4</v>
      </c>
      <c r="H1294" s="2">
        <v>0.88</v>
      </c>
    </row>
    <row r="1295" spans="1:8">
      <c r="A1295" s="2" t="s">
        <v>655</v>
      </c>
      <c r="B1295" s="2" t="s">
        <v>104</v>
      </c>
      <c r="C1295" s="2" t="s">
        <v>362</v>
      </c>
      <c r="D1295" s="2" t="s">
        <v>124</v>
      </c>
      <c r="E1295" s="2">
        <f>MIN(FIND({0,1,2,3,4,5,6,7,8,9},A1295&amp;"0123456789"))</f>
        <v>4</v>
      </c>
      <c r="F1295" s="2" t="str">
        <f t="shared" si="52"/>
        <v>1800</v>
      </c>
      <c r="G1295" s="2" t="str">
        <f t="shared" si="53"/>
        <v>1800 5/4 5</v>
      </c>
      <c r="H1295" s="2">
        <v>0.91</v>
      </c>
    </row>
    <row r="1296" spans="1:8">
      <c r="A1296" s="2" t="s">
        <v>655</v>
      </c>
      <c r="B1296" s="2" t="s">
        <v>107</v>
      </c>
      <c r="C1296" s="2" t="s">
        <v>362</v>
      </c>
      <c r="D1296" s="2" t="s">
        <v>370</v>
      </c>
      <c r="E1296" s="2">
        <f>MIN(FIND({0,1,2,3,4,5,6,7,8,9},A1296&amp;"0123456789"))</f>
        <v>4</v>
      </c>
      <c r="F1296" s="2" t="str">
        <f t="shared" si="52"/>
        <v>1800</v>
      </c>
      <c r="G1296" s="2" t="str">
        <f t="shared" si="53"/>
        <v>1800 5/4 6</v>
      </c>
      <c r="H1296" s="2">
        <v>0.94</v>
      </c>
    </row>
    <row r="1297" spans="1:8">
      <c r="A1297" s="2" t="s">
        <v>655</v>
      </c>
      <c r="B1297" s="2" t="s">
        <v>117</v>
      </c>
      <c r="C1297" s="2" t="s">
        <v>362</v>
      </c>
      <c r="D1297" s="2" t="s">
        <v>371</v>
      </c>
      <c r="E1297" s="2">
        <f>MIN(FIND({0,1,2,3,4,5,6,7,8,9},A1297&amp;"0123456789"))</f>
        <v>4</v>
      </c>
      <c r="F1297" s="2" t="str">
        <f t="shared" si="52"/>
        <v>1800</v>
      </c>
      <c r="G1297" s="2" t="str">
        <f t="shared" si="53"/>
        <v>1800 5/4 7</v>
      </c>
      <c r="H1297" s="2">
        <v>0.97</v>
      </c>
    </row>
    <row r="1298" spans="1:8">
      <c r="A1298" s="2" t="s">
        <v>655</v>
      </c>
      <c r="B1298" s="2" t="s">
        <v>119</v>
      </c>
      <c r="C1298" s="2" t="s">
        <v>362</v>
      </c>
      <c r="D1298" s="2" t="s">
        <v>291</v>
      </c>
      <c r="E1298" s="2">
        <f>MIN(FIND({0,1,2,3,4,5,6,7,8,9},A1298&amp;"0123456789"))</f>
        <v>4</v>
      </c>
      <c r="F1298" s="2" t="str">
        <f t="shared" si="52"/>
        <v>1800</v>
      </c>
      <c r="G1298" s="2" t="str">
        <f t="shared" si="53"/>
        <v>1800 5/4 8</v>
      </c>
      <c r="H1298" s="2">
        <v>0.99</v>
      </c>
    </row>
    <row r="1299" spans="1:8">
      <c r="A1299" s="2" t="s">
        <v>655</v>
      </c>
      <c r="B1299" s="2" t="s">
        <v>121</v>
      </c>
      <c r="C1299" s="2" t="s">
        <v>362</v>
      </c>
      <c r="D1299" s="2" t="s">
        <v>372</v>
      </c>
      <c r="E1299" s="2">
        <f>MIN(FIND({0,1,2,3,4,5,6,7,8,9},A1299&amp;"0123456789"))</f>
        <v>4</v>
      </c>
      <c r="F1299" s="2" t="str">
        <f t="shared" si="52"/>
        <v>1800</v>
      </c>
      <c r="G1299" s="2" t="str">
        <f t="shared" si="53"/>
        <v>1800 5/4 9</v>
      </c>
      <c r="H1299" s="2">
        <v>1.02</v>
      </c>
    </row>
    <row r="1300" spans="1:8">
      <c r="A1300" s="2" t="s">
        <v>655</v>
      </c>
      <c r="B1300" s="2" t="s">
        <v>123</v>
      </c>
      <c r="C1300" s="2" t="s">
        <v>362</v>
      </c>
      <c r="D1300" s="2" t="s">
        <v>128</v>
      </c>
      <c r="E1300" s="2">
        <f>MIN(FIND({0,1,2,3,4,5,6,7,8,9},A1300&amp;"0123456789"))</f>
        <v>4</v>
      </c>
      <c r="F1300" s="2" t="str">
        <f t="shared" si="52"/>
        <v>1800</v>
      </c>
      <c r="G1300" s="2" t="str">
        <f t="shared" si="53"/>
        <v>1800 5/4 10</v>
      </c>
      <c r="H1300" s="2">
        <v>1.05</v>
      </c>
    </row>
    <row r="1301" spans="1:8">
      <c r="A1301" s="2" t="s">
        <v>655</v>
      </c>
      <c r="B1301" s="2" t="s">
        <v>125</v>
      </c>
      <c r="C1301" s="2" t="s">
        <v>362</v>
      </c>
      <c r="D1301" s="2" t="s">
        <v>373</v>
      </c>
      <c r="E1301" s="2">
        <f>MIN(FIND({0,1,2,3,4,5,6,7,8,9},A1301&amp;"0123456789"))</f>
        <v>4</v>
      </c>
      <c r="F1301" s="2" t="str">
        <f t="shared" si="52"/>
        <v>1800</v>
      </c>
      <c r="G1301" s="2" t="str">
        <f t="shared" si="53"/>
        <v>1800 5/4 11</v>
      </c>
      <c r="H1301" s="2">
        <v>1.08</v>
      </c>
    </row>
    <row r="1302" spans="1:8">
      <c r="A1302" s="2" t="s">
        <v>655</v>
      </c>
      <c r="B1302" s="2" t="s">
        <v>127</v>
      </c>
      <c r="C1302" s="2" t="s">
        <v>362</v>
      </c>
      <c r="D1302" s="2" t="s">
        <v>374</v>
      </c>
      <c r="E1302" s="2">
        <f>MIN(FIND({0,1,2,3,4,5,6,7,8,9},A1302&amp;"0123456789"))</f>
        <v>4</v>
      </c>
      <c r="F1302" s="2" t="str">
        <f t="shared" si="52"/>
        <v>1800</v>
      </c>
      <c r="G1302" s="2" t="str">
        <f t="shared" si="53"/>
        <v>1800 5/4 12</v>
      </c>
      <c r="H1302" s="2">
        <v>1.1000000000000001</v>
      </c>
    </row>
    <row r="1303" spans="1:8">
      <c r="A1303" s="2" t="s">
        <v>655</v>
      </c>
      <c r="B1303" s="2" t="s">
        <v>129</v>
      </c>
      <c r="C1303" s="2" t="s">
        <v>362</v>
      </c>
      <c r="D1303" s="2" t="s">
        <v>130</v>
      </c>
      <c r="E1303" s="2">
        <f>MIN(FIND({0,1,2,3,4,5,6,7,8,9},A1303&amp;"0123456789"))</f>
        <v>4</v>
      </c>
      <c r="F1303" s="2" t="str">
        <f t="shared" si="52"/>
        <v>1800</v>
      </c>
      <c r="G1303" s="2" t="str">
        <f t="shared" si="53"/>
        <v>1800 5/4 13</v>
      </c>
      <c r="H1303" s="2">
        <v>1.1299999999999999</v>
      </c>
    </row>
    <row r="1304" spans="1:8">
      <c r="A1304" s="2" t="s">
        <v>655</v>
      </c>
      <c r="B1304" s="2" t="s">
        <v>131</v>
      </c>
      <c r="C1304" s="2" t="s">
        <v>362</v>
      </c>
      <c r="D1304" s="2" t="s">
        <v>375</v>
      </c>
      <c r="E1304" s="2">
        <f>MIN(FIND({0,1,2,3,4,5,6,7,8,9},A1304&amp;"0123456789"))</f>
        <v>4</v>
      </c>
      <c r="F1304" s="2" t="str">
        <f t="shared" si="52"/>
        <v>1800</v>
      </c>
      <c r="G1304" s="2" t="str">
        <f t="shared" si="53"/>
        <v>1800 5/4 14</v>
      </c>
      <c r="H1304" s="2">
        <v>1.1599999999999999</v>
      </c>
    </row>
    <row r="1305" spans="1:8">
      <c r="A1305" s="2" t="s">
        <v>655</v>
      </c>
      <c r="B1305" s="2" t="s">
        <v>133</v>
      </c>
      <c r="C1305" s="2" t="s">
        <v>362</v>
      </c>
      <c r="D1305" s="2" t="s">
        <v>296</v>
      </c>
      <c r="E1305" s="2">
        <f>MIN(FIND({0,1,2,3,4,5,6,7,8,9},A1305&amp;"0123456789"))</f>
        <v>4</v>
      </c>
      <c r="F1305" s="2" t="str">
        <f t="shared" si="52"/>
        <v>1800</v>
      </c>
      <c r="G1305" s="2" t="str">
        <f t="shared" si="53"/>
        <v>1800 5/4 15</v>
      </c>
      <c r="H1305" s="2">
        <v>1.19</v>
      </c>
    </row>
    <row r="1306" spans="1:8">
      <c r="A1306" s="2" t="s">
        <v>655</v>
      </c>
      <c r="B1306" s="2" t="s">
        <v>135</v>
      </c>
      <c r="C1306" s="2" t="s">
        <v>362</v>
      </c>
      <c r="D1306" s="2" t="s">
        <v>377</v>
      </c>
      <c r="E1306" s="2">
        <f>MIN(FIND({0,1,2,3,4,5,6,7,8,9},A1306&amp;"0123456789"))</f>
        <v>4</v>
      </c>
      <c r="F1306" s="2" t="str">
        <f t="shared" si="52"/>
        <v>1800</v>
      </c>
      <c r="G1306" s="2" t="str">
        <f t="shared" si="53"/>
        <v>1800 5/4 16</v>
      </c>
      <c r="H1306" s="2">
        <v>1.21</v>
      </c>
    </row>
    <row r="1307" spans="1:8">
      <c r="A1307" s="2" t="s">
        <v>655</v>
      </c>
      <c r="B1307" s="2" t="s">
        <v>137</v>
      </c>
      <c r="C1307" s="2" t="s">
        <v>362</v>
      </c>
      <c r="D1307" s="2" t="s">
        <v>378</v>
      </c>
      <c r="E1307" s="2">
        <f>MIN(FIND({0,1,2,3,4,5,6,7,8,9},A1307&amp;"0123456789"))</f>
        <v>4</v>
      </c>
      <c r="F1307" s="2" t="str">
        <f t="shared" si="52"/>
        <v>1800</v>
      </c>
      <c r="G1307" s="2" t="str">
        <f t="shared" si="53"/>
        <v>1800 5/4 17</v>
      </c>
      <c r="H1307" s="2">
        <v>1.24</v>
      </c>
    </row>
    <row r="1308" spans="1:8">
      <c r="A1308" s="2" t="s">
        <v>655</v>
      </c>
      <c r="B1308" s="2" t="s">
        <v>139</v>
      </c>
      <c r="C1308" s="2" t="s">
        <v>362</v>
      </c>
      <c r="D1308" s="2" t="s">
        <v>134</v>
      </c>
      <c r="E1308" s="2">
        <f>MIN(FIND({0,1,2,3,4,5,6,7,8,9},A1308&amp;"0123456789"))</f>
        <v>4</v>
      </c>
      <c r="F1308" s="2" t="str">
        <f t="shared" si="52"/>
        <v>1800</v>
      </c>
      <c r="G1308" s="2" t="str">
        <f t="shared" si="53"/>
        <v>1800 5/4 18</v>
      </c>
      <c r="H1308" s="2">
        <v>1.27</v>
      </c>
    </row>
    <row r="1309" spans="1:8">
      <c r="A1309" s="2" t="s">
        <v>655</v>
      </c>
      <c r="B1309" s="2" t="s">
        <v>141</v>
      </c>
      <c r="C1309" s="2" t="s">
        <v>362</v>
      </c>
      <c r="D1309" s="2" t="s">
        <v>502</v>
      </c>
      <c r="E1309" s="2">
        <f>MIN(FIND({0,1,2,3,4,5,6,7,8,9},A1309&amp;"0123456789"))</f>
        <v>4</v>
      </c>
      <c r="F1309" s="2" t="str">
        <f t="shared" si="52"/>
        <v>1800</v>
      </c>
      <c r="G1309" s="2" t="str">
        <f t="shared" si="53"/>
        <v>1800 5/4 19</v>
      </c>
      <c r="H1309" s="2">
        <v>1.3</v>
      </c>
    </row>
    <row r="1310" spans="1:8">
      <c r="A1310" s="2" t="s">
        <v>655</v>
      </c>
      <c r="B1310" s="2" t="s">
        <v>143</v>
      </c>
      <c r="C1310" s="2" t="s">
        <v>362</v>
      </c>
      <c r="D1310" s="2" t="s">
        <v>380</v>
      </c>
      <c r="E1310" s="2">
        <f>MIN(FIND({0,1,2,3,4,5,6,7,8,9},A1310&amp;"0123456789"))</f>
        <v>4</v>
      </c>
      <c r="F1310" s="2" t="str">
        <f t="shared" si="52"/>
        <v>1800</v>
      </c>
      <c r="G1310" s="2" t="str">
        <f t="shared" si="53"/>
        <v>1800 5/4 20</v>
      </c>
      <c r="H1310" s="2">
        <v>1.32</v>
      </c>
    </row>
    <row r="1311" spans="1:8">
      <c r="A1311" s="2" t="s">
        <v>655</v>
      </c>
      <c r="B1311" s="2" t="s">
        <v>145</v>
      </c>
      <c r="C1311" s="2" t="s">
        <v>362</v>
      </c>
      <c r="D1311" s="2" t="s">
        <v>299</v>
      </c>
      <c r="E1311" s="2">
        <f>MIN(FIND({0,1,2,3,4,5,6,7,8,9},A1311&amp;"0123456789"))</f>
        <v>4</v>
      </c>
      <c r="F1311" s="2" t="str">
        <f t="shared" si="52"/>
        <v>1800</v>
      </c>
      <c r="G1311" s="2" t="str">
        <f t="shared" si="53"/>
        <v>1800 5/4 21</v>
      </c>
      <c r="H1311" s="2">
        <v>1.35</v>
      </c>
    </row>
    <row r="1312" spans="1:8">
      <c r="A1312" s="2" t="s">
        <v>655</v>
      </c>
      <c r="B1312" s="2" t="s">
        <v>147</v>
      </c>
      <c r="C1312" s="2" t="s">
        <v>362</v>
      </c>
      <c r="D1312" s="2" t="s">
        <v>381</v>
      </c>
      <c r="E1312" s="2">
        <f>MIN(FIND({0,1,2,3,4,5,6,7,8,9},A1312&amp;"0123456789"))</f>
        <v>4</v>
      </c>
      <c r="F1312" s="2" t="str">
        <f t="shared" si="52"/>
        <v>1800</v>
      </c>
      <c r="G1312" s="2" t="str">
        <f t="shared" si="53"/>
        <v>1800 5/4 22</v>
      </c>
      <c r="H1312" s="2">
        <v>1.38</v>
      </c>
    </row>
    <row r="1313" spans="1:8">
      <c r="A1313" s="2" t="s">
        <v>655</v>
      </c>
      <c r="B1313" s="2" t="s">
        <v>149</v>
      </c>
      <c r="C1313" s="2" t="s">
        <v>362</v>
      </c>
      <c r="D1313" s="2" t="s">
        <v>138</v>
      </c>
      <c r="E1313" s="2">
        <f>MIN(FIND({0,1,2,3,4,5,6,7,8,9},A1313&amp;"0123456789"))</f>
        <v>4</v>
      </c>
      <c r="F1313" s="2" t="str">
        <f t="shared" si="52"/>
        <v>1800</v>
      </c>
      <c r="G1313" s="2" t="str">
        <f t="shared" si="53"/>
        <v>1800 5/4 23</v>
      </c>
      <c r="H1313" s="2">
        <v>1.41</v>
      </c>
    </row>
    <row r="1314" spans="1:8">
      <c r="A1314" s="2" t="s">
        <v>655</v>
      </c>
      <c r="B1314" s="2" t="s">
        <v>151</v>
      </c>
      <c r="C1314" s="2" t="s">
        <v>362</v>
      </c>
      <c r="D1314" s="2" t="s">
        <v>301</v>
      </c>
      <c r="E1314" s="2">
        <f>MIN(FIND({0,1,2,3,4,5,6,7,8,9},A1314&amp;"0123456789"))</f>
        <v>4</v>
      </c>
      <c r="F1314" s="2" t="str">
        <f t="shared" si="52"/>
        <v>1800</v>
      </c>
      <c r="G1314" s="2" t="str">
        <f t="shared" si="53"/>
        <v>1800 5/4 24</v>
      </c>
      <c r="H1314" s="2">
        <v>1.43</v>
      </c>
    </row>
    <row r="1315" spans="1:8">
      <c r="A1315" s="2" t="s">
        <v>655</v>
      </c>
      <c r="B1315" s="2" t="s">
        <v>153</v>
      </c>
      <c r="C1315" s="2" t="s">
        <v>362</v>
      </c>
      <c r="D1315" s="2" t="s">
        <v>383</v>
      </c>
      <c r="E1315" s="2">
        <f>MIN(FIND({0,1,2,3,4,5,6,7,8,9},A1315&amp;"0123456789"))</f>
        <v>4</v>
      </c>
      <c r="F1315" s="2" t="str">
        <f t="shared" si="52"/>
        <v>1800</v>
      </c>
      <c r="G1315" s="2" t="str">
        <f t="shared" si="53"/>
        <v>1800 5/4 25</v>
      </c>
      <c r="H1315" s="2">
        <v>1.46</v>
      </c>
    </row>
    <row r="1316" spans="1:8">
      <c r="A1316" s="2" t="s">
        <v>655</v>
      </c>
      <c r="B1316" s="2" t="s">
        <v>155</v>
      </c>
      <c r="C1316" s="2" t="s">
        <v>362</v>
      </c>
      <c r="D1316" s="2" t="s">
        <v>384</v>
      </c>
      <c r="E1316" s="2">
        <f>MIN(FIND({0,1,2,3,4,5,6,7,8,9},A1316&amp;"0123456789"))</f>
        <v>4</v>
      </c>
      <c r="F1316" s="2" t="str">
        <f t="shared" si="52"/>
        <v>1800</v>
      </c>
      <c r="G1316" s="2" t="str">
        <f t="shared" si="53"/>
        <v>1800 5/4 26</v>
      </c>
      <c r="H1316" s="2">
        <v>1.49</v>
      </c>
    </row>
    <row r="1317" spans="1:8">
      <c r="A1317" s="2" t="s">
        <v>655</v>
      </c>
      <c r="B1317" s="2" t="s">
        <v>157</v>
      </c>
      <c r="C1317" s="2" t="s">
        <v>362</v>
      </c>
      <c r="D1317" s="2" t="s">
        <v>303</v>
      </c>
      <c r="E1317" s="2">
        <f>MIN(FIND({0,1,2,3,4,5,6,7,8,9},A1317&amp;"0123456789"))</f>
        <v>4</v>
      </c>
      <c r="F1317" s="2" t="str">
        <f t="shared" si="52"/>
        <v>1800</v>
      </c>
      <c r="G1317" s="2" t="str">
        <f t="shared" si="53"/>
        <v>1800 5/4 27</v>
      </c>
      <c r="H1317" s="2">
        <v>1.51</v>
      </c>
    </row>
    <row r="1318" spans="1:8">
      <c r="A1318" s="2" t="s">
        <v>655</v>
      </c>
      <c r="B1318" s="2" t="s">
        <v>159</v>
      </c>
      <c r="C1318" s="2" t="s">
        <v>362</v>
      </c>
      <c r="D1318" s="2" t="s">
        <v>385</v>
      </c>
      <c r="E1318" s="2">
        <f>MIN(FIND({0,1,2,3,4,5,6,7,8,9},A1318&amp;"0123456789"))</f>
        <v>4</v>
      </c>
      <c r="F1318" s="2" t="str">
        <f t="shared" si="52"/>
        <v>1800</v>
      </c>
      <c r="G1318" s="2" t="str">
        <f t="shared" si="53"/>
        <v>1800 5/4 28</v>
      </c>
      <c r="H1318" s="2">
        <v>1.54</v>
      </c>
    </row>
    <row r="1319" spans="1:8">
      <c r="A1319" s="2" t="s">
        <v>655</v>
      </c>
      <c r="B1319" s="2" t="s">
        <v>161</v>
      </c>
      <c r="C1319" s="2" t="s">
        <v>362</v>
      </c>
      <c r="D1319" s="2" t="s">
        <v>386</v>
      </c>
      <c r="E1319" s="2">
        <f>MIN(FIND({0,1,2,3,4,5,6,7,8,9},A1319&amp;"0123456789"))</f>
        <v>4</v>
      </c>
      <c r="F1319" s="2" t="str">
        <f t="shared" si="52"/>
        <v>1800</v>
      </c>
      <c r="G1319" s="2" t="str">
        <f t="shared" si="53"/>
        <v>1800 5/4 29</v>
      </c>
      <c r="H1319" s="2">
        <v>1.57</v>
      </c>
    </row>
    <row r="1320" spans="1:8">
      <c r="A1320" s="2" t="s">
        <v>655</v>
      </c>
      <c r="B1320" s="2" t="s">
        <v>163</v>
      </c>
      <c r="C1320" s="2" t="s">
        <v>362</v>
      </c>
      <c r="D1320" s="2" t="s">
        <v>387</v>
      </c>
      <c r="E1320" s="2">
        <f>MIN(FIND({0,1,2,3,4,5,6,7,8,9},A1320&amp;"0123456789"))</f>
        <v>4</v>
      </c>
      <c r="F1320" s="2" t="str">
        <f t="shared" si="52"/>
        <v>1800</v>
      </c>
      <c r="G1320" s="2" t="str">
        <f t="shared" si="53"/>
        <v>1800 5/4 30</v>
      </c>
      <c r="H1320" s="2">
        <v>1.6</v>
      </c>
    </row>
    <row r="1321" spans="1:8">
      <c r="A1321" s="2" t="s">
        <v>655</v>
      </c>
      <c r="B1321" s="2" t="s">
        <v>165</v>
      </c>
      <c r="C1321" s="2" t="s">
        <v>362</v>
      </c>
      <c r="D1321" s="2" t="s">
        <v>144</v>
      </c>
      <c r="E1321" s="2">
        <f>MIN(FIND({0,1,2,3,4,5,6,7,8,9},A1321&amp;"0123456789"))</f>
        <v>4</v>
      </c>
      <c r="F1321" s="2" t="str">
        <f t="shared" si="52"/>
        <v>1800</v>
      </c>
      <c r="G1321" s="2" t="str">
        <f t="shared" si="53"/>
        <v>1800 5/4 31</v>
      </c>
      <c r="H1321" s="2">
        <v>1.62</v>
      </c>
    </row>
    <row r="1322" spans="1:8">
      <c r="A1322" s="2" t="s">
        <v>655</v>
      </c>
      <c r="B1322" s="2" t="s">
        <v>167</v>
      </c>
      <c r="C1322" s="2" t="s">
        <v>362</v>
      </c>
      <c r="D1322" s="2" t="s">
        <v>388</v>
      </c>
      <c r="E1322" s="2">
        <f>MIN(FIND({0,1,2,3,4,5,6,7,8,9},A1322&amp;"0123456789"))</f>
        <v>4</v>
      </c>
      <c r="F1322" s="2" t="str">
        <f t="shared" si="52"/>
        <v>1800</v>
      </c>
      <c r="G1322" s="2" t="str">
        <f t="shared" si="53"/>
        <v>1800 5/4 32</v>
      </c>
      <c r="H1322" s="2">
        <v>1.65</v>
      </c>
    </row>
    <row r="1323" spans="1:8">
      <c r="A1323" s="2" t="s">
        <v>655</v>
      </c>
      <c r="B1323" s="2" t="s">
        <v>169</v>
      </c>
      <c r="C1323" s="2" t="s">
        <v>362</v>
      </c>
      <c r="D1323" s="2" t="s">
        <v>389</v>
      </c>
      <c r="E1323" s="2">
        <f>MIN(FIND({0,1,2,3,4,5,6,7,8,9},A1323&amp;"0123456789"))</f>
        <v>4</v>
      </c>
      <c r="F1323" s="2" t="str">
        <f t="shared" si="52"/>
        <v>1800</v>
      </c>
      <c r="G1323" s="2" t="str">
        <f t="shared" si="53"/>
        <v>1800 5/4 33</v>
      </c>
      <c r="H1323" s="2">
        <v>1.68</v>
      </c>
    </row>
    <row r="1324" spans="1:8">
      <c r="A1324" s="2" t="s">
        <v>655</v>
      </c>
      <c r="B1324" s="2" t="s">
        <v>171</v>
      </c>
      <c r="C1324" s="2" t="s">
        <v>362</v>
      </c>
      <c r="D1324" s="2" t="s">
        <v>307</v>
      </c>
      <c r="E1324" s="2">
        <f>MIN(FIND({0,1,2,3,4,5,6,7,8,9},A1324&amp;"0123456789"))</f>
        <v>4</v>
      </c>
      <c r="F1324" s="2" t="str">
        <f t="shared" si="52"/>
        <v>1800</v>
      </c>
      <c r="G1324" s="2" t="str">
        <f t="shared" si="53"/>
        <v>1800 5/4 34</v>
      </c>
      <c r="H1324" s="2">
        <v>1.71</v>
      </c>
    </row>
    <row r="1325" spans="1:8">
      <c r="A1325" s="2" t="s">
        <v>655</v>
      </c>
      <c r="B1325" s="2" t="s">
        <v>173</v>
      </c>
      <c r="C1325" s="2" t="s">
        <v>362</v>
      </c>
      <c r="D1325" s="2" t="s">
        <v>390</v>
      </c>
      <c r="E1325" s="2">
        <f>MIN(FIND({0,1,2,3,4,5,6,7,8,9},A1325&amp;"0123456789"))</f>
        <v>4</v>
      </c>
      <c r="F1325" s="2" t="str">
        <f t="shared" si="52"/>
        <v>1800</v>
      </c>
      <c r="G1325" s="2" t="str">
        <f t="shared" si="53"/>
        <v>1800 5/4 35</v>
      </c>
      <c r="H1325" s="2">
        <v>1.73</v>
      </c>
    </row>
    <row r="1326" spans="1:8">
      <c r="A1326" s="2" t="s">
        <v>655</v>
      </c>
      <c r="B1326" s="2" t="s">
        <v>175</v>
      </c>
      <c r="C1326" s="2" t="s">
        <v>362</v>
      </c>
      <c r="D1326" s="2" t="s">
        <v>391</v>
      </c>
      <c r="E1326" s="2">
        <f>MIN(FIND({0,1,2,3,4,5,6,7,8,9},A1326&amp;"0123456789"))</f>
        <v>4</v>
      </c>
      <c r="F1326" s="2" t="str">
        <f t="shared" si="52"/>
        <v>1800</v>
      </c>
      <c r="G1326" s="2" t="str">
        <f t="shared" si="53"/>
        <v>1800 5/4 36</v>
      </c>
      <c r="H1326" s="2">
        <v>1.76</v>
      </c>
    </row>
    <row r="1327" spans="1:8">
      <c r="A1327" s="2" t="s">
        <v>655</v>
      </c>
      <c r="B1327" s="2" t="s">
        <v>177</v>
      </c>
      <c r="C1327" s="2" t="s">
        <v>362</v>
      </c>
      <c r="D1327" s="2" t="s">
        <v>309</v>
      </c>
      <c r="E1327" s="2">
        <f>MIN(FIND({0,1,2,3,4,5,6,7,8,9},A1327&amp;"0123456789"))</f>
        <v>4</v>
      </c>
      <c r="F1327" s="2" t="str">
        <f t="shared" si="52"/>
        <v>1800</v>
      </c>
      <c r="G1327" s="2" t="str">
        <f t="shared" si="53"/>
        <v>1800 5/4 37</v>
      </c>
      <c r="H1327" s="2">
        <v>1.79</v>
      </c>
    </row>
    <row r="1328" spans="1:8">
      <c r="A1328" s="2" t="s">
        <v>655</v>
      </c>
      <c r="B1328" s="2" t="s">
        <v>179</v>
      </c>
      <c r="C1328" s="2" t="s">
        <v>362</v>
      </c>
      <c r="D1328" s="2" t="s">
        <v>433</v>
      </c>
      <c r="E1328" s="2">
        <f>MIN(FIND({0,1,2,3,4,5,6,7,8,9},A1328&amp;"0123456789"))</f>
        <v>4</v>
      </c>
      <c r="F1328" s="2" t="str">
        <f t="shared" si="52"/>
        <v>1800</v>
      </c>
      <c r="G1328" s="2" t="str">
        <f t="shared" si="53"/>
        <v>1800 5/4 38</v>
      </c>
      <c r="H1328" s="2">
        <v>1.82</v>
      </c>
    </row>
    <row r="1329" spans="1:8">
      <c r="A1329" s="2" t="s">
        <v>655</v>
      </c>
      <c r="B1329" s="2" t="s">
        <v>181</v>
      </c>
      <c r="C1329" s="2" t="s">
        <v>362</v>
      </c>
      <c r="D1329" s="2" t="s">
        <v>150</v>
      </c>
      <c r="E1329" s="2">
        <f>MIN(FIND({0,1,2,3,4,5,6,7,8,9},A1329&amp;"0123456789"))</f>
        <v>4</v>
      </c>
      <c r="F1329" s="2" t="str">
        <f t="shared" si="52"/>
        <v>1800</v>
      </c>
      <c r="G1329" s="2" t="str">
        <f t="shared" si="53"/>
        <v>1800 5/4 39</v>
      </c>
      <c r="H1329" s="2">
        <v>1.84</v>
      </c>
    </row>
    <row r="1330" spans="1:8">
      <c r="A1330" s="2" t="s">
        <v>655</v>
      </c>
      <c r="B1330" s="2" t="s">
        <v>183</v>
      </c>
      <c r="C1330" s="2" t="s">
        <v>362</v>
      </c>
      <c r="D1330" s="2" t="s">
        <v>311</v>
      </c>
      <c r="E1330" s="2">
        <f>MIN(FIND({0,1,2,3,4,5,6,7,8,9},A1330&amp;"0123456789"))</f>
        <v>4</v>
      </c>
      <c r="F1330" s="2" t="str">
        <f t="shared" si="52"/>
        <v>1800</v>
      </c>
      <c r="G1330" s="2" t="str">
        <f t="shared" si="53"/>
        <v>1800 5/4 40</v>
      </c>
      <c r="H1330" s="2">
        <v>1.87</v>
      </c>
    </row>
    <row r="1331" spans="1:8">
      <c r="A1331" s="2" t="s">
        <v>655</v>
      </c>
      <c r="B1331" s="2" t="s">
        <v>185</v>
      </c>
      <c r="C1331" s="2" t="s">
        <v>362</v>
      </c>
      <c r="D1331" s="2" t="s">
        <v>393</v>
      </c>
      <c r="E1331" s="2">
        <f>MIN(FIND({0,1,2,3,4,5,6,7,8,9},A1331&amp;"0123456789"))</f>
        <v>4</v>
      </c>
      <c r="F1331" s="2" t="str">
        <f t="shared" si="52"/>
        <v>1800</v>
      </c>
      <c r="G1331" s="2" t="str">
        <f t="shared" si="53"/>
        <v>1800 5/4 41</v>
      </c>
      <c r="H1331" s="2">
        <v>1.9</v>
      </c>
    </row>
    <row r="1332" spans="1:8">
      <c r="A1332" s="2" t="s">
        <v>655</v>
      </c>
      <c r="B1332" s="2" t="s">
        <v>187</v>
      </c>
      <c r="C1332" s="2" t="s">
        <v>362</v>
      </c>
      <c r="D1332" s="2" t="s">
        <v>518</v>
      </c>
      <c r="E1332" s="2">
        <f>MIN(FIND({0,1,2,3,4,5,6,7,8,9},A1332&amp;"0123456789"))</f>
        <v>4</v>
      </c>
      <c r="F1332" s="2" t="str">
        <f t="shared" si="52"/>
        <v>1800</v>
      </c>
      <c r="G1332" s="2" t="str">
        <f t="shared" si="53"/>
        <v>1800 5/4 42</v>
      </c>
      <c r="H1332" s="2">
        <v>1.93</v>
      </c>
    </row>
    <row r="1333" spans="1:8">
      <c r="A1333" s="2" t="s">
        <v>655</v>
      </c>
      <c r="B1333" s="2" t="s">
        <v>189</v>
      </c>
      <c r="C1333" s="2" t="s">
        <v>362</v>
      </c>
      <c r="D1333" s="2" t="s">
        <v>312</v>
      </c>
      <c r="E1333" s="2">
        <f>MIN(FIND({0,1,2,3,4,5,6,7,8,9},A1333&amp;"0123456789"))</f>
        <v>4</v>
      </c>
      <c r="F1333" s="2" t="str">
        <f t="shared" si="52"/>
        <v>1800</v>
      </c>
      <c r="G1333" s="2" t="str">
        <f t="shared" si="53"/>
        <v>1800 5/4 43</v>
      </c>
      <c r="H1333" s="2">
        <v>1.95</v>
      </c>
    </row>
    <row r="1334" spans="1:8">
      <c r="A1334" s="2" t="s">
        <v>655</v>
      </c>
      <c r="B1334" s="2" t="s">
        <v>191</v>
      </c>
      <c r="C1334" s="2" t="s">
        <v>362</v>
      </c>
      <c r="D1334" s="2" t="s">
        <v>154</v>
      </c>
      <c r="E1334" s="2">
        <f>MIN(FIND({0,1,2,3,4,5,6,7,8,9},A1334&amp;"0123456789"))</f>
        <v>4</v>
      </c>
      <c r="F1334" s="2" t="str">
        <f t="shared" si="52"/>
        <v>1800</v>
      </c>
      <c r="G1334" s="2" t="str">
        <f t="shared" si="53"/>
        <v>1800 5/4 44</v>
      </c>
      <c r="H1334" s="2">
        <v>1.98</v>
      </c>
    </row>
    <row r="1335" spans="1:8">
      <c r="A1335" s="2" t="s">
        <v>655</v>
      </c>
      <c r="B1335" s="2" t="s">
        <v>193</v>
      </c>
      <c r="C1335" s="2" t="s">
        <v>362</v>
      </c>
      <c r="D1335" s="2" t="s">
        <v>395</v>
      </c>
      <c r="E1335" s="2">
        <f>MIN(FIND({0,1,2,3,4,5,6,7,8,9},A1335&amp;"0123456789"))</f>
        <v>4</v>
      </c>
      <c r="F1335" s="2" t="str">
        <f t="shared" si="52"/>
        <v>1800</v>
      </c>
      <c r="G1335" s="2" t="str">
        <f t="shared" si="53"/>
        <v>1800 5/4 45</v>
      </c>
      <c r="H1335" s="2">
        <v>2.0099999999999998</v>
      </c>
    </row>
    <row r="1336" spans="1:8">
      <c r="A1336" s="2" t="s">
        <v>655</v>
      </c>
      <c r="B1336" s="2" t="s">
        <v>195</v>
      </c>
      <c r="C1336" s="2" t="s">
        <v>362</v>
      </c>
      <c r="D1336" s="2" t="s">
        <v>519</v>
      </c>
      <c r="E1336" s="2">
        <f>MIN(FIND({0,1,2,3,4,5,6,7,8,9},A1336&amp;"0123456789"))</f>
        <v>4</v>
      </c>
      <c r="F1336" s="2" t="str">
        <f t="shared" si="52"/>
        <v>1800</v>
      </c>
      <c r="G1336" s="2" t="str">
        <f t="shared" si="53"/>
        <v>1800 5/4 46</v>
      </c>
      <c r="H1336" s="2">
        <v>2.04</v>
      </c>
    </row>
    <row r="1337" spans="1:8">
      <c r="A1337" s="2" t="s">
        <v>655</v>
      </c>
      <c r="B1337" s="2" t="s">
        <v>197</v>
      </c>
      <c r="C1337" s="2" t="s">
        <v>362</v>
      </c>
      <c r="D1337" s="2" t="s">
        <v>396</v>
      </c>
      <c r="E1337" s="2">
        <f>MIN(FIND({0,1,2,3,4,5,6,7,8,9},A1337&amp;"0123456789"))</f>
        <v>4</v>
      </c>
      <c r="F1337" s="2" t="str">
        <f t="shared" si="52"/>
        <v>1800</v>
      </c>
      <c r="G1337" s="2" t="str">
        <f t="shared" si="53"/>
        <v>1800 5/4 47</v>
      </c>
      <c r="H1337" s="2">
        <v>2.06</v>
      </c>
    </row>
    <row r="1338" spans="1:8">
      <c r="A1338" s="2" t="s">
        <v>655</v>
      </c>
      <c r="B1338" s="2" t="s">
        <v>199</v>
      </c>
      <c r="C1338" s="2" t="s">
        <v>362</v>
      </c>
      <c r="D1338" s="2" t="s">
        <v>397</v>
      </c>
      <c r="E1338" s="2">
        <f>MIN(FIND({0,1,2,3,4,5,6,7,8,9},A1338&amp;"0123456789"))</f>
        <v>4</v>
      </c>
      <c r="F1338" s="2" t="str">
        <f t="shared" si="52"/>
        <v>1800</v>
      </c>
      <c r="G1338" s="2" t="str">
        <f t="shared" si="53"/>
        <v>1800 5/4 48</v>
      </c>
      <c r="H1338" s="2">
        <v>2.09</v>
      </c>
    </row>
    <row r="1339" spans="1:8">
      <c r="A1339" s="2" t="s">
        <v>655</v>
      </c>
      <c r="B1339" s="2" t="s">
        <v>201</v>
      </c>
      <c r="C1339" s="2" t="s">
        <v>362</v>
      </c>
      <c r="D1339" s="2" t="s">
        <v>158</v>
      </c>
      <c r="E1339" s="2">
        <f>MIN(FIND({0,1,2,3,4,5,6,7,8,9},A1339&amp;"0123456789"))</f>
        <v>4</v>
      </c>
      <c r="F1339" s="2" t="str">
        <f t="shared" si="52"/>
        <v>1800</v>
      </c>
      <c r="G1339" s="2" t="str">
        <f t="shared" si="53"/>
        <v>1800 5/4 49</v>
      </c>
      <c r="H1339" s="2">
        <v>2.12</v>
      </c>
    </row>
    <row r="1340" spans="1:8">
      <c r="A1340" s="2" t="s">
        <v>655</v>
      </c>
      <c r="B1340" s="2" t="s">
        <v>203</v>
      </c>
      <c r="C1340" s="2" t="s">
        <v>362</v>
      </c>
      <c r="D1340" s="2" t="s">
        <v>398</v>
      </c>
      <c r="E1340" s="2">
        <f>MIN(FIND({0,1,2,3,4,5,6,7,8,9},A1340&amp;"0123456789"))</f>
        <v>4</v>
      </c>
      <c r="F1340" s="2" t="str">
        <f t="shared" si="52"/>
        <v>1800</v>
      </c>
      <c r="G1340" s="2" t="str">
        <f t="shared" si="53"/>
        <v>1800 5/4 50</v>
      </c>
      <c r="H1340" s="2">
        <v>2.14</v>
      </c>
    </row>
    <row r="1341" spans="1:8">
      <c r="A1341" s="2" t="s">
        <v>655</v>
      </c>
      <c r="B1341" s="2" t="s">
        <v>205</v>
      </c>
      <c r="C1341" s="2" t="s">
        <v>362</v>
      </c>
      <c r="D1341" s="2" t="s">
        <v>399</v>
      </c>
      <c r="E1341" s="2">
        <f>MIN(FIND({0,1,2,3,4,5,6,7,8,9},A1341&amp;"0123456789"))</f>
        <v>4</v>
      </c>
      <c r="F1341" s="2" t="str">
        <f t="shared" si="52"/>
        <v>1800</v>
      </c>
      <c r="G1341" s="2" t="str">
        <f t="shared" si="53"/>
        <v>1800 5/4 51</v>
      </c>
      <c r="H1341" s="2">
        <v>2.17</v>
      </c>
    </row>
    <row r="1342" spans="1:8">
      <c r="A1342" s="2" t="s">
        <v>655</v>
      </c>
      <c r="B1342" s="2" t="s">
        <v>207</v>
      </c>
      <c r="C1342" s="2" t="s">
        <v>362</v>
      </c>
      <c r="D1342" s="2" t="s">
        <v>400</v>
      </c>
      <c r="E1342" s="2">
        <f>MIN(FIND({0,1,2,3,4,5,6,7,8,9},A1342&amp;"0123456789"))</f>
        <v>4</v>
      </c>
      <c r="F1342" s="2" t="str">
        <f t="shared" si="52"/>
        <v>1800</v>
      </c>
      <c r="G1342" s="2" t="str">
        <f t="shared" si="53"/>
        <v>1800 5/4 52</v>
      </c>
      <c r="H1342" s="2">
        <v>2.2000000000000002</v>
      </c>
    </row>
    <row r="1343" spans="1:8">
      <c r="A1343" s="2" t="s">
        <v>655</v>
      </c>
      <c r="B1343" s="2" t="s">
        <v>209</v>
      </c>
      <c r="C1343" s="2" t="s">
        <v>362</v>
      </c>
      <c r="D1343" s="2" t="s">
        <v>318</v>
      </c>
      <c r="E1343" s="2">
        <f>MIN(FIND({0,1,2,3,4,5,6,7,8,9},A1343&amp;"0123456789"))</f>
        <v>4</v>
      </c>
      <c r="F1343" s="2" t="str">
        <f t="shared" si="52"/>
        <v>1800</v>
      </c>
      <c r="G1343" s="2" t="str">
        <f t="shared" si="53"/>
        <v>1800 5/4 53</v>
      </c>
      <c r="H1343" s="2">
        <v>2.23</v>
      </c>
    </row>
    <row r="1344" spans="1:8">
      <c r="A1344" s="2" t="s">
        <v>655</v>
      </c>
      <c r="B1344" s="2" t="s">
        <v>211</v>
      </c>
      <c r="C1344" s="2" t="s">
        <v>362</v>
      </c>
      <c r="D1344" s="2" t="s">
        <v>401</v>
      </c>
      <c r="E1344" s="2">
        <f>MIN(FIND({0,1,2,3,4,5,6,7,8,9},A1344&amp;"0123456789"))</f>
        <v>4</v>
      </c>
      <c r="F1344" s="2" t="str">
        <f t="shared" si="52"/>
        <v>1800</v>
      </c>
      <c r="G1344" s="2" t="str">
        <f t="shared" si="53"/>
        <v>1800 5/4 54</v>
      </c>
      <c r="H1344" s="2">
        <v>2.25</v>
      </c>
    </row>
    <row r="1345" spans="1:8">
      <c r="A1345" s="2" t="s">
        <v>655</v>
      </c>
      <c r="B1345" s="2" t="s">
        <v>213</v>
      </c>
      <c r="C1345" s="2" t="s">
        <v>362</v>
      </c>
      <c r="D1345" s="2" t="s">
        <v>402</v>
      </c>
      <c r="E1345" s="2">
        <f>MIN(FIND({0,1,2,3,4,5,6,7,8,9},A1345&amp;"0123456789"))</f>
        <v>4</v>
      </c>
      <c r="F1345" s="2" t="str">
        <f t="shared" si="52"/>
        <v>1800</v>
      </c>
      <c r="G1345" s="2" t="str">
        <f t="shared" si="53"/>
        <v>1800 5/4 55</v>
      </c>
      <c r="H1345" s="2">
        <v>2.2799999999999998</v>
      </c>
    </row>
    <row r="1346" spans="1:8">
      <c r="A1346" s="2" t="s">
        <v>655</v>
      </c>
      <c r="B1346" s="2" t="s">
        <v>215</v>
      </c>
      <c r="C1346" s="2" t="s">
        <v>362</v>
      </c>
      <c r="D1346" s="2" t="s">
        <v>320</v>
      </c>
      <c r="E1346" s="2">
        <f>MIN(FIND({0,1,2,3,4,5,6,7,8,9},A1346&amp;"0123456789"))</f>
        <v>4</v>
      </c>
      <c r="F1346" s="2" t="str">
        <f t="shared" ref="F1346:F1380" si="54">RIGHT(A1346,LEN(A1346)-E1346+1)</f>
        <v>1800</v>
      </c>
      <c r="G1346" s="2" t="str">
        <f t="shared" ref="G1346:G1380" si="55">CONCATENATE(F1346," ",C1346," ",B1346)</f>
        <v>1800 5/4 56</v>
      </c>
      <c r="H1346" s="2">
        <v>2.31</v>
      </c>
    </row>
    <row r="1347" spans="1:8">
      <c r="A1347" s="2" t="s">
        <v>655</v>
      </c>
      <c r="B1347" s="2" t="s">
        <v>217</v>
      </c>
      <c r="C1347" s="2" t="s">
        <v>362</v>
      </c>
      <c r="D1347" s="2" t="s">
        <v>164</v>
      </c>
      <c r="E1347" s="2">
        <f>MIN(FIND({0,1,2,3,4,5,6,7,8,9},A1347&amp;"0123456789"))</f>
        <v>4</v>
      </c>
      <c r="F1347" s="2" t="str">
        <f t="shared" si="54"/>
        <v>1800</v>
      </c>
      <c r="G1347" s="2" t="str">
        <f t="shared" si="55"/>
        <v>1800 5/4 57</v>
      </c>
      <c r="H1347" s="2">
        <v>2.34</v>
      </c>
    </row>
    <row r="1348" spans="1:8">
      <c r="A1348" s="2" t="s">
        <v>655</v>
      </c>
      <c r="B1348" s="2" t="s">
        <v>219</v>
      </c>
      <c r="C1348" s="2" t="s">
        <v>362</v>
      </c>
      <c r="D1348" s="2" t="s">
        <v>403</v>
      </c>
      <c r="E1348" s="2">
        <f>MIN(FIND({0,1,2,3,4,5,6,7,8,9},A1348&amp;"0123456789"))</f>
        <v>4</v>
      </c>
      <c r="F1348" s="2" t="str">
        <f t="shared" si="54"/>
        <v>1800</v>
      </c>
      <c r="G1348" s="2" t="str">
        <f t="shared" si="55"/>
        <v>1800 5/4 58</v>
      </c>
      <c r="H1348" s="2">
        <v>2.36</v>
      </c>
    </row>
    <row r="1349" spans="1:8">
      <c r="A1349" s="2" t="s">
        <v>655</v>
      </c>
      <c r="B1349" s="2" t="s">
        <v>221</v>
      </c>
      <c r="C1349" s="2" t="s">
        <v>362</v>
      </c>
      <c r="D1349" s="2" t="s">
        <v>322</v>
      </c>
      <c r="E1349" s="2">
        <f>MIN(FIND({0,1,2,3,4,5,6,7,8,9},A1349&amp;"0123456789"))</f>
        <v>4</v>
      </c>
      <c r="F1349" s="2" t="str">
        <f t="shared" si="54"/>
        <v>1800</v>
      </c>
      <c r="G1349" s="2" t="str">
        <f t="shared" si="55"/>
        <v>1800 5/4 59</v>
      </c>
      <c r="H1349" s="2">
        <v>2.39</v>
      </c>
    </row>
    <row r="1350" spans="1:8">
      <c r="A1350" s="2" t="s">
        <v>655</v>
      </c>
      <c r="B1350" s="2" t="s">
        <v>223</v>
      </c>
      <c r="C1350" s="2" t="s">
        <v>362</v>
      </c>
      <c r="D1350" s="2" t="s">
        <v>404</v>
      </c>
      <c r="E1350" s="2">
        <f>MIN(FIND({0,1,2,3,4,5,6,7,8,9},A1350&amp;"0123456789"))</f>
        <v>4</v>
      </c>
      <c r="F1350" s="2" t="str">
        <f t="shared" si="54"/>
        <v>1800</v>
      </c>
      <c r="G1350" s="2" t="str">
        <f t="shared" si="55"/>
        <v>1800 5/4 60</v>
      </c>
      <c r="H1350" s="2">
        <v>2.42</v>
      </c>
    </row>
    <row r="1351" spans="1:8">
      <c r="A1351" s="2" t="s">
        <v>655</v>
      </c>
      <c r="B1351" s="2" t="s">
        <v>225</v>
      </c>
      <c r="C1351" s="2" t="s">
        <v>362</v>
      </c>
      <c r="D1351" s="2" t="s">
        <v>405</v>
      </c>
      <c r="E1351" s="2">
        <f>MIN(FIND({0,1,2,3,4,5,6,7,8,9},A1351&amp;"0123456789"))</f>
        <v>4</v>
      </c>
      <c r="F1351" s="2" t="str">
        <f t="shared" si="54"/>
        <v>1800</v>
      </c>
      <c r="G1351" s="2" t="str">
        <f t="shared" si="55"/>
        <v>1800 5/4 61</v>
      </c>
      <c r="H1351" s="2">
        <v>2.4500000000000002</v>
      </c>
    </row>
    <row r="1352" spans="1:8">
      <c r="A1352" s="2" t="s">
        <v>655</v>
      </c>
      <c r="B1352" s="2" t="s">
        <v>227</v>
      </c>
      <c r="C1352" s="2" t="s">
        <v>362</v>
      </c>
      <c r="D1352" s="2" t="s">
        <v>324</v>
      </c>
      <c r="E1352" s="2">
        <f>MIN(FIND({0,1,2,3,4,5,6,7,8,9},A1352&amp;"0123456789"))</f>
        <v>4</v>
      </c>
      <c r="F1352" s="2" t="str">
        <f t="shared" si="54"/>
        <v>1800</v>
      </c>
      <c r="G1352" s="2" t="str">
        <f t="shared" si="55"/>
        <v>1800 5/4 62</v>
      </c>
      <c r="H1352" s="2">
        <v>2.4700000000000002</v>
      </c>
    </row>
    <row r="1353" spans="1:8">
      <c r="A1353" s="2" t="s">
        <v>655</v>
      </c>
      <c r="B1353" s="2" t="s">
        <v>229</v>
      </c>
      <c r="C1353" s="2" t="s">
        <v>362</v>
      </c>
      <c r="D1353" s="2" t="s">
        <v>406</v>
      </c>
      <c r="E1353" s="2">
        <f>MIN(FIND({0,1,2,3,4,5,6,7,8,9},A1353&amp;"0123456789"))</f>
        <v>4</v>
      </c>
      <c r="F1353" s="2" t="str">
        <f t="shared" si="54"/>
        <v>1800</v>
      </c>
      <c r="G1353" s="2" t="str">
        <f t="shared" si="55"/>
        <v>1800 5/4 63</v>
      </c>
      <c r="H1353" s="2">
        <v>2.5</v>
      </c>
    </row>
    <row r="1354" spans="1:8">
      <c r="A1354" s="2" t="s">
        <v>655</v>
      </c>
      <c r="B1354" s="2" t="s">
        <v>231</v>
      </c>
      <c r="C1354" s="2" t="s">
        <v>362</v>
      </c>
      <c r="D1354" s="2" t="s">
        <v>407</v>
      </c>
      <c r="E1354" s="2">
        <f>MIN(FIND({0,1,2,3,4,5,6,7,8,9},A1354&amp;"0123456789"))</f>
        <v>4</v>
      </c>
      <c r="F1354" s="2" t="str">
        <f t="shared" si="54"/>
        <v>1800</v>
      </c>
      <c r="G1354" s="2" t="str">
        <f t="shared" si="55"/>
        <v>1800 5/4 64</v>
      </c>
      <c r="H1354" s="2">
        <v>2.5299999999999998</v>
      </c>
    </row>
    <row r="1355" spans="1:8">
      <c r="A1355" s="2" t="s">
        <v>655</v>
      </c>
      <c r="B1355" s="2" t="s">
        <v>233</v>
      </c>
      <c r="C1355" s="2" t="s">
        <v>362</v>
      </c>
      <c r="D1355" s="2" t="s">
        <v>520</v>
      </c>
      <c r="E1355" s="2">
        <f>MIN(FIND({0,1,2,3,4,5,6,7,8,9},A1355&amp;"0123456789"))</f>
        <v>4</v>
      </c>
      <c r="F1355" s="2" t="str">
        <f t="shared" si="54"/>
        <v>1800</v>
      </c>
      <c r="G1355" s="2" t="str">
        <f t="shared" si="55"/>
        <v>1800 5/4 65</v>
      </c>
      <c r="H1355" s="2">
        <v>2.56</v>
      </c>
    </row>
    <row r="1356" spans="1:8">
      <c r="A1356" s="2" t="s">
        <v>655</v>
      </c>
      <c r="B1356" s="2" t="s">
        <v>235</v>
      </c>
      <c r="C1356" s="2" t="s">
        <v>362</v>
      </c>
      <c r="D1356" s="2" t="s">
        <v>408</v>
      </c>
      <c r="E1356" s="2">
        <f>MIN(FIND({0,1,2,3,4,5,6,7,8,9},A1356&amp;"0123456789"))</f>
        <v>4</v>
      </c>
      <c r="F1356" s="2" t="str">
        <f t="shared" si="54"/>
        <v>1800</v>
      </c>
      <c r="G1356" s="2" t="str">
        <f t="shared" si="55"/>
        <v>1800 5/4 66</v>
      </c>
      <c r="H1356" s="2">
        <v>2.58</v>
      </c>
    </row>
    <row r="1357" spans="1:8">
      <c r="A1357" s="2" t="s">
        <v>655</v>
      </c>
      <c r="B1357" s="2" t="s">
        <v>237</v>
      </c>
      <c r="C1357" s="2" t="s">
        <v>362</v>
      </c>
      <c r="D1357" s="2" t="s">
        <v>409</v>
      </c>
      <c r="E1357" s="2">
        <f>MIN(FIND({0,1,2,3,4,5,6,7,8,9},A1357&amp;"0123456789"))</f>
        <v>4</v>
      </c>
      <c r="F1357" s="2" t="str">
        <f t="shared" si="54"/>
        <v>1800</v>
      </c>
      <c r="G1357" s="2" t="str">
        <f t="shared" si="55"/>
        <v>1800 5/4 67</v>
      </c>
      <c r="H1357" s="2">
        <v>2.61</v>
      </c>
    </row>
    <row r="1358" spans="1:8">
      <c r="A1358" s="2" t="s">
        <v>655</v>
      </c>
      <c r="B1358" s="2" t="s">
        <v>239</v>
      </c>
      <c r="C1358" s="2" t="s">
        <v>362</v>
      </c>
      <c r="D1358" s="2" t="s">
        <v>410</v>
      </c>
      <c r="E1358" s="2">
        <f>MIN(FIND({0,1,2,3,4,5,6,7,8,9},A1358&amp;"0123456789"))</f>
        <v>4</v>
      </c>
      <c r="F1358" s="2" t="str">
        <f t="shared" si="54"/>
        <v>1800</v>
      </c>
      <c r="G1358" s="2" t="str">
        <f t="shared" si="55"/>
        <v>1800 5/4 68</v>
      </c>
      <c r="H1358" s="2">
        <v>2.64</v>
      </c>
    </row>
    <row r="1359" spans="1:8">
      <c r="A1359" s="2" t="s">
        <v>655</v>
      </c>
      <c r="B1359" s="2" t="s">
        <v>241</v>
      </c>
      <c r="C1359" s="2" t="s">
        <v>362</v>
      </c>
      <c r="D1359" s="2" t="s">
        <v>328</v>
      </c>
      <c r="E1359" s="2">
        <f>MIN(FIND({0,1,2,3,4,5,6,7,8,9},A1359&amp;"0123456789"))</f>
        <v>4</v>
      </c>
      <c r="F1359" s="2" t="str">
        <f t="shared" si="54"/>
        <v>1800</v>
      </c>
      <c r="G1359" s="2" t="str">
        <f t="shared" si="55"/>
        <v>1800 5/4 69</v>
      </c>
      <c r="H1359" s="2">
        <v>2.67</v>
      </c>
    </row>
    <row r="1360" spans="1:8">
      <c r="A1360" s="2" t="s">
        <v>655</v>
      </c>
      <c r="B1360" s="2" t="s">
        <v>243</v>
      </c>
      <c r="C1360" s="2" t="s">
        <v>362</v>
      </c>
      <c r="D1360" s="2" t="s">
        <v>174</v>
      </c>
      <c r="E1360" s="2">
        <f>MIN(FIND({0,1,2,3,4,5,6,7,8,9},A1360&amp;"0123456789"))</f>
        <v>4</v>
      </c>
      <c r="F1360" s="2" t="str">
        <f t="shared" si="54"/>
        <v>1800</v>
      </c>
      <c r="G1360" s="2" t="str">
        <f t="shared" si="55"/>
        <v>1800 5/4 70</v>
      </c>
      <c r="H1360" s="2">
        <v>2.69</v>
      </c>
    </row>
    <row r="1361" spans="1:8">
      <c r="A1361" s="2" t="s">
        <v>655</v>
      </c>
      <c r="B1361" s="2" t="s">
        <v>245</v>
      </c>
      <c r="C1361" s="2" t="s">
        <v>362</v>
      </c>
      <c r="D1361" s="2" t="s">
        <v>412</v>
      </c>
      <c r="E1361" s="2">
        <f>MIN(FIND({0,1,2,3,4,5,6,7,8,9},A1361&amp;"0123456789"))</f>
        <v>4</v>
      </c>
      <c r="F1361" s="2" t="str">
        <f t="shared" si="54"/>
        <v>1800</v>
      </c>
      <c r="G1361" s="2" t="str">
        <f t="shared" si="55"/>
        <v>1800 5/4 71</v>
      </c>
      <c r="H1361" s="2">
        <v>2.72</v>
      </c>
    </row>
    <row r="1362" spans="1:8">
      <c r="A1362" s="2" t="s">
        <v>655</v>
      </c>
      <c r="B1362" s="2" t="s">
        <v>247</v>
      </c>
      <c r="C1362" s="2" t="s">
        <v>362</v>
      </c>
      <c r="D1362" s="2" t="s">
        <v>330</v>
      </c>
      <c r="E1362" s="2">
        <f>MIN(FIND({0,1,2,3,4,5,6,7,8,9},A1362&amp;"0123456789"))</f>
        <v>4</v>
      </c>
      <c r="F1362" s="2" t="str">
        <f t="shared" si="54"/>
        <v>1800</v>
      </c>
      <c r="G1362" s="2" t="str">
        <f t="shared" si="55"/>
        <v>1800 5/4 72</v>
      </c>
      <c r="H1362" s="2">
        <v>2.75</v>
      </c>
    </row>
    <row r="1363" spans="1:8">
      <c r="A1363" s="2" t="s">
        <v>655</v>
      </c>
      <c r="B1363" s="2" t="s">
        <v>249</v>
      </c>
      <c r="C1363" s="2" t="s">
        <v>362</v>
      </c>
      <c r="D1363" s="2" t="s">
        <v>521</v>
      </c>
      <c r="E1363" s="2">
        <f>MIN(FIND({0,1,2,3,4,5,6,7,8,9},A1363&amp;"0123456789"))</f>
        <v>4</v>
      </c>
      <c r="F1363" s="2" t="str">
        <f t="shared" si="54"/>
        <v>1800</v>
      </c>
      <c r="G1363" s="2" t="str">
        <f t="shared" si="55"/>
        <v>1800 5/4 73</v>
      </c>
      <c r="H1363" s="2">
        <v>2.78</v>
      </c>
    </row>
    <row r="1364" spans="1:8">
      <c r="A1364" s="2" t="s">
        <v>655</v>
      </c>
      <c r="B1364" s="2" t="s">
        <v>251</v>
      </c>
      <c r="C1364" s="2" t="s">
        <v>362</v>
      </c>
      <c r="D1364" s="2" t="s">
        <v>414</v>
      </c>
      <c r="E1364" s="2">
        <f>MIN(FIND({0,1,2,3,4,5,6,7,8,9},A1364&amp;"0123456789"))</f>
        <v>4</v>
      </c>
      <c r="F1364" s="2" t="str">
        <f t="shared" si="54"/>
        <v>1800</v>
      </c>
      <c r="G1364" s="2" t="str">
        <f t="shared" si="55"/>
        <v>1800 5/4 74</v>
      </c>
      <c r="H1364" s="2">
        <v>2.8</v>
      </c>
    </row>
    <row r="1365" spans="1:8">
      <c r="A1365" s="2" t="s">
        <v>655</v>
      </c>
      <c r="B1365" s="2" t="s">
        <v>253</v>
      </c>
      <c r="C1365" s="2" t="s">
        <v>362</v>
      </c>
      <c r="D1365" s="2" t="s">
        <v>178</v>
      </c>
      <c r="E1365" s="2">
        <f>MIN(FIND({0,1,2,3,4,5,6,7,8,9},A1365&amp;"0123456789"))</f>
        <v>4</v>
      </c>
      <c r="F1365" s="2" t="str">
        <f t="shared" si="54"/>
        <v>1800</v>
      </c>
      <c r="G1365" s="2" t="str">
        <f t="shared" si="55"/>
        <v>1800 5/4 75</v>
      </c>
      <c r="H1365" s="2">
        <v>2.83</v>
      </c>
    </row>
    <row r="1366" spans="1:8">
      <c r="A1366" s="2" t="s">
        <v>655</v>
      </c>
      <c r="B1366" s="2" t="s">
        <v>255</v>
      </c>
      <c r="C1366" s="2" t="s">
        <v>362</v>
      </c>
      <c r="D1366" s="2" t="s">
        <v>415</v>
      </c>
      <c r="E1366" s="2">
        <f>MIN(FIND({0,1,2,3,4,5,6,7,8,9},A1366&amp;"0123456789"))</f>
        <v>4</v>
      </c>
      <c r="F1366" s="2" t="str">
        <f t="shared" si="54"/>
        <v>1800</v>
      </c>
      <c r="G1366" s="2" t="str">
        <f t="shared" si="55"/>
        <v>1800 5/4 76</v>
      </c>
      <c r="H1366" s="2">
        <v>2.86</v>
      </c>
    </row>
    <row r="1367" spans="1:8">
      <c r="A1367" s="2" t="s">
        <v>655</v>
      </c>
      <c r="B1367" s="2" t="s">
        <v>257</v>
      </c>
      <c r="C1367" s="2" t="s">
        <v>362</v>
      </c>
      <c r="D1367" s="2" t="s">
        <v>332</v>
      </c>
      <c r="E1367" s="2">
        <f>MIN(FIND({0,1,2,3,4,5,6,7,8,9},A1367&amp;"0123456789"))</f>
        <v>4</v>
      </c>
      <c r="F1367" s="2" t="str">
        <f t="shared" si="54"/>
        <v>1800</v>
      </c>
      <c r="G1367" s="2" t="str">
        <f t="shared" si="55"/>
        <v>1800 5/4 77</v>
      </c>
      <c r="H1367" s="2">
        <v>2.88</v>
      </c>
    </row>
    <row r="1368" spans="1:8">
      <c r="A1368" s="2" t="s">
        <v>655</v>
      </c>
      <c r="B1368" s="2" t="s">
        <v>259</v>
      </c>
      <c r="C1368" s="2" t="s">
        <v>362</v>
      </c>
      <c r="D1368" s="2" t="s">
        <v>180</v>
      </c>
      <c r="E1368" s="2">
        <f>MIN(FIND({0,1,2,3,4,5,6,7,8,9},A1368&amp;"0123456789"))</f>
        <v>4</v>
      </c>
      <c r="F1368" s="2" t="str">
        <f t="shared" si="54"/>
        <v>1800</v>
      </c>
      <c r="G1368" s="2" t="str">
        <f t="shared" si="55"/>
        <v>1800 5/4 78</v>
      </c>
      <c r="H1368" s="2">
        <v>2.91</v>
      </c>
    </row>
    <row r="1369" spans="1:8">
      <c r="A1369" s="2" t="s">
        <v>655</v>
      </c>
      <c r="B1369" s="2" t="s">
        <v>261</v>
      </c>
      <c r="C1369" s="2" t="s">
        <v>362</v>
      </c>
      <c r="D1369" s="2" t="s">
        <v>416</v>
      </c>
      <c r="E1369" s="2">
        <f>MIN(FIND({0,1,2,3,4,5,6,7,8,9},A1369&amp;"0123456789"))</f>
        <v>4</v>
      </c>
      <c r="F1369" s="2" t="str">
        <f t="shared" si="54"/>
        <v>1800</v>
      </c>
      <c r="G1369" s="2" t="str">
        <f t="shared" si="55"/>
        <v>1800 5/4 79</v>
      </c>
      <c r="H1369" s="2">
        <v>2.94</v>
      </c>
    </row>
    <row r="1370" spans="1:8">
      <c r="A1370" s="2" t="s">
        <v>655</v>
      </c>
      <c r="B1370" s="2" t="s">
        <v>263</v>
      </c>
      <c r="C1370" s="2" t="s">
        <v>362</v>
      </c>
      <c r="D1370" s="2" t="s">
        <v>417</v>
      </c>
      <c r="E1370" s="2">
        <f>MIN(FIND({0,1,2,3,4,5,6,7,8,9},A1370&amp;"0123456789"))</f>
        <v>4</v>
      </c>
      <c r="F1370" s="2" t="str">
        <f t="shared" si="54"/>
        <v>1800</v>
      </c>
      <c r="G1370" s="2" t="str">
        <f t="shared" si="55"/>
        <v>1800 5/4 80</v>
      </c>
      <c r="H1370" s="2">
        <v>2.97</v>
      </c>
    </row>
    <row r="1371" spans="1:8">
      <c r="A1371" s="2" t="s">
        <v>655</v>
      </c>
      <c r="B1371" s="2" t="s">
        <v>265</v>
      </c>
      <c r="C1371" s="2" t="s">
        <v>362</v>
      </c>
      <c r="D1371" s="2" t="s">
        <v>418</v>
      </c>
      <c r="E1371" s="2">
        <f>MIN(FIND({0,1,2,3,4,5,6,7,8,9},A1371&amp;"0123456789"))</f>
        <v>4</v>
      </c>
      <c r="F1371" s="2" t="str">
        <f t="shared" si="54"/>
        <v>1800</v>
      </c>
      <c r="G1371" s="2" t="str">
        <f t="shared" si="55"/>
        <v>1800 5/4 81</v>
      </c>
      <c r="H1371" s="2">
        <v>2.99</v>
      </c>
    </row>
    <row r="1372" spans="1:8">
      <c r="A1372" s="2" t="s">
        <v>655</v>
      </c>
      <c r="B1372" s="2" t="s">
        <v>267</v>
      </c>
      <c r="C1372" s="2" t="s">
        <v>362</v>
      </c>
      <c r="D1372" s="2" t="s">
        <v>419</v>
      </c>
      <c r="E1372" s="2">
        <f>MIN(FIND({0,1,2,3,4,5,6,7,8,9},A1372&amp;"0123456789"))</f>
        <v>4</v>
      </c>
      <c r="F1372" s="2" t="str">
        <f t="shared" si="54"/>
        <v>1800</v>
      </c>
      <c r="G1372" s="2" t="str">
        <f t="shared" si="55"/>
        <v>1800 5/4 82</v>
      </c>
      <c r="H1372" s="2">
        <v>3.02</v>
      </c>
    </row>
    <row r="1373" spans="1:8">
      <c r="A1373" s="2" t="s">
        <v>655</v>
      </c>
      <c r="B1373" s="2" t="s">
        <v>269</v>
      </c>
      <c r="C1373" s="2" t="s">
        <v>362</v>
      </c>
      <c r="D1373" s="2" t="s">
        <v>184</v>
      </c>
      <c r="E1373" s="2">
        <f>MIN(FIND({0,1,2,3,4,5,6,7,8,9},A1373&amp;"0123456789"))</f>
        <v>4</v>
      </c>
      <c r="F1373" s="2" t="str">
        <f t="shared" si="54"/>
        <v>1800</v>
      </c>
      <c r="G1373" s="2" t="str">
        <f t="shared" si="55"/>
        <v>1800 5/4 83</v>
      </c>
      <c r="H1373" s="2">
        <v>3.05</v>
      </c>
    </row>
    <row r="1374" spans="1:8">
      <c r="A1374" s="2" t="s">
        <v>655</v>
      </c>
      <c r="B1374" s="2" t="s">
        <v>271</v>
      </c>
      <c r="C1374" s="2" t="s">
        <v>362</v>
      </c>
      <c r="D1374" s="2" t="s">
        <v>337</v>
      </c>
      <c r="E1374" s="2">
        <f>MIN(FIND({0,1,2,3,4,5,6,7,8,9},A1374&amp;"0123456789"))</f>
        <v>4</v>
      </c>
      <c r="F1374" s="2" t="str">
        <f t="shared" si="54"/>
        <v>1800</v>
      </c>
      <c r="G1374" s="2" t="str">
        <f t="shared" si="55"/>
        <v>1800 5/4 84</v>
      </c>
      <c r="H1374" s="2">
        <v>3.08</v>
      </c>
    </row>
    <row r="1375" spans="1:8">
      <c r="A1375" s="2" t="s">
        <v>655</v>
      </c>
      <c r="B1375" s="2" t="s">
        <v>273</v>
      </c>
      <c r="C1375" s="2" t="s">
        <v>362</v>
      </c>
      <c r="D1375" s="2" t="s">
        <v>420</v>
      </c>
      <c r="E1375" s="2">
        <f>MIN(FIND({0,1,2,3,4,5,6,7,8,9},A1375&amp;"0123456789"))</f>
        <v>4</v>
      </c>
      <c r="F1375" s="2" t="str">
        <f t="shared" si="54"/>
        <v>1800</v>
      </c>
      <c r="G1375" s="2" t="str">
        <f t="shared" si="55"/>
        <v>1800 5/4 85</v>
      </c>
      <c r="H1375" s="2">
        <v>3.1</v>
      </c>
    </row>
    <row r="1376" spans="1:8">
      <c r="A1376" s="2" t="s">
        <v>655</v>
      </c>
      <c r="B1376" s="2" t="s">
        <v>275</v>
      </c>
      <c r="C1376" s="2" t="s">
        <v>362</v>
      </c>
      <c r="D1376" s="2" t="s">
        <v>421</v>
      </c>
      <c r="E1376" s="2">
        <f>MIN(FIND({0,1,2,3,4,5,6,7,8,9},A1376&amp;"0123456789"))</f>
        <v>4</v>
      </c>
      <c r="F1376" s="2" t="str">
        <f t="shared" si="54"/>
        <v>1800</v>
      </c>
      <c r="G1376" s="2" t="str">
        <f t="shared" si="55"/>
        <v>1800 5/4 86</v>
      </c>
      <c r="H1376" s="2">
        <v>3.13</v>
      </c>
    </row>
    <row r="1377" spans="1:8">
      <c r="A1377" s="2" t="s">
        <v>655</v>
      </c>
      <c r="B1377" s="2" t="s">
        <v>277</v>
      </c>
      <c r="C1377" s="2" t="s">
        <v>362</v>
      </c>
      <c r="D1377" s="2" t="s">
        <v>338</v>
      </c>
      <c r="E1377" s="2">
        <f>MIN(FIND({0,1,2,3,4,5,6,7,8,9},A1377&amp;"0123456789"))</f>
        <v>4</v>
      </c>
      <c r="F1377" s="2" t="str">
        <f t="shared" si="54"/>
        <v>1800</v>
      </c>
      <c r="G1377" s="2" t="str">
        <f t="shared" si="55"/>
        <v>1800 5/4 87</v>
      </c>
      <c r="H1377" s="2">
        <v>3.16</v>
      </c>
    </row>
    <row r="1378" spans="1:8">
      <c r="A1378" s="2" t="s">
        <v>655</v>
      </c>
      <c r="B1378" s="2" t="s">
        <v>279</v>
      </c>
      <c r="C1378" s="2" t="s">
        <v>362</v>
      </c>
      <c r="D1378" s="2" t="s">
        <v>188</v>
      </c>
      <c r="E1378" s="2">
        <f>MIN(FIND({0,1,2,3,4,5,6,7,8,9},A1378&amp;"0123456789"))</f>
        <v>4</v>
      </c>
      <c r="F1378" s="2" t="str">
        <f t="shared" si="54"/>
        <v>1800</v>
      </c>
      <c r="G1378" s="2" t="str">
        <f t="shared" si="55"/>
        <v>1800 5/4 88</v>
      </c>
      <c r="H1378" s="2">
        <v>3.19</v>
      </c>
    </row>
    <row r="1379" spans="1:8">
      <c r="A1379" s="2" t="s">
        <v>655</v>
      </c>
      <c r="B1379" s="2" t="s">
        <v>281</v>
      </c>
      <c r="C1379" s="2" t="s">
        <v>362</v>
      </c>
      <c r="D1379" s="2" t="s">
        <v>522</v>
      </c>
      <c r="E1379" s="2">
        <f>MIN(FIND({0,1,2,3,4,5,6,7,8,9},A1379&amp;"0123456789"))</f>
        <v>4</v>
      </c>
      <c r="F1379" s="2" t="str">
        <f t="shared" si="54"/>
        <v>1800</v>
      </c>
      <c r="G1379" s="2" t="str">
        <f t="shared" si="55"/>
        <v>1800 5/4 89</v>
      </c>
      <c r="H1379" s="2">
        <v>3.21</v>
      </c>
    </row>
    <row r="1380" spans="1:8">
      <c r="A1380" s="2" t="s">
        <v>655</v>
      </c>
      <c r="B1380" s="2" t="s">
        <v>283</v>
      </c>
      <c r="C1380" s="2" t="s">
        <v>362</v>
      </c>
      <c r="D1380" s="2" t="s">
        <v>340</v>
      </c>
      <c r="E1380" s="2">
        <f>MIN(FIND({0,1,2,3,4,5,6,7,8,9},A1380&amp;"0123456789"))</f>
        <v>4</v>
      </c>
      <c r="F1380" s="2" t="str">
        <f t="shared" si="54"/>
        <v>1800</v>
      </c>
      <c r="G1380" s="2" t="str">
        <f t="shared" si="55"/>
        <v>1800 5/4 90</v>
      </c>
      <c r="H1380" s="2">
        <v>3.24</v>
      </c>
    </row>
  </sheetData>
  <mergeCells count="4">
    <mergeCell ref="K1:Z1"/>
    <mergeCell ref="K11:Z11"/>
    <mergeCell ref="K21:Z21"/>
    <mergeCell ref="K31:Z3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B17" sqref="B17"/>
    </sheetView>
  </sheetViews>
  <sheetFormatPr defaultRowHeight="12.75"/>
  <cols>
    <col min="1" max="3" width="9.140625" style="2"/>
    <col min="4" max="4" width="31.42578125" style="2" bestFit="1" customWidth="1"/>
    <col min="5" max="5" width="11.28515625" style="2" customWidth="1"/>
    <col min="6" max="16384" width="9.140625" style="2"/>
  </cols>
  <sheetData>
    <row r="1" spans="1:19" ht="18">
      <c r="A1" s="2" t="s">
        <v>656</v>
      </c>
      <c r="B1" s="2" t="s">
        <v>657</v>
      </c>
      <c r="D1" s="215" t="s">
        <v>36</v>
      </c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</row>
    <row r="2" spans="1:19" ht="18">
      <c r="A2" s="2">
        <v>737304</v>
      </c>
      <c r="B2" s="2">
        <v>3.05</v>
      </c>
      <c r="D2" s="35" t="s">
        <v>96</v>
      </c>
      <c r="E2" s="36" t="s">
        <v>17</v>
      </c>
      <c r="F2" s="37" t="s">
        <v>18</v>
      </c>
      <c r="G2" s="37" t="s">
        <v>19</v>
      </c>
      <c r="H2" s="37" t="s">
        <v>20</v>
      </c>
      <c r="I2" s="37" t="s">
        <v>21</v>
      </c>
      <c r="J2" s="36" t="s">
        <v>17</v>
      </c>
      <c r="K2" s="37" t="s">
        <v>18</v>
      </c>
      <c r="L2" s="37" t="s">
        <v>19</v>
      </c>
      <c r="M2" s="37" t="s">
        <v>20</v>
      </c>
      <c r="N2" s="37" t="s">
        <v>21</v>
      </c>
      <c r="O2" s="36" t="s">
        <v>17</v>
      </c>
      <c r="P2" s="37" t="s">
        <v>18</v>
      </c>
      <c r="Q2" s="37" t="s">
        <v>19</v>
      </c>
      <c r="R2" s="37" t="s">
        <v>20</v>
      </c>
      <c r="S2" s="37" t="s">
        <v>21</v>
      </c>
    </row>
    <row r="3" spans="1:19">
      <c r="A3" s="2">
        <v>737306</v>
      </c>
      <c r="B3" s="2">
        <v>4.82</v>
      </c>
      <c r="D3" s="35" t="s">
        <v>70</v>
      </c>
      <c r="E3" s="39">
        <f>'First Sector View '!C56</f>
        <v>0</v>
      </c>
      <c r="F3" s="39">
        <f>'First Sector View '!D56</f>
        <v>0</v>
      </c>
      <c r="G3" s="39">
        <f>'First Sector View '!E56</f>
        <v>0</v>
      </c>
      <c r="H3" s="39">
        <f>'First Sector View '!F56</f>
        <v>0</v>
      </c>
      <c r="I3" s="39">
        <f>'First Sector View '!G56</f>
        <v>0</v>
      </c>
      <c r="J3" s="39">
        <f>'First Sector View '!H56</f>
        <v>0</v>
      </c>
      <c r="K3" s="39">
        <f>'First Sector View '!I56</f>
        <v>0</v>
      </c>
      <c r="L3" s="39">
        <f>'First Sector View '!J56</f>
        <v>0</v>
      </c>
      <c r="M3" s="39">
        <f>'First Sector View '!K56</f>
        <v>0</v>
      </c>
      <c r="N3" s="39">
        <f>'First Sector View '!L56</f>
        <v>0</v>
      </c>
      <c r="O3" s="39">
        <f>'First Sector View '!M56</f>
        <v>0</v>
      </c>
      <c r="P3" s="39">
        <f>'First Sector View '!N56</f>
        <v>0</v>
      </c>
      <c r="Q3" s="39">
        <f>'First Sector View '!O56</f>
        <v>0</v>
      </c>
      <c r="R3" s="39">
        <f>'First Sector View '!P56</f>
        <v>0</v>
      </c>
      <c r="S3" s="39">
        <f>'First Sector View '!Q56</f>
        <v>0</v>
      </c>
    </row>
    <row r="4" spans="1:19">
      <c r="A4" s="2">
        <v>792542</v>
      </c>
      <c r="B4" s="2">
        <v>0.7</v>
      </c>
      <c r="D4" s="35" t="s">
        <v>71</v>
      </c>
      <c r="E4" s="40">
        <f>'First Sector View '!C58</f>
        <v>0</v>
      </c>
      <c r="F4" s="40">
        <f>'First Sector View '!D58</f>
        <v>0</v>
      </c>
      <c r="G4" s="40">
        <f>'First Sector View '!E58</f>
        <v>0</v>
      </c>
      <c r="H4" s="40">
        <f>'First Sector View '!F58</f>
        <v>0</v>
      </c>
      <c r="I4" s="40">
        <f>'First Sector View '!G58</f>
        <v>0</v>
      </c>
      <c r="J4" s="40">
        <f>'First Sector View '!H58</f>
        <v>0</v>
      </c>
      <c r="K4" s="40">
        <f>'First Sector View '!I58</f>
        <v>0</v>
      </c>
      <c r="L4" s="40">
        <f>'First Sector View '!J58</f>
        <v>0</v>
      </c>
      <c r="M4" s="40">
        <f>'First Sector View '!K58</f>
        <v>0</v>
      </c>
      <c r="N4" s="40">
        <f>'First Sector View '!L58</f>
        <v>0</v>
      </c>
      <c r="O4" s="40">
        <f>'First Sector View '!M58</f>
        <v>0</v>
      </c>
      <c r="P4" s="40">
        <f>'First Sector View '!N58</f>
        <v>0</v>
      </c>
      <c r="Q4" s="40">
        <f>'First Sector View '!O58</f>
        <v>0</v>
      </c>
      <c r="R4" s="40">
        <f>'First Sector View '!P58</f>
        <v>0</v>
      </c>
      <c r="S4" s="40">
        <f>'First Sector View '!Q58</f>
        <v>0</v>
      </c>
    </row>
    <row r="5" spans="1:19">
      <c r="A5" s="2">
        <v>793554</v>
      </c>
      <c r="B5" s="2">
        <v>3</v>
      </c>
      <c r="D5" s="35" t="s">
        <v>658</v>
      </c>
      <c r="E5" s="1" t="e">
        <f t="shared" ref="E5:S6" si="0">VLOOKUP(E3,$A:$B,2,FALSE)</f>
        <v>#N/A</v>
      </c>
      <c r="F5" s="1" t="e">
        <f t="shared" si="0"/>
        <v>#N/A</v>
      </c>
      <c r="G5" s="1" t="e">
        <f t="shared" si="0"/>
        <v>#N/A</v>
      </c>
      <c r="H5" s="1" t="e">
        <f t="shared" si="0"/>
        <v>#N/A</v>
      </c>
      <c r="I5" s="1" t="e">
        <f t="shared" si="0"/>
        <v>#N/A</v>
      </c>
      <c r="J5" s="1" t="e">
        <f t="shared" si="0"/>
        <v>#N/A</v>
      </c>
      <c r="K5" s="1" t="e">
        <f t="shared" si="0"/>
        <v>#N/A</v>
      </c>
      <c r="L5" s="1" t="e">
        <f t="shared" si="0"/>
        <v>#N/A</v>
      </c>
      <c r="M5" s="1" t="e">
        <f t="shared" si="0"/>
        <v>#N/A</v>
      </c>
      <c r="N5" s="1" t="e">
        <f t="shared" si="0"/>
        <v>#N/A</v>
      </c>
      <c r="O5" s="1" t="e">
        <f t="shared" si="0"/>
        <v>#N/A</v>
      </c>
      <c r="P5" s="1" t="e">
        <f t="shared" si="0"/>
        <v>#N/A</v>
      </c>
      <c r="Q5" s="1" t="e">
        <f t="shared" si="0"/>
        <v>#N/A</v>
      </c>
      <c r="R5" s="1" t="e">
        <f t="shared" si="0"/>
        <v>#N/A</v>
      </c>
      <c r="S5" s="1" t="e">
        <f t="shared" si="0"/>
        <v>#N/A</v>
      </c>
    </row>
    <row r="6" spans="1:19">
      <c r="A6" s="2">
        <v>6320627</v>
      </c>
      <c r="B6" s="2">
        <v>3.05</v>
      </c>
      <c r="D6" s="35" t="s">
        <v>659</v>
      </c>
      <c r="E6" s="1" t="e">
        <f t="shared" si="0"/>
        <v>#N/A</v>
      </c>
      <c r="F6" s="1" t="e">
        <f t="shared" si="0"/>
        <v>#N/A</v>
      </c>
      <c r="G6" s="1" t="e">
        <f t="shared" si="0"/>
        <v>#N/A</v>
      </c>
      <c r="H6" s="1" t="e">
        <f t="shared" si="0"/>
        <v>#N/A</v>
      </c>
      <c r="I6" s="1" t="e">
        <f t="shared" si="0"/>
        <v>#N/A</v>
      </c>
      <c r="J6" s="1" t="e">
        <f t="shared" si="0"/>
        <v>#N/A</v>
      </c>
      <c r="K6" s="1" t="e">
        <f t="shared" si="0"/>
        <v>#N/A</v>
      </c>
      <c r="L6" s="1" t="e">
        <f t="shared" si="0"/>
        <v>#N/A</v>
      </c>
      <c r="M6" s="1" t="e">
        <f t="shared" si="0"/>
        <v>#N/A</v>
      </c>
      <c r="N6" s="1" t="e">
        <f t="shared" si="0"/>
        <v>#N/A</v>
      </c>
      <c r="O6" s="1" t="e">
        <f t="shared" si="0"/>
        <v>#N/A</v>
      </c>
      <c r="P6" s="1" t="e">
        <f t="shared" si="0"/>
        <v>#N/A</v>
      </c>
      <c r="Q6" s="1" t="e">
        <f t="shared" si="0"/>
        <v>#N/A</v>
      </c>
      <c r="R6" s="1" t="e">
        <f t="shared" si="0"/>
        <v>#N/A</v>
      </c>
      <c r="S6" s="1" t="e">
        <f t="shared" si="0"/>
        <v>#N/A</v>
      </c>
    </row>
    <row r="7" spans="1:19">
      <c r="A7" s="2">
        <v>78210249</v>
      </c>
      <c r="B7" s="2">
        <v>0.1</v>
      </c>
    </row>
    <row r="8" spans="1:19">
      <c r="A8" s="2">
        <v>78210504</v>
      </c>
      <c r="B8" s="2">
        <v>3.1</v>
      </c>
    </row>
    <row r="9" spans="1:19" ht="18">
      <c r="A9" s="2">
        <v>78210621</v>
      </c>
      <c r="B9" s="2">
        <v>0.3</v>
      </c>
      <c r="D9" s="215" t="s">
        <v>37</v>
      </c>
      <c r="E9" s="215"/>
      <c r="F9" s="215"/>
      <c r="G9" s="215"/>
      <c r="H9" s="215"/>
      <c r="I9" s="215"/>
      <c r="J9" s="215"/>
      <c r="K9" s="215"/>
      <c r="L9" s="215"/>
      <c r="M9" s="215"/>
      <c r="N9" s="215"/>
      <c r="O9" s="215"/>
      <c r="P9" s="215"/>
      <c r="Q9" s="215"/>
      <c r="R9" s="215"/>
      <c r="S9" s="215"/>
    </row>
    <row r="10" spans="1:19" ht="18">
      <c r="A10" s="2">
        <v>78210631</v>
      </c>
      <c r="B10" s="2">
        <v>0.3</v>
      </c>
      <c r="D10" s="35" t="s">
        <v>96</v>
      </c>
      <c r="E10" s="36" t="s">
        <v>17</v>
      </c>
      <c r="F10" s="37" t="s">
        <v>18</v>
      </c>
      <c r="G10" s="37" t="s">
        <v>19</v>
      </c>
      <c r="H10" s="37" t="s">
        <v>20</v>
      </c>
      <c r="I10" s="37" t="s">
        <v>21</v>
      </c>
      <c r="J10" s="36" t="s">
        <v>17</v>
      </c>
      <c r="K10" s="37" t="s">
        <v>18</v>
      </c>
      <c r="L10" s="37" t="s">
        <v>19</v>
      </c>
      <c r="M10" s="37" t="s">
        <v>20</v>
      </c>
      <c r="N10" s="37" t="s">
        <v>21</v>
      </c>
      <c r="O10" s="36" t="s">
        <v>17</v>
      </c>
      <c r="P10" s="37" t="s">
        <v>18</v>
      </c>
      <c r="Q10" s="37" t="s">
        <v>19</v>
      </c>
      <c r="R10" s="37" t="s">
        <v>20</v>
      </c>
      <c r="S10" s="37" t="s">
        <v>21</v>
      </c>
    </row>
    <row r="11" spans="1:19">
      <c r="A11" s="2">
        <v>78210681</v>
      </c>
      <c r="B11" s="2">
        <v>0.1</v>
      </c>
      <c r="D11" s="35" t="s">
        <v>70</v>
      </c>
      <c r="E11" s="39">
        <f>'Second  Sector View'!C56</f>
        <v>0</v>
      </c>
      <c r="F11" s="39">
        <f>'Second  Sector View'!D56</f>
        <v>0</v>
      </c>
      <c r="G11" s="39">
        <f>'Second  Sector View'!E56</f>
        <v>0</v>
      </c>
      <c r="H11" s="39">
        <f>'Second  Sector View'!F56</f>
        <v>0</v>
      </c>
      <c r="I11" s="39">
        <f>'Second  Sector View'!G56</f>
        <v>0</v>
      </c>
      <c r="J11" s="39">
        <f>'Second  Sector View'!H56</f>
        <v>0</v>
      </c>
      <c r="K11" s="39">
        <f>'Second  Sector View'!I56</f>
        <v>0</v>
      </c>
      <c r="L11" s="39">
        <f>'Second  Sector View'!J56</f>
        <v>0</v>
      </c>
      <c r="M11" s="39">
        <f>'Second  Sector View'!K56</f>
        <v>0</v>
      </c>
      <c r="N11" s="39">
        <f>'Second  Sector View'!L56</f>
        <v>0</v>
      </c>
      <c r="O11" s="39">
        <f>'Second  Sector View'!M56</f>
        <v>0</v>
      </c>
      <c r="P11" s="39">
        <f>'Second  Sector View'!N56</f>
        <v>0</v>
      </c>
      <c r="Q11" s="39">
        <f>'Second  Sector View'!O56</f>
        <v>0</v>
      </c>
      <c r="R11" s="39">
        <f>'Second  Sector View'!P56</f>
        <v>0</v>
      </c>
      <c r="S11" s="39">
        <f>'Second  Sector View'!Q56</f>
        <v>0</v>
      </c>
    </row>
    <row r="12" spans="1:19">
      <c r="A12" s="2">
        <v>78211110</v>
      </c>
      <c r="B12" s="2">
        <v>0.2</v>
      </c>
      <c r="D12" s="35" t="s">
        <v>71</v>
      </c>
      <c r="E12" s="40">
        <f>'Second  Sector View'!C58</f>
        <v>0</v>
      </c>
      <c r="F12" s="40">
        <f>'Second  Sector View'!D58</f>
        <v>0</v>
      </c>
      <c r="G12" s="40">
        <f>'Second  Sector View'!E58</f>
        <v>0</v>
      </c>
      <c r="H12" s="40">
        <f>'Second  Sector View'!F58</f>
        <v>0</v>
      </c>
      <c r="I12" s="40">
        <f>'Second  Sector View'!G58</f>
        <v>0</v>
      </c>
      <c r="J12" s="40">
        <f>'Second  Sector View'!H58</f>
        <v>0</v>
      </c>
      <c r="K12" s="40">
        <f>'Second  Sector View'!I58</f>
        <v>0</v>
      </c>
      <c r="L12" s="40">
        <f>'Second  Sector View'!J58</f>
        <v>0</v>
      </c>
      <c r="M12" s="40">
        <f>'Second  Sector View'!K58</f>
        <v>0</v>
      </c>
      <c r="N12" s="40">
        <f>'Second  Sector View'!L58</f>
        <v>0</v>
      </c>
      <c r="O12" s="40">
        <f>'Second  Sector View'!M58</f>
        <v>0</v>
      </c>
      <c r="P12" s="40">
        <f>'Second  Sector View'!N58</f>
        <v>0</v>
      </c>
      <c r="Q12" s="40">
        <f>'Second  Sector View'!O58</f>
        <v>0</v>
      </c>
      <c r="R12" s="40">
        <f>'Second  Sector View'!P58</f>
        <v>0</v>
      </c>
      <c r="S12" s="40">
        <f>'Second  Sector View'!Q58</f>
        <v>0</v>
      </c>
    </row>
    <row r="13" spans="1:19">
      <c r="A13" s="2">
        <v>86010017</v>
      </c>
      <c r="B13" s="2">
        <v>3.05</v>
      </c>
      <c r="D13" s="35" t="s">
        <v>658</v>
      </c>
      <c r="E13" s="1" t="e">
        <f t="shared" ref="E13:S14" si="1">VLOOKUP(E11,$A:$B,2,FALSE)</f>
        <v>#N/A</v>
      </c>
      <c r="F13" s="1" t="e">
        <f t="shared" si="1"/>
        <v>#N/A</v>
      </c>
      <c r="G13" s="1" t="e">
        <f t="shared" si="1"/>
        <v>#N/A</v>
      </c>
      <c r="H13" s="1" t="e">
        <f t="shared" si="1"/>
        <v>#N/A</v>
      </c>
      <c r="I13" s="1" t="e">
        <f t="shared" si="1"/>
        <v>#N/A</v>
      </c>
      <c r="J13" s="1" t="e">
        <f t="shared" si="1"/>
        <v>#N/A</v>
      </c>
      <c r="K13" s="1" t="e">
        <f t="shared" si="1"/>
        <v>#N/A</v>
      </c>
      <c r="L13" s="1" t="e">
        <f t="shared" si="1"/>
        <v>#N/A</v>
      </c>
      <c r="M13" s="1" t="e">
        <f t="shared" si="1"/>
        <v>#N/A</v>
      </c>
      <c r="N13" s="1" t="e">
        <f t="shared" si="1"/>
        <v>#N/A</v>
      </c>
      <c r="O13" s="1" t="e">
        <f t="shared" si="1"/>
        <v>#N/A</v>
      </c>
      <c r="P13" s="1" t="e">
        <f t="shared" si="1"/>
        <v>#N/A</v>
      </c>
      <c r="Q13" s="1" t="e">
        <f t="shared" si="1"/>
        <v>#N/A</v>
      </c>
      <c r="R13" s="1" t="e">
        <f t="shared" si="1"/>
        <v>#N/A</v>
      </c>
      <c r="S13" s="1" t="e">
        <f t="shared" si="1"/>
        <v>#N/A</v>
      </c>
    </row>
    <row r="14" spans="1:19">
      <c r="A14" s="2">
        <v>86010018</v>
      </c>
      <c r="B14" s="2">
        <v>4.82</v>
      </c>
      <c r="D14" s="35" t="s">
        <v>659</v>
      </c>
      <c r="E14" s="1" t="e">
        <f t="shared" si="1"/>
        <v>#N/A</v>
      </c>
      <c r="F14" s="1" t="e">
        <f t="shared" si="1"/>
        <v>#N/A</v>
      </c>
      <c r="G14" s="1" t="e">
        <f t="shared" si="1"/>
        <v>#N/A</v>
      </c>
      <c r="H14" s="1" t="e">
        <f t="shared" si="1"/>
        <v>#N/A</v>
      </c>
      <c r="I14" s="1" t="e">
        <f t="shared" si="1"/>
        <v>#N/A</v>
      </c>
      <c r="J14" s="1" t="e">
        <f t="shared" si="1"/>
        <v>#N/A</v>
      </c>
      <c r="K14" s="1" t="e">
        <f t="shared" si="1"/>
        <v>#N/A</v>
      </c>
      <c r="L14" s="1" t="e">
        <f t="shared" si="1"/>
        <v>#N/A</v>
      </c>
      <c r="M14" s="1" t="e">
        <f t="shared" si="1"/>
        <v>#N/A</v>
      </c>
      <c r="N14" s="1" t="e">
        <f t="shared" si="1"/>
        <v>#N/A</v>
      </c>
      <c r="O14" s="1" t="e">
        <f t="shared" si="1"/>
        <v>#N/A</v>
      </c>
      <c r="P14" s="1" t="e">
        <f t="shared" si="1"/>
        <v>#N/A</v>
      </c>
      <c r="Q14" s="1" t="e">
        <f t="shared" si="1"/>
        <v>#N/A</v>
      </c>
      <c r="R14" s="1" t="e">
        <f t="shared" si="1"/>
        <v>#N/A</v>
      </c>
      <c r="S14" s="1" t="e">
        <f t="shared" si="1"/>
        <v>#N/A</v>
      </c>
    </row>
    <row r="15" spans="1:19">
      <c r="A15" s="2">
        <v>86010019</v>
      </c>
      <c r="B15" s="2">
        <v>6.05</v>
      </c>
    </row>
    <row r="16" spans="1:19">
      <c r="A16" s="2">
        <v>86010101</v>
      </c>
      <c r="B16" s="2">
        <v>3.05</v>
      </c>
    </row>
    <row r="17" spans="1:19" ht="18">
      <c r="A17" s="2">
        <v>86010103</v>
      </c>
      <c r="B17" s="2">
        <v>4.82</v>
      </c>
      <c r="D17" s="215" t="s">
        <v>0</v>
      </c>
      <c r="E17" s="215"/>
      <c r="F17" s="215"/>
      <c r="G17" s="215"/>
      <c r="H17" s="215"/>
      <c r="I17" s="215"/>
      <c r="J17" s="215"/>
      <c r="K17" s="215"/>
      <c r="L17" s="215"/>
      <c r="M17" s="215"/>
      <c r="N17" s="215"/>
      <c r="O17" s="215"/>
      <c r="P17" s="215"/>
      <c r="Q17" s="215"/>
      <c r="R17" s="215"/>
      <c r="S17" s="215"/>
    </row>
    <row r="18" spans="1:19" ht="18">
      <c r="A18" s="2">
        <v>86010105</v>
      </c>
      <c r="B18" s="2">
        <v>6.05</v>
      </c>
      <c r="D18" s="35" t="s">
        <v>96</v>
      </c>
      <c r="E18" s="36" t="s">
        <v>17</v>
      </c>
      <c r="F18" s="37" t="s">
        <v>18</v>
      </c>
      <c r="G18" s="37" t="s">
        <v>19</v>
      </c>
      <c r="H18" s="37" t="s">
        <v>20</v>
      </c>
      <c r="I18" s="37" t="s">
        <v>21</v>
      </c>
      <c r="J18" s="36" t="s">
        <v>17</v>
      </c>
      <c r="K18" s="37" t="s">
        <v>18</v>
      </c>
      <c r="L18" s="37" t="s">
        <v>19</v>
      </c>
      <c r="M18" s="37" t="s">
        <v>20</v>
      </c>
      <c r="N18" s="37" t="s">
        <v>21</v>
      </c>
      <c r="O18" s="36" t="s">
        <v>17</v>
      </c>
      <c r="P18" s="37" t="s">
        <v>18</v>
      </c>
      <c r="Q18" s="37" t="s">
        <v>19</v>
      </c>
      <c r="R18" s="37" t="s">
        <v>20</v>
      </c>
      <c r="S18" s="37" t="s">
        <v>21</v>
      </c>
    </row>
    <row r="19" spans="1:19">
      <c r="A19" s="2" t="s">
        <v>660</v>
      </c>
      <c r="B19" s="2">
        <v>0</v>
      </c>
      <c r="D19" s="35" t="s">
        <v>70</v>
      </c>
      <c r="E19" s="39">
        <f>'Third Sector View '!C56</f>
        <v>0</v>
      </c>
      <c r="F19" s="39">
        <f>'Third Sector View '!D56</f>
        <v>0</v>
      </c>
      <c r="G19" s="39">
        <f>'Third Sector View '!E56</f>
        <v>0</v>
      </c>
      <c r="H19" s="39">
        <f>'Third Sector View '!F56</f>
        <v>0</v>
      </c>
      <c r="I19" s="39">
        <f>'Third Sector View '!G56</f>
        <v>0</v>
      </c>
      <c r="J19" s="39">
        <f>'Third Sector View '!H56</f>
        <v>0</v>
      </c>
      <c r="K19" s="39">
        <f>'Third Sector View '!I56</f>
        <v>0</v>
      </c>
      <c r="L19" s="39">
        <f>'Third Sector View '!J56</f>
        <v>0</v>
      </c>
      <c r="M19" s="39">
        <f>'Third Sector View '!K56</f>
        <v>0</v>
      </c>
      <c r="N19" s="39">
        <f>'Third Sector View '!L56</f>
        <v>0</v>
      </c>
      <c r="O19" s="39">
        <f>'Third Sector View '!M56</f>
        <v>0</v>
      </c>
      <c r="P19" s="39">
        <f>'Third Sector View '!N56</f>
        <v>0</v>
      </c>
      <c r="Q19" s="39">
        <f>'Third Sector View '!O56</f>
        <v>0</v>
      </c>
      <c r="R19" s="39">
        <f>'Third Sector View '!P56</f>
        <v>0</v>
      </c>
      <c r="S19" s="39">
        <f>'Third Sector View '!Q56</f>
        <v>0</v>
      </c>
    </row>
    <row r="20" spans="1:19">
      <c r="D20" s="35" t="s">
        <v>71</v>
      </c>
      <c r="E20" s="40">
        <f>'Third Sector View '!C58</f>
        <v>0</v>
      </c>
      <c r="F20" s="40">
        <f>'Third Sector View '!D58</f>
        <v>0</v>
      </c>
      <c r="G20" s="40">
        <f>'Third Sector View '!E58</f>
        <v>0</v>
      </c>
      <c r="H20" s="40">
        <f>'Third Sector View '!F58</f>
        <v>0</v>
      </c>
      <c r="I20" s="40">
        <f>'Third Sector View '!G58</f>
        <v>0</v>
      </c>
      <c r="J20" s="40">
        <f>'Third Sector View '!H58</f>
        <v>0</v>
      </c>
      <c r="K20" s="40">
        <f>'Third Sector View '!I58</f>
        <v>0</v>
      </c>
      <c r="L20" s="40">
        <f>'Third Sector View '!J58</f>
        <v>0</v>
      </c>
      <c r="M20" s="40">
        <f>'Third Sector View '!K58</f>
        <v>0</v>
      </c>
      <c r="N20" s="40">
        <f>'Third Sector View '!L58</f>
        <v>0</v>
      </c>
      <c r="O20" s="40">
        <f>'Third Sector View '!M58</f>
        <v>0</v>
      </c>
      <c r="P20" s="40">
        <f>'Third Sector View '!N58</f>
        <v>0</v>
      </c>
      <c r="Q20" s="40">
        <f>'Third Sector View '!O58</f>
        <v>0</v>
      </c>
      <c r="R20" s="40">
        <f>'Third Sector View '!P58</f>
        <v>0</v>
      </c>
      <c r="S20" s="40">
        <f>'Third Sector View '!Q58</f>
        <v>0</v>
      </c>
    </row>
    <row r="21" spans="1:19">
      <c r="D21" s="35" t="s">
        <v>658</v>
      </c>
      <c r="E21" s="1" t="e">
        <f t="shared" ref="E21:S22" si="2">VLOOKUP(E19,$A:$B,2,FALSE)</f>
        <v>#N/A</v>
      </c>
      <c r="F21" s="1" t="e">
        <f t="shared" si="2"/>
        <v>#N/A</v>
      </c>
      <c r="G21" s="1" t="e">
        <f t="shared" si="2"/>
        <v>#N/A</v>
      </c>
      <c r="H21" s="1" t="e">
        <f t="shared" si="2"/>
        <v>#N/A</v>
      </c>
      <c r="I21" s="1" t="e">
        <f t="shared" si="2"/>
        <v>#N/A</v>
      </c>
      <c r="J21" s="1" t="e">
        <f t="shared" si="2"/>
        <v>#N/A</v>
      </c>
      <c r="K21" s="1" t="e">
        <f t="shared" si="2"/>
        <v>#N/A</v>
      </c>
      <c r="L21" s="1" t="e">
        <f t="shared" si="2"/>
        <v>#N/A</v>
      </c>
      <c r="M21" s="1" t="e">
        <f t="shared" si="2"/>
        <v>#N/A</v>
      </c>
      <c r="N21" s="1" t="e">
        <f t="shared" si="2"/>
        <v>#N/A</v>
      </c>
      <c r="O21" s="1" t="e">
        <f t="shared" si="2"/>
        <v>#N/A</v>
      </c>
      <c r="P21" s="1" t="e">
        <f t="shared" si="2"/>
        <v>#N/A</v>
      </c>
      <c r="Q21" s="1" t="e">
        <f t="shared" si="2"/>
        <v>#N/A</v>
      </c>
      <c r="R21" s="1" t="e">
        <f t="shared" si="2"/>
        <v>#N/A</v>
      </c>
      <c r="S21" s="1" t="e">
        <f t="shared" si="2"/>
        <v>#N/A</v>
      </c>
    </row>
    <row r="22" spans="1:19">
      <c r="D22" s="35" t="s">
        <v>659</v>
      </c>
      <c r="E22" s="1" t="e">
        <f t="shared" si="2"/>
        <v>#N/A</v>
      </c>
      <c r="F22" s="1" t="e">
        <f t="shared" si="2"/>
        <v>#N/A</v>
      </c>
      <c r="G22" s="1" t="e">
        <f t="shared" si="2"/>
        <v>#N/A</v>
      </c>
      <c r="H22" s="1" t="e">
        <f t="shared" si="2"/>
        <v>#N/A</v>
      </c>
      <c r="I22" s="1" t="e">
        <f t="shared" si="2"/>
        <v>#N/A</v>
      </c>
      <c r="J22" s="1" t="e">
        <f t="shared" si="2"/>
        <v>#N/A</v>
      </c>
      <c r="K22" s="1" t="e">
        <f t="shared" si="2"/>
        <v>#N/A</v>
      </c>
      <c r="L22" s="1" t="e">
        <f t="shared" si="2"/>
        <v>#N/A</v>
      </c>
      <c r="M22" s="1" t="e">
        <f t="shared" si="2"/>
        <v>#N/A</v>
      </c>
      <c r="N22" s="1" t="e">
        <f t="shared" si="2"/>
        <v>#N/A</v>
      </c>
      <c r="O22" s="1" t="e">
        <f t="shared" si="2"/>
        <v>#N/A</v>
      </c>
      <c r="P22" s="1" t="e">
        <f t="shared" si="2"/>
        <v>#N/A</v>
      </c>
      <c r="Q22" s="1" t="e">
        <f t="shared" si="2"/>
        <v>#N/A</v>
      </c>
      <c r="R22" s="1" t="e">
        <f t="shared" si="2"/>
        <v>#N/A</v>
      </c>
      <c r="S22" s="1" t="e">
        <f t="shared" si="2"/>
        <v>#N/A</v>
      </c>
    </row>
    <row r="25" spans="1:19" ht="18">
      <c r="D25" s="215" t="s">
        <v>57</v>
      </c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</row>
    <row r="26" spans="1:19" ht="18">
      <c r="D26" s="35" t="s">
        <v>96</v>
      </c>
      <c r="E26" s="36" t="s">
        <v>17</v>
      </c>
      <c r="F26" s="37" t="s">
        <v>18</v>
      </c>
      <c r="G26" s="37" t="s">
        <v>19</v>
      </c>
      <c r="H26" s="37" t="s">
        <v>20</v>
      </c>
      <c r="I26" s="37" t="s">
        <v>21</v>
      </c>
      <c r="J26" s="36" t="s">
        <v>17</v>
      </c>
      <c r="K26" s="37" t="s">
        <v>18</v>
      </c>
      <c r="L26" s="37" t="s">
        <v>19</v>
      </c>
      <c r="M26" s="37" t="s">
        <v>20</v>
      </c>
      <c r="N26" s="37" t="s">
        <v>21</v>
      </c>
      <c r="O26" s="36" t="s">
        <v>17</v>
      </c>
      <c r="P26" s="37" t="s">
        <v>18</v>
      </c>
      <c r="Q26" s="37" t="s">
        <v>19</v>
      </c>
      <c r="R26" s="37" t="s">
        <v>20</v>
      </c>
      <c r="S26" s="37" t="s">
        <v>21</v>
      </c>
    </row>
    <row r="27" spans="1:19">
      <c r="D27" s="35" t="s">
        <v>70</v>
      </c>
      <c r="E27" s="39">
        <f>'Fourth Sector View'!C56</f>
        <v>0</v>
      </c>
      <c r="F27" s="39">
        <f>'Fourth Sector View'!D56</f>
        <v>0</v>
      </c>
      <c r="G27" s="39">
        <f>'Fourth Sector View'!E56</f>
        <v>0</v>
      </c>
      <c r="H27" s="39">
        <f>'Fourth Sector View'!F56</f>
        <v>0</v>
      </c>
      <c r="I27" s="39">
        <f>'Fourth Sector View'!G56</f>
        <v>0</v>
      </c>
      <c r="J27" s="39">
        <f>'Fourth Sector View'!H56</f>
        <v>0</v>
      </c>
      <c r="K27" s="39">
        <f>'Fourth Sector View'!I56</f>
        <v>0</v>
      </c>
      <c r="L27" s="39">
        <f>'Fourth Sector View'!J56</f>
        <v>0</v>
      </c>
      <c r="M27" s="39">
        <f>'Fourth Sector View'!K56</f>
        <v>0</v>
      </c>
      <c r="N27" s="39">
        <f>'Fourth Sector View'!L56</f>
        <v>0</v>
      </c>
      <c r="O27" s="39">
        <f>'Fourth Sector View'!M56</f>
        <v>0</v>
      </c>
      <c r="P27" s="39">
        <f>'Fourth Sector View'!N56</f>
        <v>0</v>
      </c>
      <c r="Q27" s="39">
        <f>'Fourth Sector View'!O56</f>
        <v>0</v>
      </c>
      <c r="R27" s="39">
        <f>'Fourth Sector View'!P56</f>
        <v>0</v>
      </c>
      <c r="S27" s="39">
        <f>'Fourth Sector View'!Q56</f>
        <v>0</v>
      </c>
    </row>
    <row r="28" spans="1:19">
      <c r="D28" s="35" t="s">
        <v>71</v>
      </c>
      <c r="E28" s="40">
        <f>'Fourth Sector View'!C58</f>
        <v>0</v>
      </c>
      <c r="F28" s="40">
        <f>'Fourth Sector View'!D58</f>
        <v>0</v>
      </c>
      <c r="G28" s="40">
        <f>'Fourth Sector View'!E58</f>
        <v>0</v>
      </c>
      <c r="H28" s="40">
        <f>'Fourth Sector View'!F58</f>
        <v>0</v>
      </c>
      <c r="I28" s="40">
        <f>'Fourth Sector View'!G58</f>
        <v>0</v>
      </c>
      <c r="J28" s="40">
        <f>'Fourth Sector View'!H58</f>
        <v>0</v>
      </c>
      <c r="K28" s="40">
        <f>'Fourth Sector View'!I58</f>
        <v>0</v>
      </c>
      <c r="L28" s="40">
        <f>'Fourth Sector View'!J58</f>
        <v>0</v>
      </c>
      <c r="M28" s="40">
        <f>'Fourth Sector View'!K58</f>
        <v>0</v>
      </c>
      <c r="N28" s="40">
        <f>'Fourth Sector View'!L58</f>
        <v>0</v>
      </c>
      <c r="O28" s="40">
        <f>'Fourth Sector View'!M58</f>
        <v>0</v>
      </c>
      <c r="P28" s="40">
        <f>'Fourth Sector View'!N58</f>
        <v>0</v>
      </c>
      <c r="Q28" s="40">
        <f>'Fourth Sector View'!O58</f>
        <v>0</v>
      </c>
      <c r="R28" s="40">
        <f>'Fourth Sector View'!P58</f>
        <v>0</v>
      </c>
      <c r="S28" s="40">
        <f>'Fourth Sector View'!Q58</f>
        <v>0</v>
      </c>
    </row>
    <row r="29" spans="1:19">
      <c r="D29" s="35" t="s">
        <v>658</v>
      </c>
      <c r="E29" s="1" t="e">
        <f t="shared" ref="E29:S30" si="3">VLOOKUP(E27,$A:$B,2,FALSE)</f>
        <v>#N/A</v>
      </c>
      <c r="F29" s="1" t="e">
        <f t="shared" si="3"/>
        <v>#N/A</v>
      </c>
      <c r="G29" s="1" t="e">
        <f t="shared" si="3"/>
        <v>#N/A</v>
      </c>
      <c r="H29" s="1" t="e">
        <f t="shared" si="3"/>
        <v>#N/A</v>
      </c>
      <c r="I29" s="1" t="e">
        <f t="shared" si="3"/>
        <v>#N/A</v>
      </c>
      <c r="J29" s="1" t="e">
        <f t="shared" si="3"/>
        <v>#N/A</v>
      </c>
      <c r="K29" s="1" t="e">
        <f t="shared" si="3"/>
        <v>#N/A</v>
      </c>
      <c r="L29" s="1" t="e">
        <f t="shared" si="3"/>
        <v>#N/A</v>
      </c>
      <c r="M29" s="1" t="e">
        <f t="shared" si="3"/>
        <v>#N/A</v>
      </c>
      <c r="N29" s="1" t="e">
        <f t="shared" si="3"/>
        <v>#N/A</v>
      </c>
      <c r="O29" s="1" t="e">
        <f t="shared" si="3"/>
        <v>#N/A</v>
      </c>
      <c r="P29" s="1" t="e">
        <f t="shared" si="3"/>
        <v>#N/A</v>
      </c>
      <c r="Q29" s="1" t="e">
        <f t="shared" si="3"/>
        <v>#N/A</v>
      </c>
      <c r="R29" s="1" t="e">
        <f t="shared" si="3"/>
        <v>#N/A</v>
      </c>
      <c r="S29" s="1" t="e">
        <f t="shared" si="3"/>
        <v>#N/A</v>
      </c>
    </row>
    <row r="30" spans="1:19">
      <c r="D30" s="35" t="s">
        <v>659</v>
      </c>
      <c r="E30" s="1" t="e">
        <f t="shared" si="3"/>
        <v>#N/A</v>
      </c>
      <c r="F30" s="1" t="e">
        <f t="shared" si="3"/>
        <v>#N/A</v>
      </c>
      <c r="G30" s="1" t="e">
        <f t="shared" si="3"/>
        <v>#N/A</v>
      </c>
      <c r="H30" s="1" t="e">
        <f t="shared" si="3"/>
        <v>#N/A</v>
      </c>
      <c r="I30" s="1" t="e">
        <f t="shared" si="3"/>
        <v>#N/A</v>
      </c>
      <c r="J30" s="1" t="e">
        <f t="shared" si="3"/>
        <v>#N/A</v>
      </c>
      <c r="K30" s="1" t="e">
        <f t="shared" si="3"/>
        <v>#N/A</v>
      </c>
      <c r="L30" s="1" t="e">
        <f t="shared" si="3"/>
        <v>#N/A</v>
      </c>
      <c r="M30" s="1" t="e">
        <f t="shared" si="3"/>
        <v>#N/A</v>
      </c>
      <c r="N30" s="1" t="e">
        <f t="shared" si="3"/>
        <v>#N/A</v>
      </c>
      <c r="O30" s="1" t="e">
        <f t="shared" si="3"/>
        <v>#N/A</v>
      </c>
      <c r="P30" s="1" t="e">
        <f t="shared" si="3"/>
        <v>#N/A</v>
      </c>
      <c r="Q30" s="1" t="e">
        <f t="shared" si="3"/>
        <v>#N/A</v>
      </c>
      <c r="R30" s="1" t="e">
        <f t="shared" si="3"/>
        <v>#N/A</v>
      </c>
      <c r="S30" s="1" t="e">
        <f t="shared" si="3"/>
        <v>#N/A</v>
      </c>
    </row>
  </sheetData>
  <mergeCells count="4">
    <mergeCell ref="D1:S1"/>
    <mergeCell ref="D9:S9"/>
    <mergeCell ref="D17:S17"/>
    <mergeCell ref="D25:S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selection activeCell="B17" sqref="B17"/>
    </sheetView>
  </sheetViews>
  <sheetFormatPr defaultRowHeight="12.75"/>
  <cols>
    <col min="1" max="1" width="9.140625" style="2"/>
    <col min="2" max="2" width="10" style="10" bestFit="1" customWidth="1"/>
    <col min="3" max="16384" width="9.140625" style="2"/>
  </cols>
  <sheetData>
    <row r="1" spans="1:20" ht="18">
      <c r="B1" s="215" t="s">
        <v>36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</row>
    <row r="2" spans="1:20" ht="18">
      <c r="B2" s="41" t="s">
        <v>661</v>
      </c>
      <c r="C2" s="36" t="s">
        <v>17</v>
      </c>
      <c r="D2" s="37" t="s">
        <v>18</v>
      </c>
      <c r="E2" s="37" t="s">
        <v>19</v>
      </c>
      <c r="F2" s="37" t="s">
        <v>20</v>
      </c>
      <c r="G2" s="37" t="s">
        <v>21</v>
      </c>
      <c r="H2" s="36" t="s">
        <v>17</v>
      </c>
      <c r="I2" s="37" t="s">
        <v>18</v>
      </c>
      <c r="J2" s="37" t="s">
        <v>19</v>
      </c>
      <c r="K2" s="37" t="s">
        <v>20</v>
      </c>
      <c r="L2" s="37" t="s">
        <v>21</v>
      </c>
      <c r="M2" s="36" t="s">
        <v>17</v>
      </c>
      <c r="N2" s="37" t="s">
        <v>18</v>
      </c>
      <c r="O2" s="37" t="s">
        <v>19</v>
      </c>
      <c r="P2" s="37" t="s">
        <v>20</v>
      </c>
      <c r="Q2" s="37" t="s">
        <v>21</v>
      </c>
    </row>
    <row r="3" spans="1:20">
      <c r="A3" s="216" t="s">
        <v>662</v>
      </c>
      <c r="B3" s="41" t="s">
        <v>663</v>
      </c>
      <c r="C3" s="42" t="e">
        <f>IF('First Sector View '!C44&gt;0,POWER(10,('First Sector View '!C44-Jumpers!L8-Combiners!E5-Combiners!E6-30)/10),0)</f>
        <v>#N/A</v>
      </c>
      <c r="D3" s="42" t="e">
        <f>IF('First Sector View '!D44&gt;0,POWER(10,('First Sector View '!D44-Jumpers!M8-Combiners!F5-Combiners!F6-30)/10),0)</f>
        <v>#N/A</v>
      </c>
      <c r="E3" s="42" t="e">
        <f>IF('First Sector View '!E44&gt;0,POWER(10,('First Sector View '!E44-Jumpers!N8-Combiners!G5-Combiners!G6-30)/10),0)</f>
        <v>#N/A</v>
      </c>
      <c r="F3" s="42" t="e">
        <f>IF('First Sector View '!F44&gt;0,POWER(10,('First Sector View '!F44-Jumpers!O8-Combiners!H5-Combiners!H6-30)/10),0)</f>
        <v>#N/A</v>
      </c>
      <c r="G3" s="42" t="e">
        <f>IF('First Sector View '!G44&gt;0,POWER(10,('First Sector View '!G44-Jumpers!P8-Combiners!I5-Combiners!I6-30)/10),0)</f>
        <v>#N/A</v>
      </c>
      <c r="H3" s="42" t="e">
        <f>IF('First Sector View '!H44&gt;0,POWER(10,('First Sector View '!H44-Jumpers!Q8-Combiners!J5-Combiners!J6-30)/10),0)</f>
        <v>#N/A</v>
      </c>
      <c r="I3" s="42" t="e">
        <f>IF('First Sector View '!I44&gt;0,POWER(10,('First Sector View '!I44-Jumpers!R8-Combiners!K5-Combiners!K6-30)/10),0)</f>
        <v>#N/A</v>
      </c>
      <c r="J3" s="42" t="e">
        <f>IF('First Sector View '!J44&gt;0,POWER(10,('First Sector View '!J44-Jumpers!S8-Combiners!L5-Combiners!L6-30)/10),0)</f>
        <v>#N/A</v>
      </c>
      <c r="K3" s="42" t="e">
        <f>IF('First Sector View '!K44&gt;0,POWER(10,('First Sector View '!K44-Jumpers!T8-Combiners!M5-Combiners!M6-30)/10),0)</f>
        <v>#N/A</v>
      </c>
      <c r="L3" s="42" t="e">
        <f>IF('First Sector View '!L44&gt;0,POWER(10,('First Sector View '!L44-Jumpers!U8-Combiners!N5-Combiners!N6-30)/10),0)</f>
        <v>#N/A</v>
      </c>
      <c r="M3" s="42" t="e">
        <f>IF('First Sector View '!M44&gt;0,POWER(10,('First Sector View '!M44-Jumpers!V8-Combiners!O5-Combiners!O6-30)/10),0)</f>
        <v>#N/A</v>
      </c>
      <c r="N3" s="42" t="e">
        <f>IF('First Sector View '!N44&gt;0,POWER(10,('First Sector View '!N44-Jumpers!W8-Combiners!P5-Combiners!P6-30)/10),0)</f>
        <v>#N/A</v>
      </c>
      <c r="O3" s="42" t="e">
        <f>IF('First Sector View '!O44&gt;0,POWER(10,('First Sector View '!O44-Jumpers!X8-Combiners!Q5-Combiners!Q6-30)/10),0)</f>
        <v>#N/A</v>
      </c>
      <c r="P3" s="42" t="e">
        <f>IF('First Sector View '!P44&gt;0,POWER(10,('First Sector View '!P44-Jumpers!Y8-Combiners!R5-Combiners!R6-30)/10),0)</f>
        <v>#N/A</v>
      </c>
      <c r="Q3" s="42" t="e">
        <f>IF('First Sector View '!Q44&gt;0,POWER(10,('First Sector View '!Q44-Jumpers!Z8-Combiners!S5-Combiners!S6-30)/10),0)</f>
        <v>#N/A</v>
      </c>
    </row>
    <row r="4" spans="1:20">
      <c r="A4" s="216"/>
      <c r="B4" s="41" t="s">
        <v>664</v>
      </c>
      <c r="C4" s="42" t="e">
        <f>IF('First Sector View '!C48&gt;0,POWER(10,('First Sector View '!C48-Jumpers!L8-Combiners!E5-Combiners!E6-30)/10),0)</f>
        <v>#N/A</v>
      </c>
      <c r="D4" s="42" t="e">
        <f>IF('First Sector View '!D48&gt;0,POWER(10,('First Sector View '!D48-Jumpers!M8-Combiners!F5-Combiners!F6-30)/10),0)</f>
        <v>#N/A</v>
      </c>
      <c r="E4" s="42" t="e">
        <f>IF('First Sector View '!E48&gt;0,POWER(10,('First Sector View '!E48-Jumpers!N8-Combiners!G5-Combiners!G6-30)/10),0)</f>
        <v>#N/A</v>
      </c>
      <c r="F4" s="42" t="e">
        <f>IF('First Sector View '!F48&gt;0,POWER(10,('First Sector View '!F48-Jumpers!O8-Combiners!H5-Combiners!H6-30)/10),0)</f>
        <v>#N/A</v>
      </c>
      <c r="G4" s="42" t="e">
        <f>IF('First Sector View '!G48&gt;0,POWER(10,('First Sector View '!G48-Jumpers!P8-Combiners!I5-Combiners!I6-30)/10),0)</f>
        <v>#N/A</v>
      </c>
      <c r="H4" s="42" t="e">
        <f>IF('First Sector View '!H48&gt;0,POWER(10,('First Sector View '!H48-Jumpers!Q8-Combiners!J5-Combiners!J6-30)/10),0)</f>
        <v>#N/A</v>
      </c>
      <c r="I4" s="42" t="e">
        <f>IF('First Sector View '!I48&gt;0,POWER(10,('First Sector View '!I48-Jumpers!R8-Combiners!K5-Combiners!K6-30)/10),0)</f>
        <v>#N/A</v>
      </c>
      <c r="J4" s="42" t="e">
        <f>IF('First Sector View '!J48&gt;0,POWER(10,('First Sector View '!J48-Jumpers!S8-Combiners!L5-Combiners!L6-30)/10),0)</f>
        <v>#N/A</v>
      </c>
      <c r="K4" s="42" t="e">
        <f>IF('First Sector View '!K48&gt;0,POWER(10,('First Sector View '!K48-Jumpers!T8-Combiners!M5-Combiners!M6-30)/10),0)</f>
        <v>#N/A</v>
      </c>
      <c r="L4" s="42" t="e">
        <f>IF('First Sector View '!L48&gt;0,POWER(10,('First Sector View '!L48-Jumpers!U8-Combiners!N5-Combiners!N6-30)/10),0)</f>
        <v>#N/A</v>
      </c>
      <c r="M4" s="42" t="e">
        <f>IF('First Sector View '!M48&gt;0,POWER(10,('First Sector View '!M48-Jumpers!V8-Combiners!O5-Combiners!O6-30)/10),0)</f>
        <v>#N/A</v>
      </c>
      <c r="N4" s="42" t="e">
        <f>IF('First Sector View '!N48&gt;0,POWER(10,('First Sector View '!N48-Jumpers!W8-Combiners!P5-Combiners!P6-30)/10),0)</f>
        <v>#N/A</v>
      </c>
      <c r="O4" s="42" t="e">
        <f>IF('First Sector View '!O48&gt;0,POWER(10,('First Sector View '!O48-Jumpers!X8-Combiners!Q5-Combiners!Q6-30)/10),0)</f>
        <v>#N/A</v>
      </c>
      <c r="P4" s="42" t="e">
        <f>IF('First Sector View '!P48&gt;0,POWER(10,('First Sector View '!P48-Jumpers!Y8-Combiners!R5-Combiners!R6-30)/10),0)</f>
        <v>#N/A</v>
      </c>
      <c r="Q4" s="42" t="e">
        <f>IF('First Sector View '!Q48&gt;0,POWER(10,('First Sector View '!Q48-Jumpers!Z8-Combiners!S5-Combiners!S6-30)/10),0)</f>
        <v>#N/A</v>
      </c>
    </row>
    <row r="5" spans="1:20">
      <c r="A5" s="216"/>
      <c r="B5" s="41" t="s">
        <v>665</v>
      </c>
      <c r="C5" s="42" t="e">
        <f>IF('First Sector View '!C52&gt;0,POWER(10,('First Sector View '!C52-Jumpers!L8-Combiners!E5-Combiners!E6-30)/10),0)</f>
        <v>#N/A</v>
      </c>
      <c r="D5" s="42" t="e">
        <f>IF('First Sector View '!D52&gt;0,POWER(10,('First Sector View '!D52-Jumpers!M8-Combiners!F5-Combiners!F6-30)/10),0)</f>
        <v>#N/A</v>
      </c>
      <c r="E5" s="42" t="e">
        <f>IF('First Sector View '!E52&gt;0,POWER(10,('First Sector View '!E52-Jumpers!N8-Combiners!G5-Combiners!G6-30)/10),0)</f>
        <v>#N/A</v>
      </c>
      <c r="F5" s="42" t="e">
        <f>IF('First Sector View '!F52&gt;0,POWER(10,('First Sector View '!F52-Jumpers!O8-Combiners!H5-Combiners!H6-30)/10),0)</f>
        <v>#N/A</v>
      </c>
      <c r="G5" s="42" t="e">
        <f>IF('First Sector View '!G52&gt;0,POWER(10,('First Sector View '!G52-Jumpers!P8-Combiners!I5-Combiners!I6-30)/10),0)</f>
        <v>#N/A</v>
      </c>
      <c r="H5" s="42" t="e">
        <f>IF('First Sector View '!H52&gt;0,POWER(10,('First Sector View '!H52-Jumpers!Q8-Combiners!J5-Combiners!J6-30)/10),0)</f>
        <v>#N/A</v>
      </c>
      <c r="I5" s="42" t="e">
        <f>IF('First Sector View '!I52&gt;0,POWER(10,('First Sector View '!I52-Jumpers!R8-Combiners!K5-Combiners!K6-30)/10),0)</f>
        <v>#N/A</v>
      </c>
      <c r="J5" s="42" t="e">
        <f>IF('First Sector View '!J52&gt;0,POWER(10,('First Sector View '!J52-Jumpers!S8-Combiners!L5-Combiners!L6-30)/10),0)</f>
        <v>#N/A</v>
      </c>
      <c r="K5" s="42" t="e">
        <f>IF('First Sector View '!K52&gt;0,POWER(10,('First Sector View '!K52-Jumpers!T8-Combiners!M5-Combiners!M6-30)/10),0)</f>
        <v>#N/A</v>
      </c>
      <c r="L5" s="42" t="e">
        <f>IF('First Sector View '!L52&gt;0,POWER(10,('First Sector View '!L52-Jumpers!U8-Combiners!N5-Combiners!N6-30)/10),0)</f>
        <v>#N/A</v>
      </c>
      <c r="M5" s="42" t="e">
        <f>IF('First Sector View '!M52&gt;0,POWER(10,('First Sector View '!M52-Jumpers!V8-Combiners!O5-Combiners!O6-30)/10),0)</f>
        <v>#N/A</v>
      </c>
      <c r="N5" s="42" t="e">
        <f>IF('First Sector View '!N52&gt;0,POWER(10,('First Sector View '!N52-Jumpers!W8-Combiners!P5-Combiners!P6-30)/10),0)</f>
        <v>#N/A</v>
      </c>
      <c r="O5" s="42" t="e">
        <f>IF('First Sector View '!O52&gt;0,POWER(10,('First Sector View '!O52-Jumpers!X8-Combiners!Q5-Combiners!Q6-30)/10),0)</f>
        <v>#N/A</v>
      </c>
      <c r="P5" s="42" t="e">
        <f>IF('First Sector View '!P52&gt;0,POWER(10,('First Sector View '!P52-Jumpers!Y8-Combiners!R5-Combiners!R6-30)/10),0)</f>
        <v>#N/A</v>
      </c>
      <c r="Q5" s="42" t="e">
        <f>IF('First Sector View '!Q52&gt;0,POWER(10,('First Sector View '!Q52-Jumpers!Z8-Combiners!S5-Combiners!S6-30)/10),0)</f>
        <v>#N/A</v>
      </c>
    </row>
    <row r="6" spans="1:20">
      <c r="A6" s="216"/>
      <c r="B6" s="41" t="s">
        <v>666</v>
      </c>
      <c r="C6" s="43" t="e">
        <f>SUM(C3:C5)</f>
        <v>#N/A</v>
      </c>
      <c r="D6" s="43" t="e">
        <f t="shared" ref="D6:Q6" si="0">SUM(D3:D5)</f>
        <v>#N/A</v>
      </c>
      <c r="E6" s="43" t="e">
        <f t="shared" si="0"/>
        <v>#N/A</v>
      </c>
      <c r="F6" s="43" t="e">
        <f t="shared" si="0"/>
        <v>#N/A</v>
      </c>
      <c r="G6" s="43" t="e">
        <f t="shared" si="0"/>
        <v>#N/A</v>
      </c>
      <c r="H6" s="43" t="e">
        <f t="shared" si="0"/>
        <v>#N/A</v>
      </c>
      <c r="I6" s="43" t="e">
        <f t="shared" si="0"/>
        <v>#N/A</v>
      </c>
      <c r="J6" s="43" t="e">
        <f t="shared" si="0"/>
        <v>#N/A</v>
      </c>
      <c r="K6" s="43" t="e">
        <f t="shared" si="0"/>
        <v>#N/A</v>
      </c>
      <c r="L6" s="43" t="e">
        <f t="shared" si="0"/>
        <v>#N/A</v>
      </c>
      <c r="M6" s="43" t="e">
        <f t="shared" si="0"/>
        <v>#N/A</v>
      </c>
      <c r="N6" s="43" t="e">
        <f t="shared" si="0"/>
        <v>#N/A</v>
      </c>
      <c r="O6" s="43" t="e">
        <f t="shared" si="0"/>
        <v>#N/A</v>
      </c>
      <c r="P6" s="43" t="e">
        <f t="shared" si="0"/>
        <v>#N/A</v>
      </c>
      <c r="Q6" s="43" t="e">
        <f t="shared" si="0"/>
        <v>#N/A</v>
      </c>
    </row>
    <row r="7" spans="1:20">
      <c r="A7" s="216"/>
      <c r="B7" s="41" t="s">
        <v>667</v>
      </c>
      <c r="C7" s="43" t="e">
        <f>10*LOG10(1000*C6)</f>
        <v>#N/A</v>
      </c>
      <c r="D7" s="43" t="e">
        <f t="shared" ref="D7:Q7" si="1">10*LOG10(1000*D6)</f>
        <v>#N/A</v>
      </c>
      <c r="E7" s="43" t="e">
        <f t="shared" si="1"/>
        <v>#N/A</v>
      </c>
      <c r="F7" s="43" t="e">
        <f t="shared" si="1"/>
        <v>#N/A</v>
      </c>
      <c r="G7" s="43" t="e">
        <f t="shared" si="1"/>
        <v>#N/A</v>
      </c>
      <c r="H7" s="43" t="e">
        <f t="shared" si="1"/>
        <v>#N/A</v>
      </c>
      <c r="I7" s="43" t="e">
        <f t="shared" si="1"/>
        <v>#N/A</v>
      </c>
      <c r="J7" s="43" t="e">
        <f t="shared" si="1"/>
        <v>#N/A</v>
      </c>
      <c r="K7" s="43" t="e">
        <f t="shared" si="1"/>
        <v>#N/A</v>
      </c>
      <c r="L7" s="43" t="e">
        <f t="shared" si="1"/>
        <v>#N/A</v>
      </c>
      <c r="M7" s="43" t="e">
        <f t="shared" si="1"/>
        <v>#N/A</v>
      </c>
      <c r="N7" s="43" t="e">
        <f t="shared" si="1"/>
        <v>#N/A</v>
      </c>
      <c r="O7" s="43" t="e">
        <f t="shared" si="1"/>
        <v>#N/A</v>
      </c>
      <c r="P7" s="43" t="e">
        <f t="shared" si="1"/>
        <v>#N/A</v>
      </c>
      <c r="Q7" s="43" t="e">
        <f t="shared" si="1"/>
        <v>#N/A</v>
      </c>
    </row>
    <row r="8" spans="1:20">
      <c r="T8" s="2" t="s">
        <v>668</v>
      </c>
    </row>
    <row r="10" spans="1:20" ht="18">
      <c r="B10" s="215" t="s">
        <v>37</v>
      </c>
      <c r="C10" s="215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</row>
    <row r="11" spans="1:20" ht="18">
      <c r="B11" s="41" t="s">
        <v>661</v>
      </c>
      <c r="C11" s="36" t="s">
        <v>17</v>
      </c>
      <c r="D11" s="37" t="s">
        <v>18</v>
      </c>
      <c r="E11" s="37" t="s">
        <v>19</v>
      </c>
      <c r="F11" s="37" t="s">
        <v>20</v>
      </c>
      <c r="G11" s="37" t="s">
        <v>21</v>
      </c>
      <c r="H11" s="36" t="s">
        <v>17</v>
      </c>
      <c r="I11" s="37" t="s">
        <v>18</v>
      </c>
      <c r="J11" s="37" t="s">
        <v>19</v>
      </c>
      <c r="K11" s="37" t="s">
        <v>20</v>
      </c>
      <c r="L11" s="37" t="s">
        <v>21</v>
      </c>
      <c r="M11" s="36" t="s">
        <v>17</v>
      </c>
      <c r="N11" s="37" t="s">
        <v>18</v>
      </c>
      <c r="O11" s="37" t="s">
        <v>19</v>
      </c>
      <c r="P11" s="37" t="s">
        <v>20</v>
      </c>
      <c r="Q11" s="37" t="s">
        <v>21</v>
      </c>
    </row>
    <row r="12" spans="1:20">
      <c r="A12" s="216" t="s">
        <v>662</v>
      </c>
      <c r="B12" s="41" t="s">
        <v>663</v>
      </c>
      <c r="C12" s="42" t="e">
        <f>IF('Second  Sector View'!C44&gt;0,POWER(10,('Second  Sector View'!C44-Jumpers!L18-Combiners!E13-Combiners!E14-30)/10),0)</f>
        <v>#N/A</v>
      </c>
      <c r="D12" s="42" t="e">
        <f>IF('Second  Sector View'!D44&gt;0,POWER(10,('Second  Sector View'!D44-Jumpers!M18-Combiners!F13-Combiners!F14-30)/10),0)</f>
        <v>#N/A</v>
      </c>
      <c r="E12" s="42" t="e">
        <f>IF('Second  Sector View'!E44&gt;0,POWER(10,('Second  Sector View'!E44-Jumpers!N18-Combiners!G13-Combiners!G14-30)/10),0)</f>
        <v>#N/A</v>
      </c>
      <c r="F12" s="42" t="e">
        <f>IF('Second  Sector View'!F44&gt;0,POWER(10,('Second  Sector View'!F44-Jumpers!O18-Combiners!H13-Combiners!H14-30)/10),0)</f>
        <v>#N/A</v>
      </c>
      <c r="G12" s="42" t="e">
        <f>IF('Second  Sector View'!G44&gt;0,POWER(10,('Second  Sector View'!G44-Jumpers!P18-Combiners!I13-Combiners!I14-30)/10),0)</f>
        <v>#N/A</v>
      </c>
      <c r="H12" s="42" t="e">
        <f>IF('Second  Sector View'!H44&gt;0,POWER(10,('Second  Sector View'!H44-Jumpers!Q18-Combiners!J13-Combiners!J14-30)/10),0)</f>
        <v>#N/A</v>
      </c>
      <c r="I12" s="42" t="e">
        <f>IF('Second  Sector View'!I44&gt;0,POWER(10,('Second  Sector View'!I44-Jumpers!R18-Combiners!K13-Combiners!K14-30)/10),0)</f>
        <v>#N/A</v>
      </c>
      <c r="J12" s="42" t="e">
        <f>IF('Second  Sector View'!J44&gt;0,POWER(10,('Second  Sector View'!J44-Jumpers!S18-Combiners!L13-Combiners!L14-30)/10),0)</f>
        <v>#N/A</v>
      </c>
      <c r="K12" s="42" t="e">
        <f>IF('Second  Sector View'!K44&gt;0,POWER(10,('Second  Sector View'!K44-Jumpers!T18-Combiners!M13-Combiners!M14-30)/10),0)</f>
        <v>#N/A</v>
      </c>
      <c r="L12" s="42" t="e">
        <f>IF('Second  Sector View'!L44&gt;0,POWER(10,('Second  Sector View'!L44-Jumpers!U18-Combiners!N13-Combiners!N14-30)/10),0)</f>
        <v>#N/A</v>
      </c>
      <c r="M12" s="42" t="e">
        <f>IF('Second  Sector View'!M44&gt;0,POWER(10,('Second  Sector View'!M44-Jumpers!V18-Combiners!O13-Combiners!O14-30)/10),0)</f>
        <v>#N/A</v>
      </c>
      <c r="N12" s="42" t="e">
        <f>IF('Second  Sector View'!N44&gt;0,POWER(10,('Second  Sector View'!N44-Jumpers!W18-Combiners!P13-Combiners!P14-30)/10),0)</f>
        <v>#N/A</v>
      </c>
      <c r="O12" s="42" t="e">
        <f>IF('Second  Sector View'!O44&gt;0,POWER(10,('Second  Sector View'!O44-Jumpers!X18-Combiners!Q13-Combiners!Q14-30)/10),0)</f>
        <v>#N/A</v>
      </c>
      <c r="P12" s="42" t="e">
        <f>IF('Second  Sector View'!P44&gt;0,POWER(10,('Second  Sector View'!P44-Jumpers!Y18-Combiners!R13-Combiners!R14-30)/10),0)</f>
        <v>#N/A</v>
      </c>
      <c r="Q12" s="42" t="e">
        <f>IF('Second  Sector View'!Q44&gt;0,POWER(10,('Second  Sector View'!Q44-Jumpers!Z18-Combiners!S13-Combiners!S14-30)/10),0)</f>
        <v>#N/A</v>
      </c>
    </row>
    <row r="13" spans="1:20">
      <c r="A13" s="216"/>
      <c r="B13" s="41" t="s">
        <v>664</v>
      </c>
      <c r="C13" s="42" t="e">
        <f>IF('Second  Sector View'!C48&gt;0,POWER(10,('Second  Sector View'!C48-Jumpers!L18-Combiners!E13-Combiners!E14-30)/10),0)</f>
        <v>#N/A</v>
      </c>
      <c r="D13" s="42" t="e">
        <f>IF('Second  Sector View'!D48&gt;0,POWER(10,('Second  Sector View'!D48-Jumpers!M18-Combiners!F13-Combiners!F14-30)/10),0)</f>
        <v>#N/A</v>
      </c>
      <c r="E13" s="42" t="e">
        <f>IF('Second  Sector View'!E48&gt;0,POWER(10,('Second  Sector View'!E48-Jumpers!N18-Combiners!G13-Combiners!G14-30)/10),0)</f>
        <v>#N/A</v>
      </c>
      <c r="F13" s="42" t="e">
        <f>IF('Second  Sector View'!F48&gt;0,POWER(10,('Second  Sector View'!F48-Jumpers!O18-Combiners!H13-Combiners!H14-30)/10),0)</f>
        <v>#N/A</v>
      </c>
      <c r="G13" s="42" t="e">
        <f>IF('Second  Sector View'!G48&gt;0,POWER(10,('Second  Sector View'!G48-Jumpers!P18-Combiners!I13-Combiners!I14-30)/10),0)</f>
        <v>#N/A</v>
      </c>
      <c r="H13" s="42" t="e">
        <f>IF('Second  Sector View'!H48&gt;0,POWER(10,('Second  Sector View'!H48-Jumpers!Q18-Combiners!J13-Combiners!J14-30)/10),0)</f>
        <v>#N/A</v>
      </c>
      <c r="I13" s="42" t="e">
        <f>IF('Second  Sector View'!I48&gt;0,POWER(10,('Second  Sector View'!I48-Jumpers!R18-Combiners!K13-Combiners!K14-30)/10),0)</f>
        <v>#N/A</v>
      </c>
      <c r="J13" s="42" t="e">
        <f>IF('Second  Sector View'!J48&gt;0,POWER(10,('Second  Sector View'!J48-Jumpers!S18-Combiners!L13-Combiners!L14-30)/10),0)</f>
        <v>#N/A</v>
      </c>
      <c r="K13" s="42" t="e">
        <f>IF('Second  Sector View'!K48&gt;0,POWER(10,('Second  Sector View'!K48-Jumpers!T18-Combiners!M13-Combiners!M14-30)/10),0)</f>
        <v>#N/A</v>
      </c>
      <c r="L13" s="42" t="e">
        <f>IF('Second  Sector View'!L48&gt;0,POWER(10,('Second  Sector View'!L48-Jumpers!U18-Combiners!N13-Combiners!N14-30)/10),0)</f>
        <v>#N/A</v>
      </c>
      <c r="M13" s="42" t="e">
        <f>IF('Second  Sector View'!M48&gt;0,POWER(10,('Second  Sector View'!M48-Jumpers!V18-Combiners!O13-Combiners!O14-30)/10),0)</f>
        <v>#N/A</v>
      </c>
      <c r="N13" s="42" t="e">
        <f>IF('Second  Sector View'!N48&gt;0,POWER(10,('Second  Sector View'!N48-Jumpers!W18-Combiners!P13-Combiners!P14-30)/10),0)</f>
        <v>#N/A</v>
      </c>
      <c r="O13" s="42" t="e">
        <f>IF('Second  Sector View'!O48&gt;0,POWER(10,('Second  Sector View'!O48-Jumpers!X18-Combiners!Q13-Combiners!Q14-30)/10),0)</f>
        <v>#N/A</v>
      </c>
      <c r="P13" s="42" t="e">
        <f>IF('Second  Sector View'!P48&gt;0,POWER(10,('Second  Sector View'!P48-Jumpers!Y18-Combiners!R13-Combiners!R14-30)/10),0)</f>
        <v>#N/A</v>
      </c>
      <c r="Q13" s="42" t="e">
        <f>IF('Second  Sector View'!Q48&gt;0,POWER(10,('Second  Sector View'!Q48-Jumpers!Z18-Combiners!S13-Combiners!S14-30)/10),0)</f>
        <v>#N/A</v>
      </c>
    </row>
    <row r="14" spans="1:20">
      <c r="A14" s="216"/>
      <c r="B14" s="41" t="s">
        <v>665</v>
      </c>
      <c r="C14" s="42" t="e">
        <f>IF('Second  Sector View'!C52&gt;0,POWER(10,('Second  Sector View'!C52-Jumpers!L18-Combiners!E13-Combiners!E14-30)/10),0)</f>
        <v>#N/A</v>
      </c>
      <c r="D14" s="42" t="e">
        <f>IF('Second  Sector View'!D52&gt;0,POWER(10,('Second  Sector View'!D52-Jumpers!M18-Combiners!F13-Combiners!F14-30)/10),0)</f>
        <v>#N/A</v>
      </c>
      <c r="E14" s="42" t="e">
        <f>IF('Second  Sector View'!E52&gt;0,POWER(10,('Second  Sector View'!E52-Jumpers!N18-Combiners!G13-Combiners!G14-30)/10),0)</f>
        <v>#N/A</v>
      </c>
      <c r="F14" s="42" t="e">
        <f>IF('Second  Sector View'!F52&gt;0,POWER(10,('Second  Sector View'!F52-Jumpers!O18-Combiners!H13-Combiners!H14-30)/10),0)</f>
        <v>#N/A</v>
      </c>
      <c r="G14" s="42" t="e">
        <f>IF('Second  Sector View'!G52&gt;0,POWER(10,('Second  Sector View'!G52-Jumpers!P18-Combiners!I13-Combiners!I14-30)/10),0)</f>
        <v>#N/A</v>
      </c>
      <c r="H14" s="42" t="e">
        <f>IF('Second  Sector View'!H52&gt;0,POWER(10,('Second  Sector View'!H52-Jumpers!Q18-Combiners!J13-Combiners!J14-30)/10),0)</f>
        <v>#N/A</v>
      </c>
      <c r="I14" s="42" t="e">
        <f>IF('Second  Sector View'!I52&gt;0,POWER(10,('Second  Sector View'!I52-Jumpers!R18-Combiners!K13-Combiners!K14-30)/10),0)</f>
        <v>#N/A</v>
      </c>
      <c r="J14" s="42" t="e">
        <f>IF('Second  Sector View'!J52&gt;0,POWER(10,('Second  Sector View'!J52-Jumpers!S18-Combiners!L13-Combiners!L14-30)/10),0)</f>
        <v>#N/A</v>
      </c>
      <c r="K14" s="42" t="e">
        <f>IF('Second  Sector View'!K52&gt;0,POWER(10,('Second  Sector View'!K52-Jumpers!T18-Combiners!M13-Combiners!M14-30)/10),0)</f>
        <v>#N/A</v>
      </c>
      <c r="L14" s="42" t="e">
        <f>IF('Second  Sector View'!L52&gt;0,POWER(10,('Second  Sector View'!L52-Jumpers!U18-Combiners!N13-Combiners!N14-30)/10),0)</f>
        <v>#N/A</v>
      </c>
      <c r="M14" s="42" t="e">
        <f>IF('Second  Sector View'!M52&gt;0,POWER(10,('Second  Sector View'!M52-Jumpers!V18-Combiners!O13-Combiners!O14-30)/10),0)</f>
        <v>#N/A</v>
      </c>
      <c r="N14" s="42" t="e">
        <f>IF('Second  Sector View'!N52&gt;0,POWER(10,('Second  Sector View'!N52-Jumpers!W18-Combiners!P13-Combiners!P14-30)/10),0)</f>
        <v>#N/A</v>
      </c>
      <c r="O14" s="42" t="e">
        <f>IF('Second  Sector View'!O52&gt;0,POWER(10,('Second  Sector View'!O52-Jumpers!X18-Combiners!Q13-Combiners!Q14-30)/10),0)</f>
        <v>#N/A</v>
      </c>
      <c r="P14" s="42" t="e">
        <f>IF('Second  Sector View'!P52&gt;0,POWER(10,('Second  Sector View'!P52-Jumpers!Y18-Combiners!R13-Combiners!R14-30)/10),0)</f>
        <v>#N/A</v>
      </c>
      <c r="Q14" s="42" t="e">
        <f>IF('Second  Sector View'!Q52&gt;0,POWER(10,('Second  Sector View'!Q52-Jumpers!Z18-Combiners!S13-Combiners!S14-30)/10),0)</f>
        <v>#N/A</v>
      </c>
    </row>
    <row r="15" spans="1:20">
      <c r="A15" s="216"/>
      <c r="B15" s="41" t="s">
        <v>666</v>
      </c>
      <c r="C15" s="43" t="e">
        <f>SUM(C12:C14)</f>
        <v>#N/A</v>
      </c>
      <c r="D15" s="43" t="e">
        <f t="shared" ref="D15:Q15" si="2">SUM(D12:D14)</f>
        <v>#N/A</v>
      </c>
      <c r="E15" s="43" t="e">
        <f t="shared" si="2"/>
        <v>#N/A</v>
      </c>
      <c r="F15" s="43" t="e">
        <f t="shared" si="2"/>
        <v>#N/A</v>
      </c>
      <c r="G15" s="43" t="e">
        <f t="shared" si="2"/>
        <v>#N/A</v>
      </c>
      <c r="H15" s="43" t="e">
        <f t="shared" si="2"/>
        <v>#N/A</v>
      </c>
      <c r="I15" s="43" t="e">
        <f t="shared" si="2"/>
        <v>#N/A</v>
      </c>
      <c r="J15" s="43" t="e">
        <f t="shared" si="2"/>
        <v>#N/A</v>
      </c>
      <c r="K15" s="43" t="e">
        <f t="shared" si="2"/>
        <v>#N/A</v>
      </c>
      <c r="L15" s="43" t="e">
        <f t="shared" si="2"/>
        <v>#N/A</v>
      </c>
      <c r="M15" s="43" t="e">
        <f t="shared" si="2"/>
        <v>#N/A</v>
      </c>
      <c r="N15" s="43" t="e">
        <f t="shared" si="2"/>
        <v>#N/A</v>
      </c>
      <c r="O15" s="43" t="e">
        <f t="shared" si="2"/>
        <v>#N/A</v>
      </c>
      <c r="P15" s="43" t="e">
        <f t="shared" si="2"/>
        <v>#N/A</v>
      </c>
      <c r="Q15" s="43" t="e">
        <f t="shared" si="2"/>
        <v>#N/A</v>
      </c>
    </row>
    <row r="16" spans="1:20">
      <c r="A16" s="216"/>
      <c r="B16" s="41" t="s">
        <v>667</v>
      </c>
      <c r="C16" s="43" t="e">
        <f>10*LOG10(1000*C15)</f>
        <v>#N/A</v>
      </c>
      <c r="D16" s="43" t="e">
        <f t="shared" ref="D16:Q16" si="3">10*LOG10(1000*D15)</f>
        <v>#N/A</v>
      </c>
      <c r="E16" s="43" t="e">
        <f t="shared" si="3"/>
        <v>#N/A</v>
      </c>
      <c r="F16" s="43" t="e">
        <f t="shared" si="3"/>
        <v>#N/A</v>
      </c>
      <c r="G16" s="43" t="e">
        <f t="shared" si="3"/>
        <v>#N/A</v>
      </c>
      <c r="H16" s="43" t="e">
        <f t="shared" si="3"/>
        <v>#N/A</v>
      </c>
      <c r="I16" s="43" t="e">
        <f t="shared" si="3"/>
        <v>#N/A</v>
      </c>
      <c r="J16" s="43" t="e">
        <f t="shared" si="3"/>
        <v>#N/A</v>
      </c>
      <c r="K16" s="43" t="e">
        <f t="shared" si="3"/>
        <v>#N/A</v>
      </c>
      <c r="L16" s="43" t="e">
        <f t="shared" si="3"/>
        <v>#N/A</v>
      </c>
      <c r="M16" s="43" t="e">
        <f t="shared" si="3"/>
        <v>#N/A</v>
      </c>
      <c r="N16" s="43" t="e">
        <f t="shared" si="3"/>
        <v>#N/A</v>
      </c>
      <c r="O16" s="43" t="e">
        <f t="shared" si="3"/>
        <v>#N/A</v>
      </c>
      <c r="P16" s="43" t="e">
        <f t="shared" si="3"/>
        <v>#N/A</v>
      </c>
      <c r="Q16" s="43" t="e">
        <f t="shared" si="3"/>
        <v>#N/A</v>
      </c>
    </row>
    <row r="19" spans="1:17" ht="18">
      <c r="B19" s="215" t="s">
        <v>0</v>
      </c>
      <c r="C19" s="215"/>
      <c r="D19" s="215"/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215"/>
      <c r="P19" s="215"/>
      <c r="Q19" s="215"/>
    </row>
    <row r="20" spans="1:17" ht="18">
      <c r="B20" s="41" t="s">
        <v>661</v>
      </c>
      <c r="C20" s="36" t="s">
        <v>17</v>
      </c>
      <c r="D20" s="37" t="s">
        <v>18</v>
      </c>
      <c r="E20" s="37" t="s">
        <v>19</v>
      </c>
      <c r="F20" s="37" t="s">
        <v>20</v>
      </c>
      <c r="G20" s="37" t="s">
        <v>21</v>
      </c>
      <c r="H20" s="36" t="s">
        <v>17</v>
      </c>
      <c r="I20" s="37" t="s">
        <v>18</v>
      </c>
      <c r="J20" s="37" t="s">
        <v>19</v>
      </c>
      <c r="K20" s="37" t="s">
        <v>20</v>
      </c>
      <c r="L20" s="37" t="s">
        <v>21</v>
      </c>
      <c r="M20" s="36" t="s">
        <v>17</v>
      </c>
      <c r="N20" s="37" t="s">
        <v>18</v>
      </c>
      <c r="O20" s="37" t="s">
        <v>19</v>
      </c>
      <c r="P20" s="37" t="s">
        <v>20</v>
      </c>
      <c r="Q20" s="37" t="s">
        <v>21</v>
      </c>
    </row>
    <row r="21" spans="1:17">
      <c r="A21" s="216" t="s">
        <v>662</v>
      </c>
      <c r="B21" s="41" t="s">
        <v>663</v>
      </c>
      <c r="C21" s="42" t="e">
        <f>IF('Third Sector View '!C44&gt;0,POWER(10,('Third Sector View '!C44-Jumpers!L28-Combiners!E21-Combiners!E22-30)/10),0)</f>
        <v>#N/A</v>
      </c>
      <c r="D21" s="42" t="e">
        <f>IF('Third Sector View '!D44&gt;0,POWER(10,('Third Sector View '!D44-Jumpers!M28-Combiners!F21-Combiners!F22-30)/10),0)</f>
        <v>#N/A</v>
      </c>
      <c r="E21" s="42" t="e">
        <f>IF('Third Sector View '!E44&gt;0,POWER(10,('Third Sector View '!E44-Jumpers!N28-Combiners!G21-Combiners!G22-30)/10),0)</f>
        <v>#N/A</v>
      </c>
      <c r="F21" s="42" t="e">
        <f>IF('Third Sector View '!F44&gt;0,POWER(10,('Third Sector View '!F44-Jumpers!O28-Combiners!H21-Combiners!H22-30)/10),0)</f>
        <v>#N/A</v>
      </c>
      <c r="G21" s="42" t="e">
        <f>IF('Third Sector View '!G44&gt;0,POWER(10,('Third Sector View '!G44-Jumpers!P28-Combiners!I21-Combiners!I22-30)/10),0)</f>
        <v>#N/A</v>
      </c>
      <c r="H21" s="42" t="e">
        <f>IF('Third Sector View '!H44&gt;0,POWER(10,('Third Sector View '!H44-Jumpers!Q28-Combiners!J21-Combiners!J22-30)/10),0)</f>
        <v>#N/A</v>
      </c>
      <c r="I21" s="42" t="e">
        <f>IF('Third Sector View '!I44&gt;0,POWER(10,('Third Sector View '!I44-Jumpers!R28-Combiners!K21-Combiners!K22-30)/10),0)</f>
        <v>#N/A</v>
      </c>
      <c r="J21" s="42" t="e">
        <f>IF('Third Sector View '!J44&gt;0,POWER(10,('Third Sector View '!J44-Jumpers!S28-Combiners!L21-Combiners!L22-30)/10),0)</f>
        <v>#N/A</v>
      </c>
      <c r="K21" s="42" t="e">
        <f>IF('Third Sector View '!K44&gt;0,POWER(10,('Third Sector View '!K44-Jumpers!T28-Combiners!M21-Combiners!M22-30)/10),0)</f>
        <v>#N/A</v>
      </c>
      <c r="L21" s="42" t="e">
        <f>IF('Third Sector View '!L44&gt;0,POWER(10,('Third Sector View '!L44-Jumpers!U28-Combiners!N21-Combiners!N22-30)/10),0)</f>
        <v>#N/A</v>
      </c>
      <c r="M21" s="42" t="e">
        <f>IF('Third Sector View '!M44&gt;0,POWER(10,('Third Sector View '!M44-Jumpers!V28-Combiners!O21-Combiners!O22-30)/10),0)</f>
        <v>#N/A</v>
      </c>
      <c r="N21" s="42" t="e">
        <f>IF('Third Sector View '!N44&gt;0,POWER(10,('Third Sector View '!N44-Jumpers!W28-Combiners!P21-Combiners!P22-30)/10),0)</f>
        <v>#N/A</v>
      </c>
      <c r="O21" s="42" t="e">
        <f>IF('Third Sector View '!O44&gt;0,POWER(10,('Third Sector View '!O44-Jumpers!X28-Combiners!Q21-Combiners!Q22-30)/10),0)</f>
        <v>#N/A</v>
      </c>
      <c r="P21" s="42" t="e">
        <f>IF('Third Sector View '!P44&gt;0,POWER(10,('Third Sector View '!P44-Jumpers!Y28-Combiners!R21-Combiners!R22-30)/10),0)</f>
        <v>#N/A</v>
      </c>
      <c r="Q21" s="42" t="e">
        <f>IF('Third Sector View '!Q44&gt;0,POWER(10,('Third Sector View '!Q44-Jumpers!Z28-Combiners!S21-Combiners!S22-30)/10),0)</f>
        <v>#N/A</v>
      </c>
    </row>
    <row r="22" spans="1:17">
      <c r="A22" s="216"/>
      <c r="B22" s="41" t="s">
        <v>664</v>
      </c>
      <c r="C22" s="42" t="e">
        <f>IF('Third Sector View '!C48&gt;0,POWER(10,('Third Sector View '!C48-Jumpers!L28-Combiners!E21-Combiners!E22-30)/10),0)</f>
        <v>#N/A</v>
      </c>
      <c r="D22" s="42" t="e">
        <f>IF('Third Sector View '!D48&gt;0,POWER(10,('Third Sector View '!D48-Jumpers!M28-Combiners!F21-Combiners!F22-30)/10),0)</f>
        <v>#N/A</v>
      </c>
      <c r="E22" s="42" t="e">
        <f>IF('Third Sector View '!E48&gt;0,POWER(10,('Third Sector View '!E48-Jumpers!N28-Combiners!G21-Combiners!G22-30)/10),0)</f>
        <v>#N/A</v>
      </c>
      <c r="F22" s="42" t="e">
        <f>IF('Third Sector View '!F48&gt;0,POWER(10,('Third Sector View '!F48-Jumpers!O28-Combiners!H21-Combiners!H22-30)/10),0)</f>
        <v>#N/A</v>
      </c>
      <c r="G22" s="42" t="e">
        <f>IF('Third Sector View '!G48&gt;0,POWER(10,('Third Sector View '!G48-Jumpers!P28-Combiners!I21-Combiners!I22-30)/10),0)</f>
        <v>#N/A</v>
      </c>
      <c r="H22" s="42" t="e">
        <f>IF('Third Sector View '!H48&gt;0,POWER(10,('Third Sector View '!H48-Jumpers!Q28-Combiners!J21-Combiners!J22-30)/10),0)</f>
        <v>#N/A</v>
      </c>
      <c r="I22" s="42" t="e">
        <f>IF('Third Sector View '!I48&gt;0,POWER(10,('Third Sector View '!I48-Jumpers!R28-Combiners!K21-Combiners!K22-30)/10),0)</f>
        <v>#N/A</v>
      </c>
      <c r="J22" s="42" t="e">
        <f>IF('Third Sector View '!J48&gt;0,POWER(10,('Third Sector View '!J48-Jumpers!S28-Combiners!L21-Combiners!L22-30)/10),0)</f>
        <v>#N/A</v>
      </c>
      <c r="K22" s="42" t="e">
        <f>IF('Third Sector View '!K48&gt;0,POWER(10,('Third Sector View '!K48-Jumpers!T28-Combiners!M21-Combiners!M22-30)/10),0)</f>
        <v>#N/A</v>
      </c>
      <c r="L22" s="42" t="e">
        <f>IF('Third Sector View '!L48&gt;0,POWER(10,('Third Sector View '!L48-Jumpers!U28-Combiners!N21-Combiners!N22-30)/10),0)</f>
        <v>#N/A</v>
      </c>
      <c r="M22" s="42" t="e">
        <f>IF('Third Sector View '!M48&gt;0,POWER(10,('Third Sector View '!M48-Jumpers!V28-Combiners!O21-Combiners!O22-30)/10),0)</f>
        <v>#N/A</v>
      </c>
      <c r="N22" s="42" t="e">
        <f>IF('Third Sector View '!N48&gt;0,POWER(10,('Third Sector View '!N48-Jumpers!W28-Combiners!P21-Combiners!P22-30)/10),0)</f>
        <v>#N/A</v>
      </c>
      <c r="O22" s="42" t="e">
        <f>IF('Third Sector View '!O48&gt;0,POWER(10,('Third Sector View '!O48-Jumpers!X28-Combiners!Q21-Combiners!Q22-30)/10),0)</f>
        <v>#N/A</v>
      </c>
      <c r="P22" s="42" t="e">
        <f>IF('Third Sector View '!P48&gt;0,POWER(10,('Third Sector View '!P48-Jumpers!Y28-Combiners!R21-Combiners!R22-30)/10),0)</f>
        <v>#N/A</v>
      </c>
      <c r="Q22" s="42" t="e">
        <f>IF('Third Sector View '!Q48&gt;0,POWER(10,('Third Sector View '!Q48-Jumpers!Z28-Combiners!S21-Combiners!S22-30)/10),0)</f>
        <v>#N/A</v>
      </c>
    </row>
    <row r="23" spans="1:17">
      <c r="A23" s="216"/>
      <c r="B23" s="41" t="s">
        <v>665</v>
      </c>
      <c r="C23" s="42" t="e">
        <f>IF('Third Sector View '!C52&gt;0,POWER(10,('Third Sector View '!C52-Jumpers!L28-Combiners!E21-Combiners!E22-30)/10),0)</f>
        <v>#N/A</v>
      </c>
      <c r="D23" s="42" t="e">
        <f>IF('Third Sector View '!D52&gt;0,POWER(10,('Third Sector View '!D52-Jumpers!M28-Combiners!F21-Combiners!F22-30)/10),0)</f>
        <v>#N/A</v>
      </c>
      <c r="E23" s="42" t="e">
        <f>IF('Third Sector View '!E52&gt;0,POWER(10,('Third Sector View '!E52-Jumpers!N28-Combiners!G21-Combiners!G22-30)/10),0)</f>
        <v>#N/A</v>
      </c>
      <c r="F23" s="42" t="e">
        <f>IF('Third Sector View '!F52&gt;0,POWER(10,('Third Sector View '!F52-Jumpers!O28-Combiners!H21-Combiners!H22-30)/10),0)</f>
        <v>#N/A</v>
      </c>
      <c r="G23" s="42" t="e">
        <f>IF('Third Sector View '!G52&gt;0,POWER(10,('Third Sector View '!G52-Jumpers!P28-Combiners!I21-Combiners!I22-30)/10),0)</f>
        <v>#N/A</v>
      </c>
      <c r="H23" s="42" t="e">
        <f>IF('Third Sector View '!H52&gt;0,POWER(10,('Third Sector View '!H52-Jumpers!Q28-Combiners!J21-Combiners!J22-30)/10),0)</f>
        <v>#N/A</v>
      </c>
      <c r="I23" s="42" t="e">
        <f>IF('Third Sector View '!I52&gt;0,POWER(10,('Third Sector View '!I52-Jumpers!R28-Combiners!K21-Combiners!K22-30)/10),0)</f>
        <v>#N/A</v>
      </c>
      <c r="J23" s="42" t="e">
        <f>IF('Third Sector View '!J52&gt;0,POWER(10,('Third Sector View '!J52-Jumpers!S28-Combiners!L21-Combiners!L22-30)/10),0)</f>
        <v>#N/A</v>
      </c>
      <c r="K23" s="42" t="e">
        <f>IF('Third Sector View '!K52&gt;0,POWER(10,('Third Sector View '!K52-Jumpers!T28-Combiners!M21-Combiners!M22-30)/10),0)</f>
        <v>#N/A</v>
      </c>
      <c r="L23" s="42" t="e">
        <f>IF('Third Sector View '!L52&gt;0,POWER(10,('Third Sector View '!L52-Jumpers!U28-Combiners!N21-Combiners!N22-30)/10),0)</f>
        <v>#N/A</v>
      </c>
      <c r="M23" s="42" t="e">
        <f>IF('Third Sector View '!M52&gt;0,POWER(10,('Third Sector View '!M52-Jumpers!V28-Combiners!O21-Combiners!O22-30)/10),0)</f>
        <v>#N/A</v>
      </c>
      <c r="N23" s="42" t="e">
        <f>IF('Third Sector View '!N52&gt;0,POWER(10,('Third Sector View '!N52-Jumpers!W28-Combiners!P21-Combiners!P22-30)/10),0)</f>
        <v>#N/A</v>
      </c>
      <c r="O23" s="42" t="e">
        <f>IF('Third Sector View '!O52&gt;0,POWER(10,('Third Sector View '!O52-Jumpers!X28-Combiners!Q21-Combiners!Q22-30)/10),0)</f>
        <v>#N/A</v>
      </c>
      <c r="P23" s="42" t="e">
        <f>IF('Third Sector View '!P52&gt;0,POWER(10,('Third Sector View '!P52-Jumpers!Y28-Combiners!R21-Combiners!R22-30)/10),0)</f>
        <v>#N/A</v>
      </c>
      <c r="Q23" s="42" t="e">
        <f>IF('Third Sector View '!Q52&gt;0,POWER(10,('Third Sector View '!Q52-Jumpers!Z28-Combiners!S21-Combiners!S22-30)/10),0)</f>
        <v>#N/A</v>
      </c>
    </row>
    <row r="24" spans="1:17">
      <c r="A24" s="216"/>
      <c r="B24" s="41" t="s">
        <v>666</v>
      </c>
      <c r="C24" s="43" t="e">
        <f>SUM(C21:C23)</f>
        <v>#N/A</v>
      </c>
      <c r="D24" s="43" t="e">
        <f t="shared" ref="D24:Q24" si="4">SUM(D21:D23)</f>
        <v>#N/A</v>
      </c>
      <c r="E24" s="43" t="e">
        <f t="shared" si="4"/>
        <v>#N/A</v>
      </c>
      <c r="F24" s="43" t="e">
        <f t="shared" si="4"/>
        <v>#N/A</v>
      </c>
      <c r="G24" s="43" t="e">
        <f t="shared" si="4"/>
        <v>#N/A</v>
      </c>
      <c r="H24" s="43" t="e">
        <f t="shared" si="4"/>
        <v>#N/A</v>
      </c>
      <c r="I24" s="43" t="e">
        <f t="shared" si="4"/>
        <v>#N/A</v>
      </c>
      <c r="J24" s="43" t="e">
        <f t="shared" si="4"/>
        <v>#N/A</v>
      </c>
      <c r="K24" s="43" t="e">
        <f t="shared" si="4"/>
        <v>#N/A</v>
      </c>
      <c r="L24" s="43" t="e">
        <f t="shared" si="4"/>
        <v>#N/A</v>
      </c>
      <c r="M24" s="43" t="e">
        <f t="shared" si="4"/>
        <v>#N/A</v>
      </c>
      <c r="N24" s="43" t="e">
        <f t="shared" si="4"/>
        <v>#N/A</v>
      </c>
      <c r="O24" s="43" t="e">
        <f t="shared" si="4"/>
        <v>#N/A</v>
      </c>
      <c r="P24" s="43" t="e">
        <f t="shared" si="4"/>
        <v>#N/A</v>
      </c>
      <c r="Q24" s="43" t="e">
        <f t="shared" si="4"/>
        <v>#N/A</v>
      </c>
    </row>
    <row r="25" spans="1:17">
      <c r="A25" s="216"/>
      <c r="B25" s="41" t="s">
        <v>667</v>
      </c>
      <c r="C25" s="43" t="e">
        <f>10*LOG10(1000*C24)</f>
        <v>#N/A</v>
      </c>
      <c r="D25" s="43" t="e">
        <f t="shared" ref="D25:Q25" si="5">10*LOG10(1000*D24)</f>
        <v>#N/A</v>
      </c>
      <c r="E25" s="43" t="e">
        <f t="shared" si="5"/>
        <v>#N/A</v>
      </c>
      <c r="F25" s="43" t="e">
        <f t="shared" si="5"/>
        <v>#N/A</v>
      </c>
      <c r="G25" s="43" t="e">
        <f t="shared" si="5"/>
        <v>#N/A</v>
      </c>
      <c r="H25" s="43" t="e">
        <f t="shared" si="5"/>
        <v>#N/A</v>
      </c>
      <c r="I25" s="43" t="e">
        <f t="shared" si="5"/>
        <v>#N/A</v>
      </c>
      <c r="J25" s="43" t="e">
        <f t="shared" si="5"/>
        <v>#N/A</v>
      </c>
      <c r="K25" s="43" t="e">
        <f t="shared" si="5"/>
        <v>#N/A</v>
      </c>
      <c r="L25" s="43" t="e">
        <f t="shared" si="5"/>
        <v>#N/A</v>
      </c>
      <c r="M25" s="43" t="e">
        <f t="shared" si="5"/>
        <v>#N/A</v>
      </c>
      <c r="N25" s="43" t="e">
        <f t="shared" si="5"/>
        <v>#N/A</v>
      </c>
      <c r="O25" s="43" t="e">
        <f t="shared" si="5"/>
        <v>#N/A</v>
      </c>
      <c r="P25" s="43" t="e">
        <f t="shared" si="5"/>
        <v>#N/A</v>
      </c>
      <c r="Q25" s="43" t="e">
        <f t="shared" si="5"/>
        <v>#N/A</v>
      </c>
    </row>
    <row r="28" spans="1:17" ht="18">
      <c r="B28" s="215" t="s">
        <v>57</v>
      </c>
      <c r="C28" s="215"/>
      <c r="D28" s="215"/>
      <c r="E28" s="215"/>
      <c r="F28" s="215"/>
      <c r="G28" s="215"/>
      <c r="H28" s="215"/>
      <c r="I28" s="215"/>
      <c r="J28" s="215"/>
      <c r="K28" s="215"/>
      <c r="L28" s="215"/>
      <c r="M28" s="215"/>
      <c r="N28" s="215"/>
      <c r="O28" s="215"/>
      <c r="P28" s="215"/>
      <c r="Q28" s="215"/>
    </row>
    <row r="29" spans="1:17" ht="18">
      <c r="B29" s="41" t="s">
        <v>661</v>
      </c>
      <c r="C29" s="36" t="s">
        <v>17</v>
      </c>
      <c r="D29" s="37" t="s">
        <v>18</v>
      </c>
      <c r="E29" s="37" t="s">
        <v>19</v>
      </c>
      <c r="F29" s="37" t="s">
        <v>20</v>
      </c>
      <c r="G29" s="37" t="s">
        <v>21</v>
      </c>
      <c r="H29" s="36" t="s">
        <v>17</v>
      </c>
      <c r="I29" s="37" t="s">
        <v>18</v>
      </c>
      <c r="J29" s="37" t="s">
        <v>19</v>
      </c>
      <c r="K29" s="37" t="s">
        <v>20</v>
      </c>
      <c r="L29" s="37" t="s">
        <v>21</v>
      </c>
      <c r="M29" s="36" t="s">
        <v>17</v>
      </c>
      <c r="N29" s="37" t="s">
        <v>18</v>
      </c>
      <c r="O29" s="37" t="s">
        <v>19</v>
      </c>
      <c r="P29" s="37" t="s">
        <v>20</v>
      </c>
      <c r="Q29" s="37" t="s">
        <v>21</v>
      </c>
    </row>
    <row r="30" spans="1:17">
      <c r="A30" s="216" t="s">
        <v>662</v>
      </c>
      <c r="B30" s="41" t="s">
        <v>663</v>
      </c>
      <c r="C30" s="42" t="e">
        <f>IF('Fourth Sector View'!C44&gt;0,POWER(10,('Fourth Sector View'!C44-Jumpers!L38-Combiners!E27-Combiners!E28-30)/10),0)</f>
        <v>#N/A</v>
      </c>
      <c r="D30" s="42" t="e">
        <f>IF('Fourth Sector View'!D44&gt;0,POWER(10,('Fourth Sector View'!D44-Jumpers!M38-Combiners!F27-Combiners!F28-30)/10),0)</f>
        <v>#N/A</v>
      </c>
      <c r="E30" s="42" t="e">
        <f>IF('Fourth Sector View'!E44&gt;0,POWER(10,('Fourth Sector View'!E44-Jumpers!N38-Combiners!G27-Combiners!G28-30)/10),0)</f>
        <v>#N/A</v>
      </c>
      <c r="F30" s="42" t="e">
        <f>IF('Fourth Sector View'!F44&gt;0,POWER(10,('Fourth Sector View'!F44-Jumpers!O38-Combiners!H27-Combiners!H28-30)/10),0)</f>
        <v>#N/A</v>
      </c>
      <c r="G30" s="42" t="e">
        <f>IF('Fourth Sector View'!G44&gt;0,POWER(10,('Fourth Sector View'!G44-Jumpers!P38-Combiners!I27-Combiners!I28-30)/10),0)</f>
        <v>#N/A</v>
      </c>
      <c r="H30" s="42" t="e">
        <f>IF('Fourth Sector View'!H44&gt;0,POWER(10,('Fourth Sector View'!H44-Jumpers!Q38-Combiners!J27-Combiners!J28-30)/10),0)</f>
        <v>#N/A</v>
      </c>
      <c r="I30" s="42" t="e">
        <f>IF('Fourth Sector View'!I44&gt;0,POWER(10,('Fourth Sector View'!I44-Jumpers!R38-Combiners!K27-Combiners!K28-30)/10),0)</f>
        <v>#N/A</v>
      </c>
      <c r="J30" s="42" t="e">
        <f>IF('Fourth Sector View'!J44&gt;0,POWER(10,('Fourth Sector View'!J44-Jumpers!S38-Combiners!L27-Combiners!L28-30)/10),0)</f>
        <v>#N/A</v>
      </c>
      <c r="K30" s="42" t="e">
        <f>IF('Fourth Sector View'!K44&gt;0,POWER(10,('Fourth Sector View'!K44-Jumpers!T38-Combiners!M27-Combiners!M28-30)/10),0)</f>
        <v>#N/A</v>
      </c>
      <c r="L30" s="42" t="e">
        <f>IF('Fourth Sector View'!L44&gt;0,POWER(10,('Fourth Sector View'!L44-Jumpers!U38-Combiners!N27-Combiners!N28-30)/10),0)</f>
        <v>#N/A</v>
      </c>
      <c r="M30" s="42" t="e">
        <f>IF('Fourth Sector View'!M44&gt;0,POWER(10,('Fourth Sector View'!M44-Jumpers!V38-Combiners!O27-Combiners!O28-30)/10),0)</f>
        <v>#N/A</v>
      </c>
      <c r="N30" s="42" t="e">
        <f>IF('Fourth Sector View'!N44&gt;0,POWER(10,('Fourth Sector View'!N44-Jumpers!W38-Combiners!P27-Combiners!P28-30)/10),0)</f>
        <v>#N/A</v>
      </c>
      <c r="O30" s="42" t="e">
        <f>IF('Fourth Sector View'!O44&gt;0,POWER(10,('Fourth Sector View'!O44-Jumpers!X38-Combiners!Q27-Combiners!Q28-30)/10),0)</f>
        <v>#N/A</v>
      </c>
      <c r="P30" s="42" t="e">
        <f>IF('Fourth Sector View'!P44&gt;0,POWER(10,('Fourth Sector View'!P44-Jumpers!Y38-Combiners!R27-Combiners!R28-30)/10),0)</f>
        <v>#N/A</v>
      </c>
      <c r="Q30" s="42" t="e">
        <f>IF('Fourth Sector View'!Q44&gt;0,POWER(10,('Fourth Sector View'!Q44-Jumpers!Z38-Combiners!S27-Combiners!S28-30)/10),0)</f>
        <v>#N/A</v>
      </c>
    </row>
    <row r="31" spans="1:17">
      <c r="A31" s="216"/>
      <c r="B31" s="41" t="s">
        <v>664</v>
      </c>
      <c r="C31" s="42" t="e">
        <f>IF('Fourth Sector View'!C48&gt;0,POWER(10,('Fourth Sector View'!C48-Jumpers!L38-Combiners!E27-Combiners!E28-30)/10),0)</f>
        <v>#N/A</v>
      </c>
      <c r="D31" s="42" t="e">
        <f>IF('Fourth Sector View'!D48&gt;0,POWER(10,('Fourth Sector View'!D48-Jumpers!M38-Combiners!F27-Combiners!F28-30)/10),0)</f>
        <v>#N/A</v>
      </c>
      <c r="E31" s="42" t="e">
        <f>IF('Fourth Sector View'!E48&gt;0,POWER(10,('Fourth Sector View'!E48-Jumpers!N38-Combiners!G27-Combiners!G28-30)/10),0)</f>
        <v>#N/A</v>
      </c>
      <c r="F31" s="42" t="e">
        <f>IF('Fourth Sector View'!F48&gt;0,POWER(10,('Fourth Sector View'!F48-Jumpers!O38-Combiners!H27-Combiners!H28-30)/10),0)</f>
        <v>#N/A</v>
      </c>
      <c r="G31" s="42" t="e">
        <f>IF('Fourth Sector View'!G48&gt;0,POWER(10,('Fourth Sector View'!G48-Jumpers!P38-Combiners!I27-Combiners!I28-30)/10),0)</f>
        <v>#N/A</v>
      </c>
      <c r="H31" s="42" t="e">
        <f>IF('Fourth Sector View'!H48&gt;0,POWER(10,('Fourth Sector View'!H48-Jumpers!Q38-Combiners!J27-Combiners!J28-30)/10),0)</f>
        <v>#N/A</v>
      </c>
      <c r="I31" s="42" t="e">
        <f>IF('Fourth Sector View'!I48&gt;0,POWER(10,('Fourth Sector View'!I48-Jumpers!R38-Combiners!K27-Combiners!K28-30)/10),0)</f>
        <v>#N/A</v>
      </c>
      <c r="J31" s="42" t="e">
        <f>IF('Fourth Sector View'!J48&gt;0,POWER(10,('Fourth Sector View'!J48-Jumpers!S38-Combiners!L27-Combiners!L28-30)/10),0)</f>
        <v>#N/A</v>
      </c>
      <c r="K31" s="42" t="e">
        <f>IF('Fourth Sector View'!K48&gt;0,POWER(10,('Fourth Sector View'!K48-Jumpers!T38-Combiners!M27-Combiners!M28-30)/10),0)</f>
        <v>#N/A</v>
      </c>
      <c r="L31" s="42" t="e">
        <f>IF('Fourth Sector View'!L48&gt;0,POWER(10,('Fourth Sector View'!L48-Jumpers!U38-Combiners!N27-Combiners!N28-30)/10),0)</f>
        <v>#N/A</v>
      </c>
      <c r="M31" s="42" t="e">
        <f>IF('Fourth Sector View'!M48&gt;0,POWER(10,('Fourth Sector View'!M48-Jumpers!V38-Combiners!O27-Combiners!O28-30)/10),0)</f>
        <v>#N/A</v>
      </c>
      <c r="N31" s="42" t="e">
        <f>IF('Fourth Sector View'!N48&gt;0,POWER(10,('Fourth Sector View'!N48-Jumpers!W38-Combiners!P27-Combiners!P28-30)/10),0)</f>
        <v>#N/A</v>
      </c>
      <c r="O31" s="42" t="e">
        <f>IF('Fourth Sector View'!O48&gt;0,POWER(10,('Fourth Sector View'!O48-Jumpers!X38-Combiners!Q27-Combiners!Q28-30)/10),0)</f>
        <v>#N/A</v>
      </c>
      <c r="P31" s="42" t="e">
        <f>IF('Fourth Sector View'!P48&gt;0,POWER(10,('Fourth Sector View'!P48-Jumpers!Y38-Combiners!R27-Combiners!R28-30)/10),0)</f>
        <v>#N/A</v>
      </c>
      <c r="Q31" s="42" t="e">
        <f>IF('Fourth Sector View'!Q48&gt;0,POWER(10,('Fourth Sector View'!Q48-Jumpers!Z38-Combiners!S27-Combiners!S28-30)/10),0)</f>
        <v>#N/A</v>
      </c>
    </row>
    <row r="32" spans="1:17">
      <c r="A32" s="216"/>
      <c r="B32" s="41" t="s">
        <v>665</v>
      </c>
      <c r="C32" s="42" t="e">
        <f>IF('Fourth Sector View'!C52&gt;0,POWER(10,('Fourth Sector View'!C52-Jumpers!L38-Combiners!E27-Combiners!E28-30)/10),0)</f>
        <v>#N/A</v>
      </c>
      <c r="D32" s="42" t="e">
        <f>IF('Fourth Sector View'!D52&gt;0,POWER(10,('Fourth Sector View'!D52-Jumpers!M38-Combiners!F27-Combiners!F28-30)/10),0)</f>
        <v>#N/A</v>
      </c>
      <c r="E32" s="42" t="e">
        <f>IF('Fourth Sector View'!E52&gt;0,POWER(10,('Fourth Sector View'!E52-Jumpers!N38-Combiners!G27-Combiners!G28-30)/10),0)</f>
        <v>#N/A</v>
      </c>
      <c r="F32" s="42" t="e">
        <f>IF('Fourth Sector View'!F52&gt;0,POWER(10,('Fourth Sector View'!F52-Jumpers!O38-Combiners!H27-Combiners!H28-30)/10),0)</f>
        <v>#N/A</v>
      </c>
      <c r="G32" s="42" t="e">
        <f>IF('Fourth Sector View'!G52&gt;0,POWER(10,('Fourth Sector View'!G52-Jumpers!P38-Combiners!I27-Combiners!I28-30)/10),0)</f>
        <v>#N/A</v>
      </c>
      <c r="H32" s="42" t="e">
        <f>IF('Fourth Sector View'!H52&gt;0,POWER(10,('Fourth Sector View'!H52-Jumpers!Q38-Combiners!J27-Combiners!J28-30)/10),0)</f>
        <v>#N/A</v>
      </c>
      <c r="I32" s="42" t="e">
        <f>IF('Fourth Sector View'!I52&gt;0,POWER(10,('Fourth Sector View'!I52-Jumpers!R38-Combiners!K27-Combiners!K28-30)/10),0)</f>
        <v>#N/A</v>
      </c>
      <c r="J32" s="42" t="e">
        <f>IF('Fourth Sector View'!J52&gt;0,POWER(10,('Fourth Sector View'!J52-Jumpers!S38-Combiners!L27-Combiners!L28-30)/10),0)</f>
        <v>#N/A</v>
      </c>
      <c r="K32" s="42" t="e">
        <f>IF('Fourth Sector View'!K52&gt;0,POWER(10,('Fourth Sector View'!K52-Jumpers!T38-Combiners!M27-Combiners!M28-30)/10),0)</f>
        <v>#N/A</v>
      </c>
      <c r="L32" s="42" t="e">
        <f>IF('Fourth Sector View'!L52&gt;0,POWER(10,('Fourth Sector View'!L52-Jumpers!U38-Combiners!N27-Combiners!N28-30)/10),0)</f>
        <v>#N/A</v>
      </c>
      <c r="M32" s="42" t="e">
        <f>IF('Fourth Sector View'!M52&gt;0,POWER(10,('Fourth Sector View'!M52-Jumpers!V38-Combiners!O27-Combiners!O28-30)/10),0)</f>
        <v>#N/A</v>
      </c>
      <c r="N32" s="42" t="e">
        <f>IF('Fourth Sector View'!N52&gt;0,POWER(10,('Fourth Sector View'!N52-Jumpers!W38-Combiners!P27-Combiners!P28-30)/10),0)</f>
        <v>#N/A</v>
      </c>
      <c r="O32" s="42" t="e">
        <f>IF('Fourth Sector View'!O52&gt;0,POWER(10,('Fourth Sector View'!O52-Jumpers!X38-Combiners!Q27-Combiners!Q28-30)/10),0)</f>
        <v>#N/A</v>
      </c>
      <c r="P32" s="42" t="e">
        <f>IF('Fourth Sector View'!P52&gt;0,POWER(10,('Fourth Sector View'!P52-Jumpers!Y38-Combiners!R27-Combiners!R28-30)/10),0)</f>
        <v>#N/A</v>
      </c>
      <c r="Q32" s="42" t="e">
        <f>IF('Fourth Sector View'!Q52&gt;0,POWER(10,('Fourth Sector View'!Q52-Jumpers!Z38-Combiners!S27-Combiners!S28-30)/10),0)</f>
        <v>#N/A</v>
      </c>
    </row>
    <row r="33" spans="1:17">
      <c r="A33" s="216"/>
      <c r="B33" s="41" t="s">
        <v>666</v>
      </c>
      <c r="C33" s="43" t="e">
        <f>SUM(C30:C32)</f>
        <v>#N/A</v>
      </c>
      <c r="D33" s="43" t="e">
        <f t="shared" ref="D33:Q33" si="6">SUM(D30:D32)</f>
        <v>#N/A</v>
      </c>
      <c r="E33" s="43" t="e">
        <f t="shared" si="6"/>
        <v>#N/A</v>
      </c>
      <c r="F33" s="43" t="e">
        <f t="shared" si="6"/>
        <v>#N/A</v>
      </c>
      <c r="G33" s="43" t="e">
        <f t="shared" si="6"/>
        <v>#N/A</v>
      </c>
      <c r="H33" s="43" t="e">
        <f t="shared" si="6"/>
        <v>#N/A</v>
      </c>
      <c r="I33" s="43" t="e">
        <f t="shared" si="6"/>
        <v>#N/A</v>
      </c>
      <c r="J33" s="43" t="e">
        <f t="shared" si="6"/>
        <v>#N/A</v>
      </c>
      <c r="K33" s="43" t="e">
        <f t="shared" si="6"/>
        <v>#N/A</v>
      </c>
      <c r="L33" s="43" t="e">
        <f t="shared" si="6"/>
        <v>#N/A</v>
      </c>
      <c r="M33" s="43" t="e">
        <f t="shared" si="6"/>
        <v>#N/A</v>
      </c>
      <c r="N33" s="43" t="e">
        <f t="shared" si="6"/>
        <v>#N/A</v>
      </c>
      <c r="O33" s="43" t="e">
        <f t="shared" si="6"/>
        <v>#N/A</v>
      </c>
      <c r="P33" s="43" t="e">
        <f t="shared" si="6"/>
        <v>#N/A</v>
      </c>
      <c r="Q33" s="43" t="e">
        <f t="shared" si="6"/>
        <v>#N/A</v>
      </c>
    </row>
    <row r="34" spans="1:17">
      <c r="A34" s="216"/>
      <c r="B34" s="41" t="s">
        <v>667</v>
      </c>
      <c r="C34" s="43" t="e">
        <f>10*LOG10(1000*C33)</f>
        <v>#N/A</v>
      </c>
      <c r="D34" s="43" t="e">
        <f t="shared" ref="D34:Q34" si="7">10*LOG10(1000*D33)</f>
        <v>#N/A</v>
      </c>
      <c r="E34" s="43" t="e">
        <f t="shared" si="7"/>
        <v>#N/A</v>
      </c>
      <c r="F34" s="43" t="e">
        <f t="shared" si="7"/>
        <v>#N/A</v>
      </c>
      <c r="G34" s="43" t="e">
        <f t="shared" si="7"/>
        <v>#N/A</v>
      </c>
      <c r="H34" s="43" t="e">
        <f t="shared" si="7"/>
        <v>#N/A</v>
      </c>
      <c r="I34" s="43" t="e">
        <f t="shared" si="7"/>
        <v>#N/A</v>
      </c>
      <c r="J34" s="43" t="e">
        <f t="shared" si="7"/>
        <v>#N/A</v>
      </c>
      <c r="K34" s="43" t="e">
        <f t="shared" si="7"/>
        <v>#N/A</v>
      </c>
      <c r="L34" s="43" t="e">
        <f t="shared" si="7"/>
        <v>#N/A</v>
      </c>
      <c r="M34" s="43" t="e">
        <f t="shared" si="7"/>
        <v>#N/A</v>
      </c>
      <c r="N34" s="43" t="e">
        <f t="shared" si="7"/>
        <v>#N/A</v>
      </c>
      <c r="O34" s="43" t="e">
        <f t="shared" si="7"/>
        <v>#N/A</v>
      </c>
      <c r="P34" s="43" t="e">
        <f t="shared" si="7"/>
        <v>#N/A</v>
      </c>
      <c r="Q34" s="43" t="e">
        <f t="shared" si="7"/>
        <v>#N/A</v>
      </c>
    </row>
  </sheetData>
  <mergeCells count="8">
    <mergeCell ref="B28:Q28"/>
    <mergeCell ref="A30:A34"/>
    <mergeCell ref="B1:Q1"/>
    <mergeCell ref="A3:A7"/>
    <mergeCell ref="B10:Q10"/>
    <mergeCell ref="A12:A16"/>
    <mergeCell ref="B19:Q19"/>
    <mergeCell ref="A21:A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Common</vt:lpstr>
      <vt:lpstr>First Sector View </vt:lpstr>
      <vt:lpstr>Second  Sector View</vt:lpstr>
      <vt:lpstr>Third Sector View </vt:lpstr>
      <vt:lpstr>Fourth Sector View</vt:lpstr>
      <vt:lpstr>DataValidation</vt:lpstr>
      <vt:lpstr>Jumpers</vt:lpstr>
      <vt:lpstr>Combiners</vt:lpstr>
      <vt:lpstr>AntennaPower</vt:lpstr>
      <vt:lpstr>RRU_Power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2016-12-02T09:09:24Z</cp:lastPrinted>
  <dcterms:created xsi:type="dcterms:W3CDTF">2016-04-08T09:50:24Z</dcterms:created>
  <dcterms:modified xsi:type="dcterms:W3CDTF">2018-02-12T08:33:50Z</dcterms:modified>
</cp:coreProperties>
</file>