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Users\Peter\Documents\Workspaces\GitHub\n64rgb_mirror_adv2\advancedRGBmod\firmware\scripts\"/>
    </mc:Choice>
  </mc:AlternateContent>
  <xr:revisionPtr revIDLastSave="0" documentId="13_ncr:1_{923EE78C-A511-4BA3-92B7-2A672E91D7AB}" xr6:coauthVersionLast="46" xr6:coauthVersionMax="46" xr10:uidLastSave="{00000000-0000-0000-0000-000000000000}"/>
  <bookViews>
    <workbookView xWindow="2730" yWindow="0" windowWidth="35670" windowHeight="18195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O45" i="1" s="1"/>
  <c r="G70" i="1" l="1"/>
  <c r="O70" i="1" s="1"/>
  <c r="G69" i="1"/>
  <c r="O69" i="1" s="1"/>
  <c r="G68" i="1"/>
  <c r="O68" i="1" s="1"/>
  <c r="G67" i="1"/>
  <c r="O67" i="1" s="1"/>
  <c r="G66" i="1"/>
  <c r="O66" i="1" s="1"/>
  <c r="G65" i="1"/>
  <c r="O65" i="1" s="1"/>
  <c r="O64" i="1"/>
  <c r="G64" i="1"/>
  <c r="G63" i="1"/>
  <c r="O63" i="1" s="1"/>
  <c r="G62" i="1"/>
  <c r="O62" i="1" s="1"/>
  <c r="G61" i="1"/>
  <c r="O61" i="1" s="1"/>
  <c r="G60" i="1"/>
  <c r="O60" i="1" s="1"/>
  <c r="G59" i="1"/>
  <c r="O59" i="1" s="1"/>
  <c r="G58" i="1"/>
  <c r="O58" i="1" s="1"/>
  <c r="G57" i="1"/>
  <c r="O57" i="1" s="1"/>
  <c r="G42" i="1"/>
  <c r="O42" i="1" s="1"/>
  <c r="G43" i="1"/>
  <c r="O43" i="1" s="1"/>
  <c r="G44" i="1"/>
  <c r="O44" i="1" s="1"/>
  <c r="G46" i="1"/>
  <c r="O46" i="1"/>
  <c r="G47" i="1"/>
  <c r="O47" i="1" s="1"/>
  <c r="G48" i="1"/>
  <c r="O48" i="1" s="1"/>
  <c r="G49" i="1"/>
  <c r="O49" i="1" s="1"/>
  <c r="G50" i="1"/>
  <c r="O50" i="1"/>
  <c r="G51" i="1"/>
  <c r="O51" i="1"/>
  <c r="G52" i="1"/>
  <c r="O52" i="1" s="1"/>
  <c r="G53" i="1"/>
  <c r="O53" i="1"/>
  <c r="G54" i="1"/>
  <c r="O54" i="1" s="1"/>
  <c r="G55" i="1"/>
  <c r="O55" i="1"/>
  <c r="G39" i="1" l="1"/>
  <c r="O39" i="1" s="1"/>
  <c r="G38" i="1"/>
  <c r="O38" i="1" s="1"/>
  <c r="G37" i="1"/>
  <c r="O37" i="1" s="1"/>
  <c r="G36" i="1"/>
  <c r="O36" i="1" s="1"/>
  <c r="G35" i="1"/>
  <c r="O35" i="1" s="1"/>
  <c r="G34" i="1"/>
  <c r="O34" i="1" s="1"/>
  <c r="G28" i="1"/>
  <c r="O28" i="1" s="1"/>
  <c r="G29" i="1"/>
  <c r="O29" i="1" s="1"/>
  <c r="G30" i="1"/>
  <c r="O30" i="1" s="1"/>
  <c r="G31" i="1"/>
  <c r="O31" i="1" s="1"/>
  <c r="G32" i="1"/>
  <c r="O32" i="1" s="1"/>
  <c r="G33" i="1"/>
  <c r="O33" i="1" s="1"/>
  <c r="G27" i="1"/>
  <c r="G26" i="1"/>
  <c r="O26" i="1" s="1"/>
  <c r="O27" i="1"/>
  <c r="F72" i="1"/>
  <c r="O72" i="1" s="1"/>
  <c r="F73" i="1"/>
  <c r="O73" i="1"/>
  <c r="F74" i="1"/>
  <c r="O74" i="1" s="1"/>
  <c r="F75" i="1"/>
  <c r="O75" i="1" s="1"/>
  <c r="F76" i="1"/>
  <c r="O76" i="1" s="1"/>
  <c r="F77" i="1"/>
  <c r="O77" i="1" s="1"/>
  <c r="F78" i="1"/>
  <c r="O78" i="1" s="1"/>
  <c r="F79" i="1"/>
  <c r="O79" i="1" s="1"/>
  <c r="F80" i="1"/>
  <c r="O80" i="1" s="1"/>
  <c r="F81" i="1"/>
  <c r="O81" i="1"/>
  <c r="F82" i="1"/>
  <c r="O82" i="1" s="1"/>
  <c r="F83" i="1"/>
  <c r="O83" i="1" s="1"/>
  <c r="F84" i="1"/>
  <c r="O84" i="1" s="1"/>
  <c r="F85" i="1"/>
  <c r="O85" i="1" s="1"/>
  <c r="F116" i="1"/>
  <c r="O116" i="1" s="1"/>
  <c r="F115" i="1"/>
  <c r="O115" i="1" s="1"/>
  <c r="F114" i="1"/>
  <c r="O114" i="1" s="1"/>
  <c r="F113" i="1"/>
  <c r="O113" i="1" s="1"/>
  <c r="F112" i="1"/>
  <c r="O112" i="1" s="1"/>
  <c r="F111" i="1"/>
  <c r="O111" i="1" s="1"/>
  <c r="F110" i="1"/>
  <c r="O110" i="1" s="1"/>
  <c r="F109" i="1"/>
  <c r="O109" i="1" s="1"/>
  <c r="F108" i="1"/>
  <c r="O108" i="1" s="1"/>
  <c r="F107" i="1"/>
  <c r="O107" i="1" s="1"/>
  <c r="F106" i="1"/>
  <c r="O106" i="1" s="1"/>
  <c r="F105" i="1"/>
  <c r="O105" i="1" s="1"/>
  <c r="F104" i="1"/>
  <c r="O104" i="1" s="1"/>
  <c r="F103" i="1"/>
  <c r="O103" i="1" s="1"/>
  <c r="F102" i="1"/>
  <c r="O102" i="1" s="1"/>
  <c r="F101" i="1"/>
  <c r="O101" i="1" s="1"/>
  <c r="F100" i="1"/>
  <c r="O100" i="1" s="1"/>
  <c r="F99" i="1"/>
  <c r="O99" i="1" s="1"/>
  <c r="F98" i="1"/>
  <c r="O98" i="1" s="1"/>
  <c r="F97" i="1"/>
  <c r="O97" i="1" s="1"/>
  <c r="F96" i="1"/>
  <c r="O96" i="1" s="1"/>
  <c r="F95" i="1"/>
  <c r="O95" i="1" s="1"/>
  <c r="F93" i="1" l="1"/>
  <c r="O93" i="1" s="1"/>
  <c r="F92" i="1"/>
  <c r="O92" i="1" s="1"/>
  <c r="F90" i="1"/>
  <c r="O90" i="1" s="1"/>
  <c r="F91" i="1"/>
  <c r="O91" i="1" s="1"/>
  <c r="F86" i="1"/>
  <c r="O86" i="1" s="1"/>
  <c r="F87" i="1"/>
  <c r="O87" i="1" s="1"/>
  <c r="F88" i="1"/>
  <c r="O88" i="1" s="1"/>
  <c r="F89" i="1"/>
  <c r="O89" i="1" s="1"/>
  <c r="G13" i="1"/>
  <c r="O13" i="1" s="1"/>
  <c r="G14" i="1"/>
  <c r="O14" i="1" s="1"/>
  <c r="G15" i="1"/>
  <c r="O15" i="1" s="1"/>
  <c r="G16" i="1"/>
  <c r="O16" i="1" s="1"/>
  <c r="G17" i="1"/>
  <c r="O17" i="1" s="1"/>
  <c r="G18" i="1"/>
  <c r="O18" i="1" s="1"/>
  <c r="G19" i="1"/>
  <c r="O19" i="1" s="1"/>
  <c r="G20" i="1"/>
  <c r="O20" i="1" s="1"/>
  <c r="G21" i="1"/>
  <c r="O21" i="1" s="1"/>
  <c r="G22" i="1"/>
  <c r="O22" i="1" s="1"/>
  <c r="G23" i="1"/>
  <c r="O23" i="1" s="1"/>
  <c r="G24" i="1"/>
  <c r="O24" i="1" s="1"/>
  <c r="G11" i="1"/>
  <c r="O11" i="1" s="1"/>
  <c r="G12" i="1"/>
  <c r="O12" i="1" s="1"/>
</calcChain>
</file>

<file path=xl/sharedStrings.xml><?xml version="1.0" encoding="utf-8"?>
<sst xmlns="http://schemas.openxmlformats.org/spreadsheetml/2006/main" count="1286" uniqueCount="184">
  <si>
    <t>Input</t>
  </si>
  <si>
    <t>Vertical</t>
  </si>
  <si>
    <t>Horizontal</t>
  </si>
  <si>
    <t>Resolution</t>
  </si>
  <si>
    <t>Scaling</t>
  </si>
  <si>
    <t>NTSC</t>
  </si>
  <si>
    <t>PAL</t>
  </si>
  <si>
    <t>288/240</t>
  </si>
  <si>
    <t>Active Resolution</t>
  </si>
  <si>
    <t>Scaler Method</t>
  </si>
  <si>
    <t>Scaler methods:</t>
  </si>
  <si>
    <t>nearest neigbor (with 0.5 interpolation for uneven pixel)</t>
  </si>
  <si>
    <t>bilinear</t>
  </si>
  <si>
    <t>pixel-growing</t>
  </si>
  <si>
    <t>Scaling phase</t>
  </si>
  <si>
    <t>Init</t>
  </si>
  <si>
    <t>Main</t>
  </si>
  <si>
    <t>Post</t>
  </si>
  <si>
    <t>Length</t>
  </si>
  <si>
    <t>Load pattern</t>
  </si>
  <si>
    <t>PAL (boxed)</t>
  </si>
  <si>
    <t>PAL (full)</t>
  </si>
  <si>
    <t>Pattern length</t>
  </si>
  <si>
    <t>a0 pattern</t>
  </si>
  <si>
    <t>a1 pattern</t>
  </si>
  <si>
    <t>[0 1 1]</t>
  </si>
  <si>
    <t>(const. 0.5)</t>
  </si>
  <si>
    <t>[1]</t>
  </si>
  <si>
    <t>[1 0 1]</t>
  </si>
  <si>
    <t>[1 1]</t>
  </si>
  <si>
    <t>[0]</t>
  </si>
  <si>
    <t>[1 1 1 1 1]</t>
  </si>
  <si>
    <t>Notes:</t>
  </si>
  <si>
    <t>[1 1 1 1 0 1 1 1 1 1 1]</t>
  </si>
  <si>
    <t>[0 0 1 0 1 0 0 1 0 0 1]</t>
  </si>
  <si>
    <t>[0 0 0 1 0 0 1 0 0 0 1 0 0 0 1]</t>
  </si>
  <si>
    <t>[1 1 1 1 1 1 0 1 1 1 1 1 1 1 1]</t>
  </si>
  <si>
    <t>[1 1 1 1 1 1 1 1 0 1 1 1 1 1 1 1 1 1 1]</t>
  </si>
  <si>
    <t>- each scaling phase must not have zero length</t>
  </si>
  <si>
    <t>- pixel-growing not yet implemented</t>
  </si>
  <si>
    <t>[0 0 1 0 0 1 0 0 0 1 0 0 1]</t>
  </si>
  <si>
    <t>[1 1 1 1 1 0 1 1 1 1 1 1 1]</t>
  </si>
  <si>
    <t>[0 1 0 1 0 0 1 0 1]</t>
  </si>
  <si>
    <t>[1 1 1 0 1 1 1 1 1]</t>
  </si>
  <si>
    <t>[1 1 0 1 1 1 1]</t>
  </si>
  <si>
    <t>[0 1 1 0 1 0 1]</t>
  </si>
  <si>
    <t>[0 1]</t>
  </si>
  <si>
    <t>[0 0 1]</t>
  </si>
  <si>
    <t>[0 0 0 0 1]</t>
  </si>
  <si>
    <t>[0 0 0 1]</t>
  </si>
  <si>
    <t>[1 1 1 1 1 1 1 0 1 1 1 1 1 1 1 1 1]</t>
  </si>
  <si>
    <t>[0 1 0 0 1]</t>
  </si>
  <si>
    <t>[1 0 1 1 1]</t>
  </si>
  <si>
    <t>[0 0 1 0 0 0 1]</t>
  </si>
  <si>
    <t>NTSC / PAL</t>
  </si>
  <si>
    <t>240/288</t>
  </si>
  <si>
    <t>- scaling factor below 1 needs cropping in current implementation -&gt; skip operation needed</t>
  </si>
  <si>
    <t>[1 1 1 1 0 1 1 1 1]</t>
  </si>
  <si>
    <t>(don't care)</t>
  </si>
  <si>
    <t>[1 1 0 1 1]</t>
  </si>
  <si>
    <t>[1 0 1 1 1 0 1 1 0 1 1]</t>
  </si>
  <si>
    <t>[0 1 1 0 1 1 0 1 0 1 1 0 1]</t>
  </si>
  <si>
    <t>[1 1 1 1 1 1 1 1 1 0 1 1 1 1 1 1 1 1 1 1 1]</t>
  </si>
  <si>
    <t>[1 1 1 1 1 1 1 1 1 1 0 1 1 1 1 1 1 1 1 1 1 1 1]</t>
  </si>
  <si>
    <t>[1 1 1 1 1 1 1 1 1 1 1 0 1 1 1 1 1 1 1 1 1 1 1 1 1]</t>
  </si>
  <si>
    <t>[1 1 1 1 1 1 1 1 1 1 1 1 0 1 1 1 1 1 1 1 1 1 1 1 1 1 1]</t>
  </si>
  <si>
    <t>[0 1 0 1 0 1 1 0 1 0 1 0 1 0 1]</t>
  </si>
  <si>
    <t>[0 1 0 1 0 1 0 1 0 0 1 0 1 0 1 0 1]</t>
  </si>
  <si>
    <t>[0 1 0 0 1 0 1 0 1 0 0 1 0 1 0 0 1 0 1]</t>
  </si>
  <si>
    <t>[0 0 1 0 1 0 0 1 0 1 0 0 1 0 0 1 0 1 0 0 1]</t>
  </si>
  <si>
    <t>[0 0 1 0 0 1 0 0 1 0 1 0 0 1 0 0 1 0 0 1 0 0 1]</t>
  </si>
  <si>
    <t>[0 0 1 0 0 1 0 0 1 0 0 1 0 0 0 1 0 0 1 0 0 1 0 0 1]</t>
  </si>
  <si>
    <t>[0 0 1 0 0 0 1 0 0 1 0 0 1 0 0 0 1 0 0 1 0 0 0 1 0 0 1]</t>
  </si>
  <si>
    <t>- order in verilog to reversed!</t>
  </si>
  <si>
    <t>[1 1 1 1 1 1 1 1 0]</t>
  </si>
  <si>
    <t>(const. 0)</t>
  </si>
  <si>
    <t>(all bits inverted plus 1)</t>
  </si>
  <si>
    <t>[D5 B9 9C 80 64 47 2B 0E F2]</t>
  </si>
  <si>
    <t>[1 0 1 0 1 0 1 0 0 1 0 1 0 1 0 1 0]</t>
  </si>
  <si>
    <t>[35 AD 26 9E 17  8F 08 80 F8 71 E9 62 DA 53 CB 44 BC]</t>
  </si>
  <si>
    <t>[1 0]</t>
  </si>
  <si>
    <t>[0 0]</t>
  </si>
  <si>
    <t>[1 0 0 1 0 0 1 0 0 1 0 0 1 0 0 1 0 0 1 0 0 1 0 0 0 ]</t>
  </si>
  <si>
    <t>[4D 9F F1 43 94 E6 38 8A DC 2E 80 D2 24 76 C8 1A 6C BD 0F 61 B3 05 57 A9 FB]</t>
  </si>
  <si>
    <t>[1 0 0 1 0 0 1 0 0 0 1 0 0 1 0 0 0 1 0 0 1 0 0 1 0 0 0]</t>
  </si>
  <si>
    <t>[3E 89 D5 21 6D B9 05 51 9C E8 34 80 CC 18 64 AF FB 47 93 DF 2B 77 C2 0E 5A A6 F2]</t>
  </si>
  <si>
    <t>[1 0 0 1 0 0 1 0 0 1 0 0 1 0 0 1 0 0 1 0 0 1 0]</t>
  </si>
  <si>
    <t>[06 5F B8 11 6A C3 1C 75 CE 27 80 D9 32 8B E4 3D 96 EF 48 A1 FA 53 AD]</t>
  </si>
  <si>
    <t>[1 0 1 0 1 0 1 1 0 1 0 1 0 1 0]</t>
  </si>
  <si>
    <t>[4D D5 5E E6 6F F7 80 09 91 1A A2 2B B3 3C C4]</t>
  </si>
  <si>
    <t>[1 1 1 0 1 1 0 1 1 1 0]</t>
  </si>
  <si>
    <t>[97 51 0C C6 80 3A F4 AF 69 23 DD]</t>
  </si>
  <si>
    <t>[1 1 0 1 0 1 1 0 1 0 1 1 0]</t>
  </si>
  <si>
    <t>[6C 0A A7 45 E2 80 1E BB 59 F6 94 31 CF]</t>
  </si>
  <si>
    <t>[1 0 0 1 0 1 0 1 0 0 1 0 1 0 1 0 0 1 0]</t>
  </si>
  <si>
    <t>[22 8D F9 65 D1 3D A8 14 80 EC 58 C3 2F 9B 07 73 DE 4A B6]</t>
  </si>
  <si>
    <t>[1 0 0 1 0 0 1 0 1 0 0 1 0 1 0 0 1 0 0 1 0]</t>
  </si>
  <si>
    <t>[12 74 D5 37 98 FA 5B BD 1E 80 E2 43 A5 06 68 C9 2B 8C EE 4F B1]</t>
  </si>
  <si>
    <t>[40 C0]</t>
  </si>
  <si>
    <t>[0 1 0]</t>
  </si>
  <si>
    <t>[1 0 0]</t>
  </si>
  <si>
    <t>[xx 55 AB]</t>
  </si>
  <si>
    <t>[1 0 0 1 0 0 0]</t>
  </si>
  <si>
    <t>[37 80 C9 12 5B A5 EE]</t>
  </si>
  <si>
    <t>[1 0 0 1 0 0 1 0 0 1 0 0 0]</t>
  </si>
  <si>
    <t>[45 94 E2 31 80 CF 1E 6C BB 0A 59 A7 F6]</t>
  </si>
  <si>
    <t>[1 0 0 1 0 0 1 0 0 1 0]</t>
  </si>
  <si>
    <t>[0C 69 C6 23 80 DD 3A 97 F4 51 AF]</t>
  </si>
  <si>
    <t>[1 0 0 1 0]</t>
  </si>
  <si>
    <t>[1A 80 E6 4D B3]</t>
  </si>
  <si>
    <t>[2B 9C 0E 80 F2 64 D5 47 B9]</t>
  </si>
  <si>
    <t>[1 0 1 0 0 1 0 1 0]</t>
  </si>
  <si>
    <t>[1 0 1 1 0 1 0]</t>
  </si>
  <si>
    <t>[5B EE 80 12 A5 37 C9]</t>
  </si>
  <si>
    <t>[1 1 0]</t>
  </si>
  <si>
    <t>[80 2B D5]</t>
  </si>
  <si>
    <t>[1 1 1 1 0]</t>
  </si>
  <si>
    <t>[B3 80 4D 1A E6]</t>
  </si>
  <si>
    <t>[1 1 1]</t>
  </si>
  <si>
    <t>[1 1 1 1]</t>
  </si>
  <si>
    <t>[1 0 0 1]</t>
  </si>
  <si>
    <t>[1 1 1 0]</t>
  </si>
  <si>
    <t>[1 0 0 0 1]</t>
  </si>
  <si>
    <t>[0 0 0 0 1 0 0 0 1]</t>
  </si>
  <si>
    <t>[0 0 0 0]</t>
  </si>
  <si>
    <t>[C0 40]</t>
  </si>
  <si>
    <t>[0 0 0]</t>
  </si>
  <si>
    <t>[AB xx 55]</t>
  </si>
  <si>
    <t>[47 80 B9 F2 2B 64 9C D5 0E]</t>
  </si>
  <si>
    <t>[0 0 0 0 0]</t>
  </si>
  <si>
    <t>last a0</t>
  </si>
  <si>
    <t>last a1</t>
  </si>
  <si>
    <t>8'h55</t>
  </si>
  <si>
    <t>8'h0E</t>
  </si>
  <si>
    <t>8'h80</t>
  </si>
  <si>
    <t>8'h40</t>
  </si>
  <si>
    <t>Bypass z0 pattern</t>
  </si>
  <si>
    <t>Bypass z1 pattern</t>
  </si>
  <si>
    <t>-  init phase length: vertical scaling: two loads | horizontal scaling: until a0 bypass is 1 or second pixel will loaded at next step</t>
  </si>
  <si>
    <t>[1 0 1 0 1 0 1]</t>
  </si>
  <si>
    <t>[0 1 1 1 1 1 1]</t>
  </si>
  <si>
    <t>[0 1 0 0 1 0 1 0 1]</t>
  </si>
  <si>
    <t>[1 0 1 1 1 1 1 1 1]</t>
  </si>
  <si>
    <t>[0 0 1 0 1]</t>
  </si>
  <si>
    <t>[0 1 0 0 1 0 0 1 0 0 1]</t>
  </si>
  <si>
    <t>[1 0 1 1 1 1 1 1 1 1 1]</t>
  </si>
  <si>
    <t>[0 0 1 0 0 0 1 0 0 1 0 0 1]</t>
  </si>
  <si>
    <t>[1 1 0 1 1 1 1 1 1 1 1 1 1]</t>
  </si>
  <si>
    <t>[0 0 0 1 0 0 1]</t>
  </si>
  <si>
    <t>[1 1 1 1 1 1 0]</t>
  </si>
  <si>
    <t>[0 0 1 0 0 0 1 0 0 0 1 0 0 0 1]</t>
  </si>
  <si>
    <t>[1 1 0 1 1 1 1 1 1 1 1 1 1 1 1]</t>
  </si>
  <si>
    <t>[0 0 0 1 0 0 0 0 1 0 0 0 1 0 0 0 1]</t>
  </si>
  <si>
    <t>[1 1 1 1 0 1 1 1 1 1 1 1 1 1 1 1 1]</t>
  </si>
  <si>
    <t>[1 0 0 0 0 1]</t>
  </si>
  <si>
    <t>[0 0 0 0 0 1]</t>
  </si>
  <si>
    <t>[1 1 1 1 1 0]</t>
  </si>
  <si>
    <t>[0 0 0 1 0 0 0 0 1 0 0 0 0 1 0 0 0 0 1]</t>
  </si>
  <si>
    <t>[1 1 1 0 1 1 1 1 1 1 1 1 1 1 1 1 1 1 1]</t>
  </si>
  <si>
    <t>8'h5B</t>
  </si>
  <si>
    <t>[EE 80 12 A5 37 C9 5B]</t>
  </si>
  <si>
    <t>8'h2B</t>
  </si>
  <si>
    <t>[9C 0E 80 F2 64 D5 47 B9 2B]</t>
  </si>
  <si>
    <t>8'h1A</t>
  </si>
  <si>
    <t>[80 E6 4D B3 1A]</t>
  </si>
  <si>
    <t>8'h0C</t>
  </si>
  <si>
    <t>[0 0 1 0 0 1 0 0 1 0 1]</t>
  </si>
  <si>
    <t>[69 C6 23 80 DD 3A 97 F4 51 AF 0C]</t>
  </si>
  <si>
    <t>8'h45</t>
  </si>
  <si>
    <t>[0 0 1 0 0 1 0 0 1 0 0 0 1]</t>
  </si>
  <si>
    <t>[94 E2 31 80 CF 1E 6C BB 0A 59 A7 F6 45]</t>
  </si>
  <si>
    <t>8'h37</t>
  </si>
  <si>
    <t>[80 C9 12 5B A5 EE 37]</t>
  </si>
  <si>
    <t>[6F B3 F7 3C 80 C4 09 4D 91 D5 1A 5E A2 E6 2B]</t>
  </si>
  <si>
    <t>8'h20</t>
  </si>
  <si>
    <t>[60 A0 E0 20]</t>
  </si>
  <si>
    <t>[53 8F CB 08 44 80 BC F8 35 71 AD E9 26 62 9E DA 17]</t>
  </si>
  <si>
    <t>8'h17</t>
  </si>
  <si>
    <t>8'h07</t>
  </si>
  <si>
    <t>[0 0 0 0 1 0 0 0 0 1 0 0 0 0 1 0 0 0 1]</t>
  </si>
  <si>
    <t>[3D 73 A8 DE 14 4A 80 B6 EC 22 58 8D C3 F9 2F 65 9B D1 07]</t>
  </si>
  <si>
    <t>8'h33</t>
  </si>
  <si>
    <t>[66 9A CD xx 33]</t>
  </si>
  <si>
    <t>[0 0 0 1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</si>
</sst>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6"/>
  <sheetViews>
    <sheetView tabSelected="1" topLeftCell="A73" workbookViewId="0">
      <selection activeCell="R90" sqref="R90"/>
    </sheetView>
  </sheetViews>
  <sheetFormatPr baseColWidth="10" defaultRowHeight="15" x14ac:dyDescent="0.25"/>
  <cols>
    <col min="9" max="10" width="14.28515625" customWidth="1"/>
    <col min="11" max="12" width="17.140625" customWidth="1"/>
    <col min="13" max="16" width="14.28515625" customWidth="1"/>
    <col min="17" max="19" width="41.42578125" customWidth="1"/>
    <col min="20" max="22" width="14.28515625" customWidth="1"/>
    <col min="23" max="23" width="17.140625" customWidth="1"/>
    <col min="24" max="25" width="14.28515625" customWidth="1"/>
  </cols>
  <sheetData>
    <row r="1" spans="1:25" x14ac:dyDescent="0.25">
      <c r="A1" s="8" t="s">
        <v>0</v>
      </c>
      <c r="B1" s="7" t="s">
        <v>3</v>
      </c>
      <c r="C1" s="7"/>
      <c r="E1" s="10" t="s">
        <v>10</v>
      </c>
      <c r="F1" s="10"/>
      <c r="G1">
        <v>0</v>
      </c>
      <c r="H1" t="s">
        <v>11</v>
      </c>
      <c r="N1" s="5" t="s">
        <v>32</v>
      </c>
      <c r="O1" s="4" t="s">
        <v>38</v>
      </c>
    </row>
    <row r="2" spans="1:25" x14ac:dyDescent="0.25">
      <c r="A2" s="8"/>
      <c r="B2" s="1" t="s">
        <v>2</v>
      </c>
      <c r="C2" s="1" t="s">
        <v>1</v>
      </c>
      <c r="G2">
        <v>1</v>
      </c>
      <c r="H2" t="s">
        <v>13</v>
      </c>
      <c r="O2" s="4" t="s">
        <v>56</v>
      </c>
    </row>
    <row r="3" spans="1:25" x14ac:dyDescent="0.25">
      <c r="G3">
        <v>2</v>
      </c>
      <c r="H3" t="s">
        <v>12</v>
      </c>
      <c r="O3" s="4" t="s">
        <v>39</v>
      </c>
    </row>
    <row r="4" spans="1:25" x14ac:dyDescent="0.25">
      <c r="A4" t="s">
        <v>5</v>
      </c>
      <c r="B4">
        <v>640</v>
      </c>
      <c r="C4">
        <v>240</v>
      </c>
      <c r="O4" s="4" t="s">
        <v>73</v>
      </c>
    </row>
    <row r="5" spans="1:25" x14ac:dyDescent="0.25">
      <c r="A5" t="s">
        <v>6</v>
      </c>
      <c r="B5">
        <v>640</v>
      </c>
      <c r="C5" s="2" t="s">
        <v>7</v>
      </c>
      <c r="O5" s="4" t="s">
        <v>138</v>
      </c>
    </row>
    <row r="7" spans="1:25" x14ac:dyDescent="0.25">
      <c r="I7" s="7" t="s">
        <v>14</v>
      </c>
      <c r="J7" s="7"/>
      <c r="K7" s="7"/>
      <c r="L7" s="7"/>
      <c r="M7" s="7"/>
      <c r="N7" s="7"/>
      <c r="O7" s="7"/>
      <c r="P7" s="7"/>
      <c r="Q7" s="7"/>
      <c r="R7" s="7"/>
      <c r="S7" s="7"/>
      <c r="T7" s="1"/>
    </row>
    <row r="8" spans="1:25" x14ac:dyDescent="0.25">
      <c r="A8" s="9" t="s">
        <v>0</v>
      </c>
      <c r="B8" s="7" t="s">
        <v>3</v>
      </c>
      <c r="C8" s="7"/>
      <c r="D8" s="7" t="s">
        <v>4</v>
      </c>
      <c r="E8" s="7"/>
      <c r="F8" s="7" t="s">
        <v>8</v>
      </c>
      <c r="G8" s="7"/>
      <c r="H8" s="9" t="s">
        <v>9</v>
      </c>
      <c r="I8" s="7" t="s">
        <v>15</v>
      </c>
      <c r="J8" s="7"/>
      <c r="K8" s="7"/>
      <c r="L8" s="7"/>
      <c r="M8" s="7"/>
      <c r="N8" s="7"/>
      <c r="O8" s="7" t="s">
        <v>16</v>
      </c>
      <c r="P8" s="7"/>
      <c r="Q8" s="7"/>
      <c r="R8" s="7"/>
      <c r="S8" s="7"/>
      <c r="T8" s="1"/>
      <c r="U8" s="7" t="s">
        <v>17</v>
      </c>
      <c r="V8" s="7"/>
      <c r="W8" s="7"/>
      <c r="X8" s="7"/>
    </row>
    <row r="9" spans="1:25" x14ac:dyDescent="0.25">
      <c r="A9" s="9"/>
      <c r="B9" s="1" t="s">
        <v>2</v>
      </c>
      <c r="C9" s="1" t="s">
        <v>1</v>
      </c>
      <c r="D9" s="1" t="s">
        <v>2</v>
      </c>
      <c r="E9" s="1" t="s">
        <v>1</v>
      </c>
      <c r="F9" s="1" t="s">
        <v>2</v>
      </c>
      <c r="G9" s="1" t="s">
        <v>1</v>
      </c>
      <c r="H9" s="9"/>
      <c r="I9" s="1" t="s">
        <v>18</v>
      </c>
      <c r="J9" s="1" t="s">
        <v>19</v>
      </c>
      <c r="K9" s="1" t="s">
        <v>136</v>
      </c>
      <c r="L9" s="6" t="s">
        <v>137</v>
      </c>
      <c r="M9" s="1" t="s">
        <v>130</v>
      </c>
      <c r="N9" s="1" t="s">
        <v>131</v>
      </c>
      <c r="O9" s="1" t="s">
        <v>18</v>
      </c>
      <c r="P9" s="1" t="s">
        <v>22</v>
      </c>
      <c r="Q9" s="1" t="s">
        <v>19</v>
      </c>
      <c r="R9" s="1" t="s">
        <v>136</v>
      </c>
      <c r="S9" s="1" t="s">
        <v>23</v>
      </c>
      <c r="T9" s="1" t="s">
        <v>24</v>
      </c>
      <c r="U9" s="1" t="s">
        <v>18</v>
      </c>
      <c r="V9" s="1" t="s">
        <v>19</v>
      </c>
      <c r="W9" s="1" t="s">
        <v>136</v>
      </c>
      <c r="X9" s="1" t="s">
        <v>23</v>
      </c>
      <c r="Y9" s="1" t="s">
        <v>24</v>
      </c>
    </row>
    <row r="10" spans="1:25" x14ac:dyDescent="0.25">
      <c r="A10" s="3"/>
    </row>
    <row r="11" spans="1:25" x14ac:dyDescent="0.25">
      <c r="A11" t="s">
        <v>5</v>
      </c>
      <c r="B11">
        <v>640</v>
      </c>
      <c r="C11">
        <v>240</v>
      </c>
      <c r="E11">
        <v>1.75</v>
      </c>
      <c r="G11">
        <f>E11*C$11</f>
        <v>420</v>
      </c>
      <c r="H11">
        <v>0</v>
      </c>
      <c r="I11">
        <v>3</v>
      </c>
      <c r="J11" t="s">
        <v>28</v>
      </c>
      <c r="K11" t="s">
        <v>47</v>
      </c>
      <c r="L11" t="s">
        <v>114</v>
      </c>
      <c r="M11" t="s">
        <v>58</v>
      </c>
      <c r="N11" t="s">
        <v>58</v>
      </c>
      <c r="O11">
        <f>G11-I11-U11</f>
        <v>416</v>
      </c>
      <c r="P11">
        <v>7</v>
      </c>
      <c r="Q11" t="s">
        <v>139</v>
      </c>
      <c r="R11" t="s">
        <v>140</v>
      </c>
      <c r="S11" t="s">
        <v>26</v>
      </c>
      <c r="T11" t="s">
        <v>26</v>
      </c>
      <c r="U11">
        <v>1</v>
      </c>
      <c r="V11" t="s">
        <v>30</v>
      </c>
      <c r="W11" t="s">
        <v>27</v>
      </c>
      <c r="X11" t="s">
        <v>58</v>
      </c>
      <c r="Y11" t="s">
        <v>58</v>
      </c>
    </row>
    <row r="12" spans="1:25" x14ac:dyDescent="0.25">
      <c r="A12" t="s">
        <v>20</v>
      </c>
      <c r="E12">
        <v>2</v>
      </c>
      <c r="G12">
        <f>E12*C$11</f>
        <v>480</v>
      </c>
      <c r="H12">
        <v>0</v>
      </c>
      <c r="I12">
        <v>3</v>
      </c>
      <c r="J12" t="s">
        <v>28</v>
      </c>
      <c r="K12" t="s">
        <v>47</v>
      </c>
      <c r="L12" t="s">
        <v>114</v>
      </c>
      <c r="M12" t="s">
        <v>58</v>
      </c>
      <c r="N12" t="s">
        <v>58</v>
      </c>
      <c r="O12">
        <f>G12-I12-U12</f>
        <v>476</v>
      </c>
      <c r="P12">
        <v>2</v>
      </c>
      <c r="Q12" t="s">
        <v>46</v>
      </c>
      <c r="R12" t="s">
        <v>29</v>
      </c>
      <c r="S12" t="s">
        <v>26</v>
      </c>
      <c r="T12" t="s">
        <v>26</v>
      </c>
      <c r="U12">
        <v>1</v>
      </c>
      <c r="V12" t="s">
        <v>30</v>
      </c>
      <c r="W12" t="s">
        <v>27</v>
      </c>
      <c r="X12" t="s">
        <v>58</v>
      </c>
      <c r="Y12" t="s">
        <v>58</v>
      </c>
    </row>
    <row r="13" spans="1:25" x14ac:dyDescent="0.25">
      <c r="E13">
        <v>2.25</v>
      </c>
      <c r="G13">
        <f t="shared" ref="G13:G24" si="0">E13*C$11</f>
        <v>540</v>
      </c>
      <c r="H13">
        <v>0</v>
      </c>
      <c r="I13">
        <v>3</v>
      </c>
      <c r="J13" t="s">
        <v>28</v>
      </c>
      <c r="K13" t="s">
        <v>47</v>
      </c>
      <c r="L13" t="s">
        <v>114</v>
      </c>
      <c r="M13" t="s">
        <v>58</v>
      </c>
      <c r="N13" t="s">
        <v>58</v>
      </c>
      <c r="O13">
        <f>G13-I13-U13</f>
        <v>536</v>
      </c>
      <c r="P13">
        <v>9</v>
      </c>
      <c r="Q13" t="s">
        <v>141</v>
      </c>
      <c r="R13" t="s">
        <v>142</v>
      </c>
      <c r="S13" t="s">
        <v>26</v>
      </c>
      <c r="T13" t="s">
        <v>26</v>
      </c>
      <c r="U13">
        <v>1</v>
      </c>
      <c r="V13" t="s">
        <v>30</v>
      </c>
      <c r="W13" t="s">
        <v>27</v>
      </c>
      <c r="X13" t="s">
        <v>58</v>
      </c>
      <c r="Y13" t="s">
        <v>58</v>
      </c>
    </row>
    <row r="14" spans="1:25" x14ac:dyDescent="0.25">
      <c r="E14">
        <v>2.5</v>
      </c>
      <c r="G14">
        <f t="shared" si="0"/>
        <v>600</v>
      </c>
      <c r="H14">
        <v>0</v>
      </c>
      <c r="I14">
        <v>3</v>
      </c>
      <c r="J14" t="s">
        <v>28</v>
      </c>
      <c r="K14" t="s">
        <v>126</v>
      </c>
      <c r="L14" t="s">
        <v>114</v>
      </c>
      <c r="M14" t="s">
        <v>134</v>
      </c>
      <c r="N14" t="s">
        <v>76</v>
      </c>
      <c r="O14">
        <f t="shared" ref="O14:O24" si="1">G14-I14-U14</f>
        <v>595</v>
      </c>
      <c r="P14">
        <v>5</v>
      </c>
      <c r="Q14" t="s">
        <v>143</v>
      </c>
      <c r="R14" t="s">
        <v>116</v>
      </c>
      <c r="S14" t="s">
        <v>26</v>
      </c>
      <c r="T14" t="s">
        <v>26</v>
      </c>
      <c r="U14">
        <v>2</v>
      </c>
      <c r="V14" t="s">
        <v>81</v>
      </c>
      <c r="W14" t="s">
        <v>29</v>
      </c>
      <c r="X14" t="s">
        <v>58</v>
      </c>
      <c r="Y14" t="s">
        <v>58</v>
      </c>
    </row>
    <row r="15" spans="1:25" x14ac:dyDescent="0.25">
      <c r="E15">
        <v>2.75</v>
      </c>
      <c r="G15">
        <f t="shared" si="0"/>
        <v>660</v>
      </c>
      <c r="H15">
        <v>0</v>
      </c>
      <c r="I15">
        <v>4</v>
      </c>
      <c r="J15" t="s">
        <v>120</v>
      </c>
      <c r="K15" t="s">
        <v>49</v>
      </c>
      <c r="L15" t="s">
        <v>121</v>
      </c>
      <c r="M15" t="s">
        <v>58</v>
      </c>
      <c r="N15" t="s">
        <v>58</v>
      </c>
      <c r="O15">
        <f t="shared" si="1"/>
        <v>654</v>
      </c>
      <c r="P15">
        <v>11</v>
      </c>
      <c r="Q15" t="s">
        <v>144</v>
      </c>
      <c r="R15" t="s">
        <v>145</v>
      </c>
      <c r="S15" t="s">
        <v>26</v>
      </c>
      <c r="T15" t="s">
        <v>26</v>
      </c>
      <c r="U15">
        <v>2</v>
      </c>
      <c r="V15" t="s">
        <v>81</v>
      </c>
      <c r="W15" t="s">
        <v>29</v>
      </c>
      <c r="X15" t="s">
        <v>58</v>
      </c>
      <c r="Y15" t="s">
        <v>58</v>
      </c>
    </row>
    <row r="16" spans="1:25" x14ac:dyDescent="0.25">
      <c r="E16">
        <v>3</v>
      </c>
      <c r="G16">
        <f t="shared" si="0"/>
        <v>720</v>
      </c>
      <c r="H16">
        <v>0</v>
      </c>
      <c r="I16">
        <v>4</v>
      </c>
      <c r="J16" t="s">
        <v>120</v>
      </c>
      <c r="K16" t="s">
        <v>49</v>
      </c>
      <c r="L16" t="s">
        <v>121</v>
      </c>
      <c r="M16" t="s">
        <v>58</v>
      </c>
      <c r="N16" t="s">
        <v>58</v>
      </c>
      <c r="O16">
        <f t="shared" si="1"/>
        <v>714</v>
      </c>
      <c r="P16">
        <v>3</v>
      </c>
      <c r="Q16" t="s">
        <v>47</v>
      </c>
      <c r="R16" t="s">
        <v>118</v>
      </c>
      <c r="S16" t="s">
        <v>26</v>
      </c>
      <c r="T16" t="s">
        <v>26</v>
      </c>
      <c r="U16">
        <v>2</v>
      </c>
      <c r="V16" t="s">
        <v>81</v>
      </c>
      <c r="W16" t="s">
        <v>29</v>
      </c>
      <c r="X16" t="s">
        <v>58</v>
      </c>
      <c r="Y16" t="s">
        <v>58</v>
      </c>
    </row>
    <row r="17" spans="5:25" x14ac:dyDescent="0.25">
      <c r="E17">
        <v>3.25</v>
      </c>
      <c r="G17">
        <f t="shared" si="0"/>
        <v>780</v>
      </c>
      <c r="H17">
        <v>0</v>
      </c>
      <c r="I17">
        <v>4</v>
      </c>
      <c r="J17" t="s">
        <v>120</v>
      </c>
      <c r="K17" t="s">
        <v>49</v>
      </c>
      <c r="L17" t="s">
        <v>121</v>
      </c>
      <c r="M17" t="s">
        <v>58</v>
      </c>
      <c r="N17" t="s">
        <v>58</v>
      </c>
      <c r="O17">
        <f t="shared" si="1"/>
        <v>774</v>
      </c>
      <c r="P17">
        <v>13</v>
      </c>
      <c r="Q17" t="s">
        <v>146</v>
      </c>
      <c r="R17" t="s">
        <v>147</v>
      </c>
      <c r="S17" t="s">
        <v>26</v>
      </c>
      <c r="T17" t="s">
        <v>26</v>
      </c>
      <c r="U17">
        <v>2</v>
      </c>
      <c r="V17" t="s">
        <v>81</v>
      </c>
      <c r="W17" t="s">
        <v>29</v>
      </c>
      <c r="X17" t="s">
        <v>58</v>
      </c>
      <c r="Y17" t="s">
        <v>58</v>
      </c>
    </row>
    <row r="18" spans="5:25" x14ac:dyDescent="0.25">
      <c r="E18">
        <v>3.5</v>
      </c>
      <c r="G18">
        <f t="shared" si="0"/>
        <v>840</v>
      </c>
      <c r="H18">
        <v>0</v>
      </c>
      <c r="I18">
        <v>4</v>
      </c>
      <c r="J18" t="s">
        <v>120</v>
      </c>
      <c r="K18" t="s">
        <v>124</v>
      </c>
      <c r="L18" t="s">
        <v>121</v>
      </c>
      <c r="M18" t="s">
        <v>134</v>
      </c>
      <c r="N18" t="s">
        <v>76</v>
      </c>
      <c r="O18">
        <f t="shared" si="1"/>
        <v>833</v>
      </c>
      <c r="P18">
        <v>7</v>
      </c>
      <c r="Q18" t="s">
        <v>148</v>
      </c>
      <c r="R18" t="s">
        <v>149</v>
      </c>
      <c r="S18" t="s">
        <v>26</v>
      </c>
      <c r="T18" t="s">
        <v>26</v>
      </c>
      <c r="U18">
        <v>3</v>
      </c>
      <c r="V18" t="s">
        <v>126</v>
      </c>
      <c r="W18" t="s">
        <v>118</v>
      </c>
      <c r="X18" t="s">
        <v>58</v>
      </c>
      <c r="Y18" t="s">
        <v>58</v>
      </c>
    </row>
    <row r="19" spans="5:25" x14ac:dyDescent="0.25">
      <c r="E19">
        <v>3.75</v>
      </c>
      <c r="G19">
        <f t="shared" si="0"/>
        <v>900</v>
      </c>
      <c r="H19">
        <v>0</v>
      </c>
      <c r="I19">
        <v>5</v>
      </c>
      <c r="J19" t="s">
        <v>122</v>
      </c>
      <c r="K19" t="s">
        <v>48</v>
      </c>
      <c r="L19" t="s">
        <v>116</v>
      </c>
      <c r="M19" t="s">
        <v>58</v>
      </c>
      <c r="N19" t="s">
        <v>58</v>
      </c>
      <c r="O19">
        <f t="shared" si="1"/>
        <v>892</v>
      </c>
      <c r="P19">
        <v>15</v>
      </c>
      <c r="Q19" t="s">
        <v>150</v>
      </c>
      <c r="R19" t="s">
        <v>151</v>
      </c>
      <c r="S19" t="s">
        <v>26</v>
      </c>
      <c r="T19" t="s">
        <v>26</v>
      </c>
      <c r="U19">
        <v>3</v>
      </c>
      <c r="V19" t="s">
        <v>126</v>
      </c>
      <c r="W19" t="s">
        <v>118</v>
      </c>
      <c r="X19" t="s">
        <v>58</v>
      </c>
      <c r="Y19" t="s">
        <v>58</v>
      </c>
    </row>
    <row r="20" spans="5:25" x14ac:dyDescent="0.25">
      <c r="E20">
        <v>4</v>
      </c>
      <c r="G20">
        <f t="shared" si="0"/>
        <v>960</v>
      </c>
      <c r="H20">
        <v>0</v>
      </c>
      <c r="I20">
        <v>5</v>
      </c>
      <c r="J20" t="s">
        <v>122</v>
      </c>
      <c r="K20" t="s">
        <v>48</v>
      </c>
      <c r="L20" t="s">
        <v>116</v>
      </c>
      <c r="M20" t="s">
        <v>58</v>
      </c>
      <c r="N20" t="s">
        <v>58</v>
      </c>
      <c r="O20">
        <f t="shared" si="1"/>
        <v>952</v>
      </c>
      <c r="P20">
        <v>4</v>
      </c>
      <c r="Q20" t="s">
        <v>49</v>
      </c>
      <c r="R20" t="s">
        <v>119</v>
      </c>
      <c r="S20" t="s">
        <v>26</v>
      </c>
      <c r="T20" t="s">
        <v>26</v>
      </c>
      <c r="U20">
        <v>3</v>
      </c>
      <c r="V20" t="s">
        <v>126</v>
      </c>
      <c r="W20" t="s">
        <v>118</v>
      </c>
      <c r="X20" t="s">
        <v>58</v>
      </c>
      <c r="Y20" t="s">
        <v>58</v>
      </c>
    </row>
    <row r="21" spans="5:25" x14ac:dyDescent="0.25">
      <c r="E21">
        <v>4.25</v>
      </c>
      <c r="G21">
        <f t="shared" si="0"/>
        <v>1020</v>
      </c>
      <c r="H21">
        <v>0</v>
      </c>
      <c r="I21">
        <v>5</v>
      </c>
      <c r="J21" t="s">
        <v>122</v>
      </c>
      <c r="K21" t="s">
        <v>48</v>
      </c>
      <c r="L21" t="s">
        <v>116</v>
      </c>
      <c r="M21" t="s">
        <v>58</v>
      </c>
      <c r="N21" t="s">
        <v>58</v>
      </c>
      <c r="O21">
        <f t="shared" si="1"/>
        <v>1012</v>
      </c>
      <c r="P21">
        <v>17</v>
      </c>
      <c r="Q21" t="s">
        <v>152</v>
      </c>
      <c r="R21" t="s">
        <v>153</v>
      </c>
      <c r="S21" t="s">
        <v>26</v>
      </c>
      <c r="T21" t="s">
        <v>26</v>
      </c>
      <c r="U21">
        <v>3</v>
      </c>
      <c r="V21" t="s">
        <v>126</v>
      </c>
      <c r="W21" t="s">
        <v>118</v>
      </c>
      <c r="X21" t="s">
        <v>58</v>
      </c>
      <c r="Y21" t="s">
        <v>58</v>
      </c>
    </row>
    <row r="22" spans="5:25" x14ac:dyDescent="0.25">
      <c r="E22">
        <v>4.5</v>
      </c>
      <c r="G22">
        <f t="shared" si="0"/>
        <v>1080</v>
      </c>
      <c r="H22">
        <v>0</v>
      </c>
      <c r="I22">
        <v>5</v>
      </c>
      <c r="J22" t="s">
        <v>122</v>
      </c>
      <c r="K22" t="s">
        <v>129</v>
      </c>
      <c r="L22" t="s">
        <v>116</v>
      </c>
      <c r="M22" t="s">
        <v>134</v>
      </c>
      <c r="N22" t="s">
        <v>76</v>
      </c>
      <c r="O22">
        <f t="shared" si="1"/>
        <v>1071</v>
      </c>
      <c r="P22">
        <v>9</v>
      </c>
      <c r="Q22" t="s">
        <v>123</v>
      </c>
      <c r="R22" t="s">
        <v>74</v>
      </c>
      <c r="S22" t="s">
        <v>26</v>
      </c>
      <c r="T22" t="s">
        <v>26</v>
      </c>
      <c r="U22">
        <v>4</v>
      </c>
      <c r="V22" t="s">
        <v>124</v>
      </c>
      <c r="W22" t="s">
        <v>119</v>
      </c>
      <c r="X22" t="s">
        <v>58</v>
      </c>
      <c r="Y22" t="s">
        <v>58</v>
      </c>
    </row>
    <row r="23" spans="5:25" x14ac:dyDescent="0.25">
      <c r="E23">
        <v>4.75</v>
      </c>
      <c r="G23">
        <f t="shared" si="0"/>
        <v>1140</v>
      </c>
      <c r="H23">
        <v>0</v>
      </c>
      <c r="I23">
        <v>6</v>
      </c>
      <c r="J23" t="s">
        <v>154</v>
      </c>
      <c r="K23" t="s">
        <v>155</v>
      </c>
      <c r="L23" t="s">
        <v>156</v>
      </c>
      <c r="M23" t="s">
        <v>58</v>
      </c>
      <c r="N23" t="s">
        <v>58</v>
      </c>
      <c r="O23">
        <f t="shared" si="1"/>
        <v>1130</v>
      </c>
      <c r="P23">
        <v>19</v>
      </c>
      <c r="Q23" t="s">
        <v>157</v>
      </c>
      <c r="R23" t="s">
        <v>158</v>
      </c>
      <c r="S23" t="s">
        <v>26</v>
      </c>
      <c r="T23" t="s">
        <v>26</v>
      </c>
      <c r="U23">
        <v>4</v>
      </c>
      <c r="V23" t="s">
        <v>124</v>
      </c>
      <c r="W23" t="s">
        <v>119</v>
      </c>
      <c r="X23" t="s">
        <v>58</v>
      </c>
      <c r="Y23" t="s">
        <v>58</v>
      </c>
    </row>
    <row r="24" spans="5:25" x14ac:dyDescent="0.25">
      <c r="E24">
        <v>5</v>
      </c>
      <c r="G24">
        <f t="shared" si="0"/>
        <v>1200</v>
      </c>
      <c r="H24">
        <v>0</v>
      </c>
      <c r="I24">
        <v>6</v>
      </c>
      <c r="J24" t="s">
        <v>154</v>
      </c>
      <c r="K24" t="s">
        <v>155</v>
      </c>
      <c r="L24" t="s">
        <v>156</v>
      </c>
      <c r="M24" t="s">
        <v>58</v>
      </c>
      <c r="N24" t="s">
        <v>58</v>
      </c>
      <c r="O24">
        <f t="shared" si="1"/>
        <v>1190</v>
      </c>
      <c r="P24">
        <v>5</v>
      </c>
      <c r="Q24" t="s">
        <v>48</v>
      </c>
      <c r="R24" t="s">
        <v>31</v>
      </c>
      <c r="S24" t="s">
        <v>26</v>
      </c>
      <c r="T24" t="s">
        <v>26</v>
      </c>
      <c r="U24">
        <v>4</v>
      </c>
      <c r="V24" t="s">
        <v>124</v>
      </c>
      <c r="W24" t="s">
        <v>119</v>
      </c>
      <c r="X24" t="s">
        <v>58</v>
      </c>
      <c r="Y24" t="s">
        <v>58</v>
      </c>
    </row>
    <row r="26" spans="5:25" x14ac:dyDescent="0.25">
      <c r="E26">
        <v>1.75</v>
      </c>
      <c r="G26">
        <f>E26*C$11</f>
        <v>420</v>
      </c>
      <c r="H26">
        <v>2</v>
      </c>
      <c r="I26">
        <v>2</v>
      </c>
      <c r="J26" t="s">
        <v>29</v>
      </c>
      <c r="K26" t="s">
        <v>81</v>
      </c>
      <c r="L26" t="s">
        <v>80</v>
      </c>
      <c r="M26" t="s">
        <v>159</v>
      </c>
      <c r="N26" t="s">
        <v>76</v>
      </c>
      <c r="O26">
        <f t="shared" ref="O26:O33" si="2">G26-I26-U26</f>
        <v>417</v>
      </c>
      <c r="P26">
        <v>7</v>
      </c>
      <c r="Q26" t="s">
        <v>45</v>
      </c>
      <c r="R26" t="s">
        <v>75</v>
      </c>
      <c r="S26" t="s">
        <v>160</v>
      </c>
      <c r="T26" t="s">
        <v>76</v>
      </c>
      <c r="U26">
        <v>1</v>
      </c>
      <c r="V26" t="s">
        <v>30</v>
      </c>
      <c r="W26" t="s">
        <v>27</v>
      </c>
      <c r="X26" t="s">
        <v>58</v>
      </c>
      <c r="Y26" t="s">
        <v>58</v>
      </c>
    </row>
    <row r="27" spans="5:25" x14ac:dyDescent="0.25">
      <c r="E27">
        <v>2</v>
      </c>
      <c r="G27">
        <f>E27*C$11</f>
        <v>480</v>
      </c>
      <c r="H27">
        <v>2</v>
      </c>
      <c r="I27">
        <v>2</v>
      </c>
      <c r="J27" t="s">
        <v>29</v>
      </c>
      <c r="K27" t="s">
        <v>81</v>
      </c>
      <c r="L27" t="s">
        <v>80</v>
      </c>
      <c r="M27" t="s">
        <v>135</v>
      </c>
      <c r="N27" t="s">
        <v>76</v>
      </c>
      <c r="O27">
        <f t="shared" si="2"/>
        <v>477</v>
      </c>
      <c r="P27">
        <v>2</v>
      </c>
      <c r="Q27" t="s">
        <v>46</v>
      </c>
      <c r="R27" t="s">
        <v>75</v>
      </c>
      <c r="S27" t="s">
        <v>125</v>
      </c>
      <c r="T27" t="s">
        <v>76</v>
      </c>
      <c r="U27">
        <v>1</v>
      </c>
      <c r="V27" t="s">
        <v>30</v>
      </c>
      <c r="W27" t="s">
        <v>27</v>
      </c>
      <c r="X27" t="s">
        <v>58</v>
      </c>
      <c r="Y27" t="s">
        <v>58</v>
      </c>
    </row>
    <row r="28" spans="5:25" x14ac:dyDescent="0.25">
      <c r="E28">
        <v>2.25</v>
      </c>
      <c r="G28">
        <f t="shared" ref="G28:G39" si="3">E28*C$11</f>
        <v>540</v>
      </c>
      <c r="H28">
        <v>2</v>
      </c>
      <c r="I28">
        <v>2</v>
      </c>
      <c r="J28" t="s">
        <v>29</v>
      </c>
      <c r="K28" t="s">
        <v>81</v>
      </c>
      <c r="L28" t="s">
        <v>80</v>
      </c>
      <c r="M28" t="s">
        <v>161</v>
      </c>
      <c r="N28" t="s">
        <v>76</v>
      </c>
      <c r="O28">
        <f t="shared" si="2"/>
        <v>537</v>
      </c>
      <c r="P28">
        <v>9</v>
      </c>
      <c r="Q28" t="s">
        <v>141</v>
      </c>
      <c r="R28" t="s">
        <v>75</v>
      </c>
      <c r="S28" t="s">
        <v>162</v>
      </c>
      <c r="T28" t="s">
        <v>76</v>
      </c>
      <c r="U28">
        <v>1</v>
      </c>
      <c r="V28" t="s">
        <v>30</v>
      </c>
      <c r="W28" t="s">
        <v>27</v>
      </c>
      <c r="X28" t="s">
        <v>58</v>
      </c>
      <c r="Y28" t="s">
        <v>58</v>
      </c>
    </row>
    <row r="29" spans="5:25" x14ac:dyDescent="0.25">
      <c r="E29">
        <v>2.5</v>
      </c>
      <c r="G29">
        <f t="shared" si="3"/>
        <v>600</v>
      </c>
      <c r="H29">
        <v>2</v>
      </c>
      <c r="I29">
        <v>2</v>
      </c>
      <c r="J29" t="s">
        <v>29</v>
      </c>
      <c r="K29" t="s">
        <v>81</v>
      </c>
      <c r="L29" t="s">
        <v>80</v>
      </c>
      <c r="M29" t="s">
        <v>163</v>
      </c>
      <c r="N29" t="s">
        <v>76</v>
      </c>
      <c r="O29">
        <f t="shared" si="2"/>
        <v>597</v>
      </c>
      <c r="P29">
        <v>5</v>
      </c>
      <c r="Q29" t="s">
        <v>143</v>
      </c>
      <c r="R29" t="s">
        <v>75</v>
      </c>
      <c r="S29" t="s">
        <v>164</v>
      </c>
      <c r="T29" t="s">
        <v>76</v>
      </c>
      <c r="U29">
        <v>1</v>
      </c>
      <c r="V29" t="s">
        <v>30</v>
      </c>
      <c r="W29" t="s">
        <v>27</v>
      </c>
      <c r="X29" t="s">
        <v>58</v>
      </c>
      <c r="Y29" t="s">
        <v>58</v>
      </c>
    </row>
    <row r="30" spans="5:25" x14ac:dyDescent="0.25">
      <c r="E30">
        <v>2.75</v>
      </c>
      <c r="G30">
        <f t="shared" si="3"/>
        <v>660</v>
      </c>
      <c r="H30">
        <v>2</v>
      </c>
      <c r="I30">
        <v>2</v>
      </c>
      <c r="J30" t="s">
        <v>29</v>
      </c>
      <c r="K30" t="s">
        <v>81</v>
      </c>
      <c r="L30" t="s">
        <v>80</v>
      </c>
      <c r="M30" t="s">
        <v>165</v>
      </c>
      <c r="N30" t="s">
        <v>76</v>
      </c>
      <c r="O30">
        <f t="shared" si="2"/>
        <v>657</v>
      </c>
      <c r="P30">
        <v>11</v>
      </c>
      <c r="Q30" t="s">
        <v>166</v>
      </c>
      <c r="R30" t="s">
        <v>75</v>
      </c>
      <c r="S30" t="s">
        <v>167</v>
      </c>
      <c r="T30" t="s">
        <v>76</v>
      </c>
      <c r="U30">
        <v>1</v>
      </c>
      <c r="V30" t="s">
        <v>30</v>
      </c>
      <c r="W30" t="s">
        <v>27</v>
      </c>
      <c r="X30" t="s">
        <v>58</v>
      </c>
      <c r="Y30" t="s">
        <v>58</v>
      </c>
    </row>
    <row r="31" spans="5:25" x14ac:dyDescent="0.25">
      <c r="E31">
        <v>3</v>
      </c>
      <c r="G31">
        <f t="shared" si="3"/>
        <v>720</v>
      </c>
      <c r="H31">
        <v>2</v>
      </c>
      <c r="I31">
        <v>3</v>
      </c>
      <c r="J31" t="s">
        <v>28</v>
      </c>
      <c r="K31" t="s">
        <v>126</v>
      </c>
      <c r="L31" t="s">
        <v>114</v>
      </c>
      <c r="M31" t="s">
        <v>132</v>
      </c>
      <c r="N31" t="s">
        <v>76</v>
      </c>
      <c r="O31">
        <f t="shared" si="2"/>
        <v>716</v>
      </c>
      <c r="P31">
        <v>3</v>
      </c>
      <c r="Q31" t="s">
        <v>47</v>
      </c>
      <c r="R31" t="s">
        <v>99</v>
      </c>
      <c r="S31" t="s">
        <v>127</v>
      </c>
      <c r="T31" t="s">
        <v>76</v>
      </c>
      <c r="U31">
        <v>1</v>
      </c>
      <c r="V31" t="s">
        <v>30</v>
      </c>
      <c r="W31" t="s">
        <v>27</v>
      </c>
      <c r="X31" t="s">
        <v>58</v>
      </c>
      <c r="Y31" t="s">
        <v>58</v>
      </c>
    </row>
    <row r="32" spans="5:25" x14ac:dyDescent="0.25">
      <c r="E32">
        <v>3.25</v>
      </c>
      <c r="G32">
        <f t="shared" si="3"/>
        <v>780</v>
      </c>
      <c r="H32">
        <v>2</v>
      </c>
      <c r="I32">
        <v>3</v>
      </c>
      <c r="J32" t="s">
        <v>28</v>
      </c>
      <c r="K32" t="s">
        <v>126</v>
      </c>
      <c r="L32" t="s">
        <v>118</v>
      </c>
      <c r="M32" t="s">
        <v>168</v>
      </c>
      <c r="N32" t="s">
        <v>76</v>
      </c>
      <c r="O32">
        <f t="shared" si="2"/>
        <v>775</v>
      </c>
      <c r="P32">
        <v>13</v>
      </c>
      <c r="Q32" t="s">
        <v>169</v>
      </c>
      <c r="R32" t="s">
        <v>75</v>
      </c>
      <c r="S32" t="s">
        <v>170</v>
      </c>
      <c r="T32" t="s">
        <v>76</v>
      </c>
      <c r="U32">
        <v>2</v>
      </c>
      <c r="V32" t="s">
        <v>81</v>
      </c>
      <c r="W32" t="s">
        <v>29</v>
      </c>
      <c r="X32" t="s">
        <v>58</v>
      </c>
      <c r="Y32" t="s">
        <v>58</v>
      </c>
    </row>
    <row r="33" spans="1:25" x14ac:dyDescent="0.25">
      <c r="E33">
        <v>3.5</v>
      </c>
      <c r="G33">
        <f t="shared" si="3"/>
        <v>840</v>
      </c>
      <c r="H33">
        <v>2</v>
      </c>
      <c r="I33">
        <v>3</v>
      </c>
      <c r="J33" t="s">
        <v>28</v>
      </c>
      <c r="K33" t="s">
        <v>126</v>
      </c>
      <c r="L33" t="s">
        <v>114</v>
      </c>
      <c r="M33" t="s">
        <v>171</v>
      </c>
      <c r="N33" t="s">
        <v>76</v>
      </c>
      <c r="O33">
        <f t="shared" si="2"/>
        <v>835</v>
      </c>
      <c r="P33">
        <v>7</v>
      </c>
      <c r="Q33" t="s">
        <v>53</v>
      </c>
      <c r="R33" t="s">
        <v>75</v>
      </c>
      <c r="S33" t="s">
        <v>172</v>
      </c>
      <c r="T33" t="s">
        <v>76</v>
      </c>
      <c r="U33">
        <v>2</v>
      </c>
      <c r="V33" t="s">
        <v>81</v>
      </c>
      <c r="W33" t="s">
        <v>29</v>
      </c>
      <c r="X33" t="s">
        <v>58</v>
      </c>
      <c r="Y33" t="s">
        <v>58</v>
      </c>
    </row>
    <row r="34" spans="1:25" x14ac:dyDescent="0.25">
      <c r="E34">
        <v>3.75</v>
      </c>
      <c r="G34">
        <f t="shared" si="3"/>
        <v>900</v>
      </c>
      <c r="H34">
        <v>2</v>
      </c>
      <c r="I34">
        <v>3</v>
      </c>
      <c r="J34" t="s">
        <v>28</v>
      </c>
      <c r="K34" t="s">
        <v>126</v>
      </c>
      <c r="L34" t="s">
        <v>114</v>
      </c>
      <c r="M34" t="s">
        <v>161</v>
      </c>
      <c r="N34" t="s">
        <v>76</v>
      </c>
      <c r="O34">
        <f t="shared" ref="O34:O39" si="4">G34-I34-U34</f>
        <v>895</v>
      </c>
      <c r="P34">
        <v>15</v>
      </c>
      <c r="Q34" t="s">
        <v>35</v>
      </c>
      <c r="R34" t="s">
        <v>75</v>
      </c>
      <c r="S34" t="s">
        <v>173</v>
      </c>
      <c r="T34" t="s">
        <v>76</v>
      </c>
      <c r="U34">
        <v>2</v>
      </c>
      <c r="V34" t="s">
        <v>81</v>
      </c>
      <c r="W34" t="s">
        <v>29</v>
      </c>
      <c r="X34" t="s">
        <v>58</v>
      </c>
      <c r="Y34" t="s">
        <v>58</v>
      </c>
    </row>
    <row r="35" spans="1:25" x14ac:dyDescent="0.25">
      <c r="E35">
        <v>4</v>
      </c>
      <c r="G35">
        <f t="shared" si="3"/>
        <v>960</v>
      </c>
      <c r="H35">
        <v>2</v>
      </c>
      <c r="I35">
        <v>3</v>
      </c>
      <c r="J35" t="s">
        <v>28</v>
      </c>
      <c r="K35" t="s">
        <v>126</v>
      </c>
      <c r="L35" t="s">
        <v>114</v>
      </c>
      <c r="M35" t="s">
        <v>174</v>
      </c>
      <c r="N35" t="s">
        <v>76</v>
      </c>
      <c r="O35">
        <f t="shared" si="4"/>
        <v>955</v>
      </c>
      <c r="P35">
        <v>4</v>
      </c>
      <c r="Q35" t="s">
        <v>49</v>
      </c>
      <c r="R35" t="s">
        <v>75</v>
      </c>
      <c r="S35" t="s">
        <v>175</v>
      </c>
      <c r="T35" t="s">
        <v>76</v>
      </c>
      <c r="U35">
        <v>2</v>
      </c>
      <c r="V35" t="s">
        <v>81</v>
      </c>
      <c r="W35" t="s">
        <v>29</v>
      </c>
      <c r="X35" t="s">
        <v>58</v>
      </c>
      <c r="Y35" t="s">
        <v>58</v>
      </c>
    </row>
    <row r="36" spans="1:25" x14ac:dyDescent="0.25">
      <c r="E36">
        <v>4.25</v>
      </c>
      <c r="G36">
        <f t="shared" si="3"/>
        <v>1020</v>
      </c>
      <c r="H36">
        <v>2</v>
      </c>
      <c r="I36">
        <v>3</v>
      </c>
      <c r="J36" t="s">
        <v>28</v>
      </c>
      <c r="K36" t="s">
        <v>126</v>
      </c>
      <c r="L36" t="s">
        <v>114</v>
      </c>
      <c r="M36" t="s">
        <v>177</v>
      </c>
      <c r="N36" t="s">
        <v>76</v>
      </c>
      <c r="O36">
        <f t="shared" si="4"/>
        <v>1015</v>
      </c>
      <c r="P36">
        <v>17</v>
      </c>
      <c r="Q36" t="s">
        <v>152</v>
      </c>
      <c r="R36" t="s">
        <v>75</v>
      </c>
      <c r="S36" t="s">
        <v>176</v>
      </c>
      <c r="T36" t="s">
        <v>76</v>
      </c>
      <c r="U36">
        <v>2</v>
      </c>
      <c r="V36" t="s">
        <v>81</v>
      </c>
      <c r="W36" t="s">
        <v>29</v>
      </c>
      <c r="X36" t="s">
        <v>58</v>
      </c>
      <c r="Y36" t="s">
        <v>58</v>
      </c>
    </row>
    <row r="37" spans="1:25" x14ac:dyDescent="0.25">
      <c r="E37">
        <v>4.5</v>
      </c>
      <c r="G37">
        <f t="shared" si="3"/>
        <v>1080</v>
      </c>
      <c r="H37">
        <v>2</v>
      </c>
      <c r="I37">
        <v>3</v>
      </c>
      <c r="J37" t="s">
        <v>28</v>
      </c>
      <c r="K37" t="s">
        <v>126</v>
      </c>
      <c r="L37" t="s">
        <v>114</v>
      </c>
      <c r="M37" t="s">
        <v>133</v>
      </c>
      <c r="N37" t="s">
        <v>76</v>
      </c>
      <c r="O37">
        <f t="shared" si="4"/>
        <v>1075</v>
      </c>
      <c r="P37">
        <v>9</v>
      </c>
      <c r="Q37" t="s">
        <v>123</v>
      </c>
      <c r="R37" t="s">
        <v>75</v>
      </c>
      <c r="S37" t="s">
        <v>128</v>
      </c>
      <c r="T37" t="s">
        <v>76</v>
      </c>
      <c r="U37">
        <v>2</v>
      </c>
      <c r="V37" t="s">
        <v>81</v>
      </c>
      <c r="W37" t="s">
        <v>29</v>
      </c>
      <c r="X37" t="s">
        <v>58</v>
      </c>
      <c r="Y37" t="s">
        <v>58</v>
      </c>
    </row>
    <row r="38" spans="1:25" x14ac:dyDescent="0.25">
      <c r="E38">
        <v>4.75</v>
      </c>
      <c r="G38">
        <f t="shared" si="3"/>
        <v>1140</v>
      </c>
      <c r="H38">
        <v>2</v>
      </c>
      <c r="I38">
        <v>3</v>
      </c>
      <c r="J38" t="s">
        <v>28</v>
      </c>
      <c r="K38" t="s">
        <v>126</v>
      </c>
      <c r="L38" t="s">
        <v>114</v>
      </c>
      <c r="M38" t="s">
        <v>178</v>
      </c>
      <c r="N38" t="s">
        <v>76</v>
      </c>
      <c r="O38">
        <f t="shared" si="4"/>
        <v>1135</v>
      </c>
      <c r="P38">
        <v>19</v>
      </c>
      <c r="Q38" t="s">
        <v>179</v>
      </c>
      <c r="R38" t="s">
        <v>75</v>
      </c>
      <c r="S38" t="s">
        <v>180</v>
      </c>
      <c r="T38" t="s">
        <v>76</v>
      </c>
      <c r="U38">
        <v>2</v>
      </c>
      <c r="V38" t="s">
        <v>81</v>
      </c>
      <c r="W38" t="s">
        <v>29</v>
      </c>
      <c r="X38" t="s">
        <v>58</v>
      </c>
      <c r="Y38" t="s">
        <v>58</v>
      </c>
    </row>
    <row r="39" spans="1:25" x14ac:dyDescent="0.25">
      <c r="E39">
        <v>5</v>
      </c>
      <c r="G39">
        <f t="shared" si="3"/>
        <v>1200</v>
      </c>
      <c r="H39">
        <v>2</v>
      </c>
      <c r="I39">
        <v>4</v>
      </c>
      <c r="J39" t="s">
        <v>120</v>
      </c>
      <c r="K39" t="s">
        <v>124</v>
      </c>
      <c r="L39" t="s">
        <v>121</v>
      </c>
      <c r="M39" t="s">
        <v>181</v>
      </c>
      <c r="N39" t="s">
        <v>76</v>
      </c>
      <c r="O39">
        <f t="shared" si="4"/>
        <v>1194</v>
      </c>
      <c r="P39">
        <v>5</v>
      </c>
      <c r="Q39" t="s">
        <v>48</v>
      </c>
      <c r="R39" t="s">
        <v>183</v>
      </c>
      <c r="S39" t="s">
        <v>182</v>
      </c>
      <c r="T39" t="s">
        <v>76</v>
      </c>
      <c r="U39">
        <v>2</v>
      </c>
      <c r="V39" t="s">
        <v>81</v>
      </c>
      <c r="W39" t="s">
        <v>29</v>
      </c>
      <c r="X39" t="s">
        <v>58</v>
      </c>
      <c r="Y39" t="s">
        <v>58</v>
      </c>
    </row>
    <row r="42" spans="1:25" x14ac:dyDescent="0.25">
      <c r="A42" t="s">
        <v>21</v>
      </c>
      <c r="B42">
        <v>640</v>
      </c>
      <c r="C42">
        <v>288</v>
      </c>
      <c r="E42">
        <v>1.75</v>
      </c>
      <c r="G42">
        <f>E42*C$11</f>
        <v>420</v>
      </c>
      <c r="H42">
        <v>0</v>
      </c>
      <c r="I42">
        <v>3</v>
      </c>
      <c r="J42" t="s">
        <v>28</v>
      </c>
      <c r="K42" t="s">
        <v>47</v>
      </c>
      <c r="L42" t="s">
        <v>114</v>
      </c>
      <c r="M42" t="s">
        <v>58</v>
      </c>
      <c r="N42" t="s">
        <v>58</v>
      </c>
      <c r="O42">
        <f>G42-I42-U42</f>
        <v>416</v>
      </c>
      <c r="P42">
        <v>7</v>
      </c>
      <c r="Q42" t="s">
        <v>139</v>
      </c>
      <c r="R42" t="s">
        <v>140</v>
      </c>
      <c r="S42" t="s">
        <v>26</v>
      </c>
      <c r="T42" t="s">
        <v>26</v>
      </c>
      <c r="U42">
        <v>1</v>
      </c>
      <c r="V42" t="s">
        <v>30</v>
      </c>
      <c r="W42" t="s">
        <v>27</v>
      </c>
      <c r="X42" t="s">
        <v>58</v>
      </c>
      <c r="Y42" t="s">
        <v>58</v>
      </c>
    </row>
    <row r="43" spans="1:25" x14ac:dyDescent="0.25">
      <c r="E43">
        <v>2</v>
      </c>
      <c r="G43">
        <f>E43*C$11</f>
        <v>480</v>
      </c>
      <c r="H43">
        <v>0</v>
      </c>
      <c r="I43">
        <v>3</v>
      </c>
      <c r="J43" t="s">
        <v>28</v>
      </c>
      <c r="K43" t="s">
        <v>47</v>
      </c>
      <c r="L43" t="s">
        <v>114</v>
      </c>
      <c r="M43" t="s">
        <v>58</v>
      </c>
      <c r="N43" t="s">
        <v>58</v>
      </c>
      <c r="O43">
        <f>G43-I43-U43</f>
        <v>476</v>
      </c>
      <c r="P43">
        <v>2</v>
      </c>
      <c r="Q43" t="s">
        <v>46</v>
      </c>
      <c r="R43" t="s">
        <v>29</v>
      </c>
      <c r="S43" t="s">
        <v>26</v>
      </c>
      <c r="T43" t="s">
        <v>26</v>
      </c>
      <c r="U43">
        <v>1</v>
      </c>
      <c r="V43" t="s">
        <v>30</v>
      </c>
      <c r="W43" t="s">
        <v>27</v>
      </c>
      <c r="X43" t="s">
        <v>58</v>
      </c>
      <c r="Y43" t="s">
        <v>58</v>
      </c>
    </row>
    <row r="44" spans="1:25" x14ac:dyDescent="0.25">
      <c r="E44">
        <v>2.25</v>
      </c>
      <c r="G44">
        <f t="shared" ref="G44:G55" si="5">E44*C$11</f>
        <v>540</v>
      </c>
      <c r="H44">
        <v>0</v>
      </c>
      <c r="I44">
        <v>3</v>
      </c>
      <c r="J44" t="s">
        <v>28</v>
      </c>
      <c r="K44" t="s">
        <v>47</v>
      </c>
      <c r="L44" t="s">
        <v>114</v>
      </c>
      <c r="M44" t="s">
        <v>58</v>
      </c>
      <c r="N44" t="s">
        <v>58</v>
      </c>
      <c r="O44">
        <f>G44-I44-U44</f>
        <v>536</v>
      </c>
      <c r="P44">
        <v>9</v>
      </c>
      <c r="Q44" t="s">
        <v>141</v>
      </c>
      <c r="R44" t="s">
        <v>142</v>
      </c>
      <c r="S44" t="s">
        <v>26</v>
      </c>
      <c r="T44" t="s">
        <v>26</v>
      </c>
      <c r="U44">
        <v>1</v>
      </c>
      <c r="V44" t="s">
        <v>30</v>
      </c>
      <c r="W44" t="s">
        <v>27</v>
      </c>
      <c r="X44" t="s">
        <v>58</v>
      </c>
      <c r="Y44" t="s">
        <v>58</v>
      </c>
    </row>
    <row r="45" spans="1:25" x14ac:dyDescent="0.25">
      <c r="E45">
        <v>2.5</v>
      </c>
      <c r="G45">
        <f t="shared" si="5"/>
        <v>600</v>
      </c>
      <c r="H45">
        <v>0</v>
      </c>
      <c r="I45">
        <v>3</v>
      </c>
      <c r="J45" t="s">
        <v>28</v>
      </c>
      <c r="K45" t="s">
        <v>126</v>
      </c>
      <c r="L45" t="s">
        <v>114</v>
      </c>
      <c r="M45" t="s">
        <v>134</v>
      </c>
      <c r="N45" t="s">
        <v>76</v>
      </c>
      <c r="O45">
        <f t="shared" ref="O45" si="6">G45-I45-U45</f>
        <v>595</v>
      </c>
      <c r="P45">
        <v>5</v>
      </c>
      <c r="Q45" t="s">
        <v>143</v>
      </c>
      <c r="R45" t="s">
        <v>116</v>
      </c>
      <c r="S45" t="s">
        <v>26</v>
      </c>
      <c r="T45" t="s">
        <v>26</v>
      </c>
      <c r="U45">
        <v>2</v>
      </c>
      <c r="V45" t="s">
        <v>81</v>
      </c>
      <c r="W45" t="s">
        <v>29</v>
      </c>
      <c r="X45" t="s">
        <v>58</v>
      </c>
      <c r="Y45" t="s">
        <v>58</v>
      </c>
    </row>
    <row r="46" spans="1:25" x14ac:dyDescent="0.25">
      <c r="E46">
        <v>2.75</v>
      </c>
      <c r="G46">
        <f t="shared" si="5"/>
        <v>660</v>
      </c>
      <c r="H46">
        <v>0</v>
      </c>
      <c r="I46">
        <v>4</v>
      </c>
      <c r="J46" t="s">
        <v>120</v>
      </c>
      <c r="K46" t="s">
        <v>49</v>
      </c>
      <c r="L46" t="s">
        <v>121</v>
      </c>
      <c r="M46" t="s">
        <v>58</v>
      </c>
      <c r="N46" t="s">
        <v>58</v>
      </c>
      <c r="O46">
        <f t="shared" ref="O46:O55" si="7">G46-I46-U46</f>
        <v>654</v>
      </c>
      <c r="P46">
        <v>11</v>
      </c>
      <c r="Q46" t="s">
        <v>144</v>
      </c>
      <c r="R46" t="s">
        <v>145</v>
      </c>
      <c r="S46" t="s">
        <v>26</v>
      </c>
      <c r="T46" t="s">
        <v>26</v>
      </c>
      <c r="U46">
        <v>2</v>
      </c>
      <c r="V46" t="s">
        <v>81</v>
      </c>
      <c r="W46" t="s">
        <v>29</v>
      </c>
      <c r="X46" t="s">
        <v>58</v>
      </c>
      <c r="Y46" t="s">
        <v>58</v>
      </c>
    </row>
    <row r="47" spans="1:25" x14ac:dyDescent="0.25">
      <c r="E47">
        <v>3</v>
      </c>
      <c r="G47">
        <f t="shared" si="5"/>
        <v>720</v>
      </c>
      <c r="H47">
        <v>0</v>
      </c>
      <c r="I47">
        <v>4</v>
      </c>
      <c r="J47" t="s">
        <v>120</v>
      </c>
      <c r="K47" t="s">
        <v>49</v>
      </c>
      <c r="L47" t="s">
        <v>121</v>
      </c>
      <c r="M47" t="s">
        <v>58</v>
      </c>
      <c r="N47" t="s">
        <v>58</v>
      </c>
      <c r="O47">
        <f t="shared" si="7"/>
        <v>714</v>
      </c>
      <c r="P47">
        <v>3</v>
      </c>
      <c r="Q47" t="s">
        <v>47</v>
      </c>
      <c r="R47" t="s">
        <v>118</v>
      </c>
      <c r="S47" t="s">
        <v>26</v>
      </c>
      <c r="T47" t="s">
        <v>26</v>
      </c>
      <c r="U47">
        <v>2</v>
      </c>
      <c r="V47" t="s">
        <v>81</v>
      </c>
      <c r="W47" t="s">
        <v>29</v>
      </c>
      <c r="X47" t="s">
        <v>58</v>
      </c>
      <c r="Y47" t="s">
        <v>58</v>
      </c>
    </row>
    <row r="48" spans="1:25" x14ac:dyDescent="0.25">
      <c r="E48">
        <v>3.25</v>
      </c>
      <c r="G48">
        <f t="shared" si="5"/>
        <v>780</v>
      </c>
      <c r="H48">
        <v>0</v>
      </c>
      <c r="I48">
        <v>4</v>
      </c>
      <c r="J48" t="s">
        <v>120</v>
      </c>
      <c r="K48" t="s">
        <v>49</v>
      </c>
      <c r="L48" t="s">
        <v>121</v>
      </c>
      <c r="M48" t="s">
        <v>58</v>
      </c>
      <c r="N48" t="s">
        <v>58</v>
      </c>
      <c r="O48">
        <f t="shared" si="7"/>
        <v>774</v>
      </c>
      <c r="P48">
        <v>13</v>
      </c>
      <c r="Q48" t="s">
        <v>146</v>
      </c>
      <c r="R48" t="s">
        <v>147</v>
      </c>
      <c r="S48" t="s">
        <v>26</v>
      </c>
      <c r="T48" t="s">
        <v>26</v>
      </c>
      <c r="U48">
        <v>2</v>
      </c>
      <c r="V48" t="s">
        <v>81</v>
      </c>
      <c r="W48" t="s">
        <v>29</v>
      </c>
      <c r="X48" t="s">
        <v>58</v>
      </c>
      <c r="Y48" t="s">
        <v>58</v>
      </c>
    </row>
    <row r="49" spans="5:25" x14ac:dyDescent="0.25">
      <c r="E49">
        <v>3.5</v>
      </c>
      <c r="G49">
        <f t="shared" si="5"/>
        <v>840</v>
      </c>
      <c r="H49">
        <v>0</v>
      </c>
      <c r="I49">
        <v>4</v>
      </c>
      <c r="J49" t="s">
        <v>120</v>
      </c>
      <c r="K49" t="s">
        <v>124</v>
      </c>
      <c r="L49" t="s">
        <v>121</v>
      </c>
      <c r="M49" t="s">
        <v>134</v>
      </c>
      <c r="N49" t="s">
        <v>76</v>
      </c>
      <c r="O49">
        <f t="shared" si="7"/>
        <v>833</v>
      </c>
      <c r="P49">
        <v>7</v>
      </c>
      <c r="Q49" t="s">
        <v>148</v>
      </c>
      <c r="R49" t="s">
        <v>149</v>
      </c>
      <c r="S49" t="s">
        <v>26</v>
      </c>
      <c r="T49" t="s">
        <v>26</v>
      </c>
      <c r="U49">
        <v>3</v>
      </c>
      <c r="V49" t="s">
        <v>126</v>
      </c>
      <c r="W49" t="s">
        <v>118</v>
      </c>
      <c r="X49" t="s">
        <v>58</v>
      </c>
      <c r="Y49" t="s">
        <v>58</v>
      </c>
    </row>
    <row r="50" spans="5:25" x14ac:dyDescent="0.25">
      <c r="E50">
        <v>3.75</v>
      </c>
      <c r="G50">
        <f t="shared" si="5"/>
        <v>900</v>
      </c>
      <c r="H50">
        <v>0</v>
      </c>
      <c r="I50">
        <v>5</v>
      </c>
      <c r="J50" t="s">
        <v>122</v>
      </c>
      <c r="K50" t="s">
        <v>48</v>
      </c>
      <c r="L50" t="s">
        <v>116</v>
      </c>
      <c r="M50" t="s">
        <v>58</v>
      </c>
      <c r="N50" t="s">
        <v>58</v>
      </c>
      <c r="O50">
        <f t="shared" si="7"/>
        <v>892</v>
      </c>
      <c r="P50">
        <v>15</v>
      </c>
      <c r="Q50" t="s">
        <v>150</v>
      </c>
      <c r="R50" t="s">
        <v>151</v>
      </c>
      <c r="S50" t="s">
        <v>26</v>
      </c>
      <c r="T50" t="s">
        <v>26</v>
      </c>
      <c r="U50">
        <v>3</v>
      </c>
      <c r="V50" t="s">
        <v>126</v>
      </c>
      <c r="W50" t="s">
        <v>118</v>
      </c>
      <c r="X50" t="s">
        <v>58</v>
      </c>
      <c r="Y50" t="s">
        <v>58</v>
      </c>
    </row>
    <row r="51" spans="5:25" x14ac:dyDescent="0.25">
      <c r="E51">
        <v>4</v>
      </c>
      <c r="G51">
        <f t="shared" si="5"/>
        <v>960</v>
      </c>
      <c r="H51">
        <v>0</v>
      </c>
      <c r="I51">
        <v>5</v>
      </c>
      <c r="J51" t="s">
        <v>122</v>
      </c>
      <c r="K51" t="s">
        <v>48</v>
      </c>
      <c r="L51" t="s">
        <v>116</v>
      </c>
      <c r="M51" t="s">
        <v>58</v>
      </c>
      <c r="N51" t="s">
        <v>58</v>
      </c>
      <c r="O51">
        <f t="shared" si="7"/>
        <v>952</v>
      </c>
      <c r="P51">
        <v>4</v>
      </c>
      <c r="Q51" t="s">
        <v>49</v>
      </c>
      <c r="R51" t="s">
        <v>119</v>
      </c>
      <c r="S51" t="s">
        <v>26</v>
      </c>
      <c r="T51" t="s">
        <v>26</v>
      </c>
      <c r="U51">
        <v>3</v>
      </c>
      <c r="V51" t="s">
        <v>126</v>
      </c>
      <c r="W51" t="s">
        <v>118</v>
      </c>
      <c r="X51" t="s">
        <v>58</v>
      </c>
      <c r="Y51" t="s">
        <v>58</v>
      </c>
    </row>
    <row r="52" spans="5:25" x14ac:dyDescent="0.25">
      <c r="E52">
        <v>4.25</v>
      </c>
      <c r="G52">
        <f t="shared" si="5"/>
        <v>1020</v>
      </c>
      <c r="H52">
        <v>0</v>
      </c>
      <c r="I52">
        <v>5</v>
      </c>
      <c r="J52" t="s">
        <v>122</v>
      </c>
      <c r="K52" t="s">
        <v>48</v>
      </c>
      <c r="L52" t="s">
        <v>116</v>
      </c>
      <c r="M52" t="s">
        <v>58</v>
      </c>
      <c r="N52" t="s">
        <v>58</v>
      </c>
      <c r="O52">
        <f t="shared" si="7"/>
        <v>1012</v>
      </c>
      <c r="P52">
        <v>17</v>
      </c>
      <c r="Q52" t="s">
        <v>152</v>
      </c>
      <c r="R52" t="s">
        <v>153</v>
      </c>
      <c r="S52" t="s">
        <v>26</v>
      </c>
      <c r="T52" t="s">
        <v>26</v>
      </c>
      <c r="U52">
        <v>3</v>
      </c>
      <c r="V52" t="s">
        <v>126</v>
      </c>
      <c r="W52" t="s">
        <v>118</v>
      </c>
      <c r="X52" t="s">
        <v>58</v>
      </c>
      <c r="Y52" t="s">
        <v>58</v>
      </c>
    </row>
    <row r="53" spans="5:25" x14ac:dyDescent="0.25">
      <c r="E53">
        <v>4.5</v>
      </c>
      <c r="G53">
        <f t="shared" si="5"/>
        <v>1080</v>
      </c>
      <c r="H53">
        <v>0</v>
      </c>
      <c r="I53">
        <v>5</v>
      </c>
      <c r="J53" t="s">
        <v>122</v>
      </c>
      <c r="K53" t="s">
        <v>129</v>
      </c>
      <c r="L53" t="s">
        <v>116</v>
      </c>
      <c r="M53" t="s">
        <v>134</v>
      </c>
      <c r="N53" t="s">
        <v>76</v>
      </c>
      <c r="O53">
        <f t="shared" si="7"/>
        <v>1071</v>
      </c>
      <c r="P53">
        <v>9</v>
      </c>
      <c r="Q53" t="s">
        <v>123</v>
      </c>
      <c r="R53" t="s">
        <v>74</v>
      </c>
      <c r="S53" t="s">
        <v>26</v>
      </c>
      <c r="T53" t="s">
        <v>26</v>
      </c>
      <c r="U53">
        <v>4</v>
      </c>
      <c r="V53" t="s">
        <v>124</v>
      </c>
      <c r="W53" t="s">
        <v>119</v>
      </c>
      <c r="X53" t="s">
        <v>58</v>
      </c>
      <c r="Y53" t="s">
        <v>58</v>
      </c>
    </row>
    <row r="54" spans="5:25" x14ac:dyDescent="0.25">
      <c r="E54">
        <v>4.75</v>
      </c>
      <c r="G54">
        <f t="shared" si="5"/>
        <v>1140</v>
      </c>
      <c r="H54">
        <v>0</v>
      </c>
      <c r="I54">
        <v>6</v>
      </c>
      <c r="J54" t="s">
        <v>154</v>
      </c>
      <c r="K54" t="s">
        <v>155</v>
      </c>
      <c r="L54" t="s">
        <v>156</v>
      </c>
      <c r="M54" t="s">
        <v>58</v>
      </c>
      <c r="N54" t="s">
        <v>58</v>
      </c>
      <c r="O54">
        <f t="shared" si="7"/>
        <v>1130</v>
      </c>
      <c r="P54">
        <v>19</v>
      </c>
      <c r="Q54" t="s">
        <v>157</v>
      </c>
      <c r="R54" t="s">
        <v>158</v>
      </c>
      <c r="S54" t="s">
        <v>26</v>
      </c>
      <c r="T54" t="s">
        <v>26</v>
      </c>
      <c r="U54">
        <v>4</v>
      </c>
      <c r="V54" t="s">
        <v>124</v>
      </c>
      <c r="W54" t="s">
        <v>119</v>
      </c>
      <c r="X54" t="s">
        <v>58</v>
      </c>
      <c r="Y54" t="s">
        <v>58</v>
      </c>
    </row>
    <row r="55" spans="5:25" x14ac:dyDescent="0.25">
      <c r="E55">
        <v>5</v>
      </c>
      <c r="G55">
        <f t="shared" si="5"/>
        <v>1200</v>
      </c>
      <c r="H55">
        <v>0</v>
      </c>
      <c r="I55">
        <v>6</v>
      </c>
      <c r="J55" t="s">
        <v>154</v>
      </c>
      <c r="K55" t="s">
        <v>155</v>
      </c>
      <c r="L55" t="s">
        <v>156</v>
      </c>
      <c r="M55" t="s">
        <v>58</v>
      </c>
      <c r="N55" t="s">
        <v>58</v>
      </c>
      <c r="O55">
        <f t="shared" si="7"/>
        <v>1190</v>
      </c>
      <c r="P55">
        <v>5</v>
      </c>
      <c r="Q55" t="s">
        <v>48</v>
      </c>
      <c r="R55" t="s">
        <v>31</v>
      </c>
      <c r="S55" t="s">
        <v>26</v>
      </c>
      <c r="T55" t="s">
        <v>26</v>
      </c>
      <c r="U55">
        <v>4</v>
      </c>
      <c r="V55" t="s">
        <v>124</v>
      </c>
      <c r="W55" t="s">
        <v>119</v>
      </c>
      <c r="X55" t="s">
        <v>58</v>
      </c>
      <c r="Y55" t="s">
        <v>58</v>
      </c>
    </row>
    <row r="57" spans="5:25" x14ac:dyDescent="0.25">
      <c r="E57">
        <v>1.75</v>
      </c>
      <c r="G57">
        <f>E57*C$11</f>
        <v>420</v>
      </c>
      <c r="H57">
        <v>2</v>
      </c>
      <c r="I57">
        <v>2</v>
      </c>
      <c r="J57" t="s">
        <v>29</v>
      </c>
      <c r="K57" t="s">
        <v>81</v>
      </c>
      <c r="L57" t="s">
        <v>80</v>
      </c>
      <c r="M57" t="s">
        <v>159</v>
      </c>
      <c r="N57" t="s">
        <v>76</v>
      </c>
      <c r="O57">
        <f t="shared" ref="O57:O70" si="8">G57-I57-U57</f>
        <v>417</v>
      </c>
      <c r="P57">
        <v>7</v>
      </c>
      <c r="Q57" t="s">
        <v>45</v>
      </c>
      <c r="R57" t="s">
        <v>75</v>
      </c>
      <c r="S57" t="s">
        <v>160</v>
      </c>
      <c r="T57" t="s">
        <v>76</v>
      </c>
      <c r="U57">
        <v>1</v>
      </c>
      <c r="V57" t="s">
        <v>30</v>
      </c>
      <c r="W57" t="s">
        <v>27</v>
      </c>
      <c r="X57" t="s">
        <v>58</v>
      </c>
      <c r="Y57" t="s">
        <v>58</v>
      </c>
    </row>
    <row r="58" spans="5:25" x14ac:dyDescent="0.25">
      <c r="E58">
        <v>2</v>
      </c>
      <c r="G58">
        <f>E58*C$11</f>
        <v>480</v>
      </c>
      <c r="H58">
        <v>2</v>
      </c>
      <c r="I58">
        <v>2</v>
      </c>
      <c r="J58" t="s">
        <v>29</v>
      </c>
      <c r="K58" t="s">
        <v>81</v>
      </c>
      <c r="L58" t="s">
        <v>80</v>
      </c>
      <c r="M58" t="s">
        <v>135</v>
      </c>
      <c r="N58" t="s">
        <v>76</v>
      </c>
      <c r="O58">
        <f t="shared" si="8"/>
        <v>477</v>
      </c>
      <c r="P58">
        <v>2</v>
      </c>
      <c r="Q58" t="s">
        <v>46</v>
      </c>
      <c r="R58" t="s">
        <v>75</v>
      </c>
      <c r="S58" t="s">
        <v>125</v>
      </c>
      <c r="T58" t="s">
        <v>76</v>
      </c>
      <c r="U58">
        <v>1</v>
      </c>
      <c r="V58" t="s">
        <v>30</v>
      </c>
      <c r="W58" t="s">
        <v>27</v>
      </c>
      <c r="X58" t="s">
        <v>58</v>
      </c>
      <c r="Y58" t="s">
        <v>58</v>
      </c>
    </row>
    <row r="59" spans="5:25" x14ac:dyDescent="0.25">
      <c r="E59">
        <v>2.25</v>
      </c>
      <c r="G59">
        <f t="shared" ref="G59:G70" si="9">E59*C$11</f>
        <v>540</v>
      </c>
      <c r="H59">
        <v>2</v>
      </c>
      <c r="I59">
        <v>2</v>
      </c>
      <c r="J59" t="s">
        <v>29</v>
      </c>
      <c r="K59" t="s">
        <v>81</v>
      </c>
      <c r="L59" t="s">
        <v>80</v>
      </c>
      <c r="M59" t="s">
        <v>161</v>
      </c>
      <c r="N59" t="s">
        <v>76</v>
      </c>
      <c r="O59">
        <f t="shared" si="8"/>
        <v>537</v>
      </c>
      <c r="P59">
        <v>9</v>
      </c>
      <c r="Q59" t="s">
        <v>141</v>
      </c>
      <c r="R59" t="s">
        <v>75</v>
      </c>
      <c r="S59" t="s">
        <v>162</v>
      </c>
      <c r="T59" t="s">
        <v>76</v>
      </c>
      <c r="U59">
        <v>1</v>
      </c>
      <c r="V59" t="s">
        <v>30</v>
      </c>
      <c r="W59" t="s">
        <v>27</v>
      </c>
      <c r="X59" t="s">
        <v>58</v>
      </c>
      <c r="Y59" t="s">
        <v>58</v>
      </c>
    </row>
    <row r="60" spans="5:25" x14ac:dyDescent="0.25">
      <c r="E60">
        <v>2.5</v>
      </c>
      <c r="G60">
        <f t="shared" si="9"/>
        <v>600</v>
      </c>
      <c r="H60">
        <v>2</v>
      </c>
      <c r="I60">
        <v>2</v>
      </c>
      <c r="J60" t="s">
        <v>29</v>
      </c>
      <c r="K60" t="s">
        <v>81</v>
      </c>
      <c r="L60" t="s">
        <v>80</v>
      </c>
      <c r="M60" t="s">
        <v>163</v>
      </c>
      <c r="N60" t="s">
        <v>76</v>
      </c>
      <c r="O60">
        <f t="shared" si="8"/>
        <v>597</v>
      </c>
      <c r="P60">
        <v>5</v>
      </c>
      <c r="Q60" t="s">
        <v>143</v>
      </c>
      <c r="R60" t="s">
        <v>75</v>
      </c>
      <c r="S60" t="s">
        <v>164</v>
      </c>
      <c r="T60" t="s">
        <v>76</v>
      </c>
      <c r="U60">
        <v>1</v>
      </c>
      <c r="V60" t="s">
        <v>30</v>
      </c>
      <c r="W60" t="s">
        <v>27</v>
      </c>
      <c r="X60" t="s">
        <v>58</v>
      </c>
      <c r="Y60" t="s">
        <v>58</v>
      </c>
    </row>
    <row r="61" spans="5:25" x14ac:dyDescent="0.25">
      <c r="E61">
        <v>2.75</v>
      </c>
      <c r="G61">
        <f t="shared" si="9"/>
        <v>660</v>
      </c>
      <c r="H61">
        <v>2</v>
      </c>
      <c r="I61">
        <v>2</v>
      </c>
      <c r="J61" t="s">
        <v>29</v>
      </c>
      <c r="K61" t="s">
        <v>81</v>
      </c>
      <c r="L61" t="s">
        <v>80</v>
      </c>
      <c r="M61" t="s">
        <v>165</v>
      </c>
      <c r="N61" t="s">
        <v>76</v>
      </c>
      <c r="O61">
        <f t="shared" si="8"/>
        <v>657</v>
      </c>
      <c r="P61">
        <v>11</v>
      </c>
      <c r="Q61" t="s">
        <v>166</v>
      </c>
      <c r="R61" t="s">
        <v>75</v>
      </c>
      <c r="S61" t="s">
        <v>167</v>
      </c>
      <c r="T61" t="s">
        <v>76</v>
      </c>
      <c r="U61">
        <v>1</v>
      </c>
      <c r="V61" t="s">
        <v>30</v>
      </c>
      <c r="W61" t="s">
        <v>27</v>
      </c>
      <c r="X61" t="s">
        <v>58</v>
      </c>
      <c r="Y61" t="s">
        <v>58</v>
      </c>
    </row>
    <row r="62" spans="5:25" x14ac:dyDescent="0.25">
      <c r="E62">
        <v>3</v>
      </c>
      <c r="G62">
        <f t="shared" si="9"/>
        <v>720</v>
      </c>
      <c r="H62">
        <v>2</v>
      </c>
      <c r="I62">
        <v>3</v>
      </c>
      <c r="J62" t="s">
        <v>28</v>
      </c>
      <c r="K62" t="s">
        <v>126</v>
      </c>
      <c r="L62" t="s">
        <v>114</v>
      </c>
      <c r="M62" t="s">
        <v>132</v>
      </c>
      <c r="N62" t="s">
        <v>76</v>
      </c>
      <c r="O62">
        <f t="shared" si="8"/>
        <v>716</v>
      </c>
      <c r="P62">
        <v>3</v>
      </c>
      <c r="Q62" t="s">
        <v>47</v>
      </c>
      <c r="R62" t="s">
        <v>99</v>
      </c>
      <c r="S62" t="s">
        <v>127</v>
      </c>
      <c r="T62" t="s">
        <v>76</v>
      </c>
      <c r="U62">
        <v>1</v>
      </c>
      <c r="V62" t="s">
        <v>30</v>
      </c>
      <c r="W62" t="s">
        <v>27</v>
      </c>
      <c r="X62" t="s">
        <v>58</v>
      </c>
      <c r="Y62" t="s">
        <v>58</v>
      </c>
    </row>
    <row r="63" spans="5:25" x14ac:dyDescent="0.25">
      <c r="E63">
        <v>3.25</v>
      </c>
      <c r="G63">
        <f t="shared" si="9"/>
        <v>780</v>
      </c>
      <c r="H63">
        <v>2</v>
      </c>
      <c r="I63">
        <v>3</v>
      </c>
      <c r="J63" t="s">
        <v>28</v>
      </c>
      <c r="K63" t="s">
        <v>126</v>
      </c>
      <c r="L63" t="s">
        <v>118</v>
      </c>
      <c r="M63" t="s">
        <v>168</v>
      </c>
      <c r="N63" t="s">
        <v>76</v>
      </c>
      <c r="O63">
        <f t="shared" si="8"/>
        <v>775</v>
      </c>
      <c r="P63">
        <v>13</v>
      </c>
      <c r="Q63" t="s">
        <v>169</v>
      </c>
      <c r="R63" t="s">
        <v>75</v>
      </c>
      <c r="S63" t="s">
        <v>170</v>
      </c>
      <c r="T63" t="s">
        <v>76</v>
      </c>
      <c r="U63">
        <v>2</v>
      </c>
      <c r="V63" t="s">
        <v>81</v>
      </c>
      <c r="W63" t="s">
        <v>29</v>
      </c>
      <c r="X63" t="s">
        <v>58</v>
      </c>
      <c r="Y63" t="s">
        <v>58</v>
      </c>
    </row>
    <row r="64" spans="5:25" x14ac:dyDescent="0.25">
      <c r="E64">
        <v>3.5</v>
      </c>
      <c r="G64">
        <f t="shared" si="9"/>
        <v>840</v>
      </c>
      <c r="H64">
        <v>2</v>
      </c>
      <c r="I64">
        <v>3</v>
      </c>
      <c r="J64" t="s">
        <v>28</v>
      </c>
      <c r="K64" t="s">
        <v>126</v>
      </c>
      <c r="L64" t="s">
        <v>114</v>
      </c>
      <c r="M64" t="s">
        <v>171</v>
      </c>
      <c r="N64" t="s">
        <v>76</v>
      </c>
      <c r="O64">
        <f t="shared" si="8"/>
        <v>835</v>
      </c>
      <c r="P64">
        <v>7</v>
      </c>
      <c r="Q64" t="s">
        <v>53</v>
      </c>
      <c r="R64" t="s">
        <v>75</v>
      </c>
      <c r="S64" t="s">
        <v>172</v>
      </c>
      <c r="T64" t="s">
        <v>76</v>
      </c>
      <c r="U64">
        <v>2</v>
      </c>
      <c r="V64" t="s">
        <v>81</v>
      </c>
      <c r="W64" t="s">
        <v>29</v>
      </c>
      <c r="X64" t="s">
        <v>58</v>
      </c>
      <c r="Y64" t="s">
        <v>58</v>
      </c>
    </row>
    <row r="65" spans="1:25" x14ac:dyDescent="0.25">
      <c r="E65">
        <v>3.75</v>
      </c>
      <c r="G65">
        <f t="shared" si="9"/>
        <v>900</v>
      </c>
      <c r="H65">
        <v>2</v>
      </c>
      <c r="I65">
        <v>3</v>
      </c>
      <c r="J65" t="s">
        <v>28</v>
      </c>
      <c r="K65" t="s">
        <v>126</v>
      </c>
      <c r="L65" t="s">
        <v>114</v>
      </c>
      <c r="M65" t="s">
        <v>161</v>
      </c>
      <c r="N65" t="s">
        <v>76</v>
      </c>
      <c r="O65">
        <f t="shared" si="8"/>
        <v>895</v>
      </c>
      <c r="P65">
        <v>15</v>
      </c>
      <c r="Q65" t="s">
        <v>35</v>
      </c>
      <c r="R65" t="s">
        <v>75</v>
      </c>
      <c r="S65" t="s">
        <v>173</v>
      </c>
      <c r="T65" t="s">
        <v>76</v>
      </c>
      <c r="U65">
        <v>2</v>
      </c>
      <c r="V65" t="s">
        <v>81</v>
      </c>
      <c r="W65" t="s">
        <v>29</v>
      </c>
      <c r="X65" t="s">
        <v>58</v>
      </c>
      <c r="Y65" t="s">
        <v>58</v>
      </c>
    </row>
    <row r="66" spans="1:25" x14ac:dyDescent="0.25">
      <c r="E66">
        <v>4</v>
      </c>
      <c r="G66">
        <f t="shared" si="9"/>
        <v>960</v>
      </c>
      <c r="H66">
        <v>2</v>
      </c>
      <c r="I66">
        <v>3</v>
      </c>
      <c r="J66" t="s">
        <v>28</v>
      </c>
      <c r="K66" t="s">
        <v>126</v>
      </c>
      <c r="L66" t="s">
        <v>114</v>
      </c>
      <c r="M66" t="s">
        <v>174</v>
      </c>
      <c r="N66" t="s">
        <v>76</v>
      </c>
      <c r="O66">
        <f t="shared" si="8"/>
        <v>955</v>
      </c>
      <c r="P66">
        <v>4</v>
      </c>
      <c r="Q66" t="s">
        <v>49</v>
      </c>
      <c r="R66" t="s">
        <v>75</v>
      </c>
      <c r="S66" t="s">
        <v>175</v>
      </c>
      <c r="T66" t="s">
        <v>76</v>
      </c>
      <c r="U66">
        <v>2</v>
      </c>
      <c r="V66" t="s">
        <v>81</v>
      </c>
      <c r="W66" t="s">
        <v>29</v>
      </c>
      <c r="X66" t="s">
        <v>58</v>
      </c>
      <c r="Y66" t="s">
        <v>58</v>
      </c>
    </row>
    <row r="67" spans="1:25" x14ac:dyDescent="0.25">
      <c r="E67">
        <v>4.25</v>
      </c>
      <c r="G67">
        <f t="shared" si="9"/>
        <v>1020</v>
      </c>
      <c r="H67">
        <v>2</v>
      </c>
      <c r="I67">
        <v>3</v>
      </c>
      <c r="J67" t="s">
        <v>28</v>
      </c>
      <c r="K67" t="s">
        <v>126</v>
      </c>
      <c r="L67" t="s">
        <v>114</v>
      </c>
      <c r="M67" t="s">
        <v>177</v>
      </c>
      <c r="N67" t="s">
        <v>76</v>
      </c>
      <c r="O67">
        <f t="shared" si="8"/>
        <v>1015</v>
      </c>
      <c r="P67">
        <v>17</v>
      </c>
      <c r="Q67" t="s">
        <v>152</v>
      </c>
      <c r="R67" t="s">
        <v>75</v>
      </c>
      <c r="S67" t="s">
        <v>176</v>
      </c>
      <c r="T67" t="s">
        <v>76</v>
      </c>
      <c r="U67">
        <v>2</v>
      </c>
      <c r="V67" t="s">
        <v>81</v>
      </c>
      <c r="W67" t="s">
        <v>29</v>
      </c>
      <c r="X67" t="s">
        <v>58</v>
      </c>
      <c r="Y67" t="s">
        <v>58</v>
      </c>
    </row>
    <row r="68" spans="1:25" x14ac:dyDescent="0.25">
      <c r="E68">
        <v>4.5</v>
      </c>
      <c r="G68">
        <f t="shared" si="9"/>
        <v>1080</v>
      </c>
      <c r="H68">
        <v>2</v>
      </c>
      <c r="I68">
        <v>3</v>
      </c>
      <c r="J68" t="s">
        <v>28</v>
      </c>
      <c r="K68" t="s">
        <v>126</v>
      </c>
      <c r="L68" t="s">
        <v>114</v>
      </c>
      <c r="M68" t="s">
        <v>133</v>
      </c>
      <c r="N68" t="s">
        <v>76</v>
      </c>
      <c r="O68">
        <f t="shared" si="8"/>
        <v>1075</v>
      </c>
      <c r="P68">
        <v>9</v>
      </c>
      <c r="Q68" t="s">
        <v>123</v>
      </c>
      <c r="R68" t="s">
        <v>75</v>
      </c>
      <c r="S68" t="s">
        <v>128</v>
      </c>
      <c r="T68" t="s">
        <v>76</v>
      </c>
      <c r="U68">
        <v>2</v>
      </c>
      <c r="V68" t="s">
        <v>81</v>
      </c>
      <c r="W68" t="s">
        <v>29</v>
      </c>
      <c r="X68" t="s">
        <v>58</v>
      </c>
      <c r="Y68" t="s">
        <v>58</v>
      </c>
    </row>
    <row r="69" spans="1:25" x14ac:dyDescent="0.25">
      <c r="E69">
        <v>4.75</v>
      </c>
      <c r="G69">
        <f t="shared" si="9"/>
        <v>1140</v>
      </c>
      <c r="H69">
        <v>2</v>
      </c>
      <c r="I69">
        <v>3</v>
      </c>
      <c r="J69" t="s">
        <v>28</v>
      </c>
      <c r="K69" t="s">
        <v>126</v>
      </c>
      <c r="L69" t="s">
        <v>114</v>
      </c>
      <c r="M69" t="s">
        <v>178</v>
      </c>
      <c r="N69" t="s">
        <v>76</v>
      </c>
      <c r="O69">
        <f t="shared" si="8"/>
        <v>1135</v>
      </c>
      <c r="P69">
        <v>19</v>
      </c>
      <c r="Q69" t="s">
        <v>179</v>
      </c>
      <c r="R69" t="s">
        <v>75</v>
      </c>
      <c r="S69" t="s">
        <v>180</v>
      </c>
      <c r="T69" t="s">
        <v>76</v>
      </c>
      <c r="U69">
        <v>2</v>
      </c>
      <c r="V69" t="s">
        <v>81</v>
      </c>
      <c r="W69" t="s">
        <v>29</v>
      </c>
      <c r="X69" t="s">
        <v>58</v>
      </c>
      <c r="Y69" t="s">
        <v>58</v>
      </c>
    </row>
    <row r="70" spans="1:25" x14ac:dyDescent="0.25">
      <c r="E70">
        <v>5</v>
      </c>
      <c r="G70">
        <f t="shared" si="9"/>
        <v>1200</v>
      </c>
      <c r="H70">
        <v>2</v>
      </c>
      <c r="I70">
        <v>4</v>
      </c>
      <c r="J70" t="s">
        <v>120</v>
      </c>
      <c r="K70" t="s">
        <v>124</v>
      </c>
      <c r="L70" t="s">
        <v>121</v>
      </c>
      <c r="M70" t="s">
        <v>181</v>
      </c>
      <c r="N70" t="s">
        <v>76</v>
      </c>
      <c r="O70">
        <f t="shared" si="8"/>
        <v>1194</v>
      </c>
      <c r="P70">
        <v>5</v>
      </c>
      <c r="Q70" t="s">
        <v>48</v>
      </c>
      <c r="R70" t="s">
        <v>183</v>
      </c>
      <c r="S70" t="s">
        <v>182</v>
      </c>
      <c r="T70" t="s">
        <v>76</v>
      </c>
      <c r="U70">
        <v>2</v>
      </c>
      <c r="V70" t="s">
        <v>81</v>
      </c>
      <c r="W70" t="s">
        <v>29</v>
      </c>
      <c r="X70" t="s">
        <v>58</v>
      </c>
      <c r="Y70" t="s">
        <v>58</v>
      </c>
    </row>
    <row r="72" spans="1:25" x14ac:dyDescent="0.25">
      <c r="A72" t="s">
        <v>54</v>
      </c>
      <c r="B72">
        <v>640</v>
      </c>
      <c r="C72" s="2" t="s">
        <v>55</v>
      </c>
      <c r="D72">
        <v>0.875</v>
      </c>
      <c r="F72">
        <f>D72*B$72</f>
        <v>560</v>
      </c>
      <c r="H72">
        <v>0</v>
      </c>
      <c r="O72">
        <f>F72-I72-U72</f>
        <v>560</v>
      </c>
    </row>
    <row r="73" spans="1:25" x14ac:dyDescent="0.25">
      <c r="D73">
        <v>1</v>
      </c>
      <c r="F73">
        <f t="shared" ref="F73:F85" si="10">D73*B$72</f>
        <v>640</v>
      </c>
      <c r="H73">
        <v>0</v>
      </c>
      <c r="I73">
        <v>1</v>
      </c>
      <c r="J73" t="s">
        <v>27</v>
      </c>
      <c r="K73" t="s">
        <v>27</v>
      </c>
      <c r="M73" t="s">
        <v>58</v>
      </c>
      <c r="N73" t="s">
        <v>58</v>
      </c>
      <c r="O73">
        <f t="shared" ref="O73" si="11">F73-I73-U73</f>
        <v>638</v>
      </c>
      <c r="P73">
        <v>1</v>
      </c>
      <c r="Q73" t="s">
        <v>27</v>
      </c>
      <c r="R73" t="s">
        <v>27</v>
      </c>
      <c r="S73" t="s">
        <v>26</v>
      </c>
      <c r="T73" t="s">
        <v>26</v>
      </c>
      <c r="U73">
        <v>1</v>
      </c>
      <c r="V73" t="s">
        <v>30</v>
      </c>
      <c r="W73" t="s">
        <v>27</v>
      </c>
      <c r="X73" t="s">
        <v>58</v>
      </c>
      <c r="Y73" t="s">
        <v>58</v>
      </c>
    </row>
    <row r="74" spans="1:25" x14ac:dyDescent="0.25">
      <c r="D74">
        <v>1.125</v>
      </c>
      <c r="F74">
        <f t="shared" si="10"/>
        <v>720</v>
      </c>
      <c r="H74">
        <v>0</v>
      </c>
      <c r="I74">
        <v>1</v>
      </c>
      <c r="J74" t="s">
        <v>27</v>
      </c>
      <c r="K74" t="s">
        <v>27</v>
      </c>
      <c r="M74" t="s">
        <v>58</v>
      </c>
      <c r="N74" t="s">
        <v>58</v>
      </c>
      <c r="O74">
        <f t="shared" ref="O74:O93" si="12">F74-I74-U74</f>
        <v>718</v>
      </c>
      <c r="P74">
        <v>9</v>
      </c>
      <c r="Q74" t="s">
        <v>57</v>
      </c>
      <c r="R74" t="s">
        <v>43</v>
      </c>
      <c r="S74" t="s">
        <v>26</v>
      </c>
      <c r="T74" t="s">
        <v>26</v>
      </c>
      <c r="U74">
        <v>1</v>
      </c>
      <c r="V74" t="s">
        <v>30</v>
      </c>
      <c r="W74" t="s">
        <v>27</v>
      </c>
      <c r="X74" t="s">
        <v>58</v>
      </c>
      <c r="Y74" t="s">
        <v>58</v>
      </c>
    </row>
    <row r="75" spans="1:25" x14ac:dyDescent="0.25">
      <c r="D75">
        <v>1.25</v>
      </c>
      <c r="F75">
        <f t="shared" si="10"/>
        <v>800</v>
      </c>
      <c r="H75">
        <v>0</v>
      </c>
      <c r="I75">
        <v>1</v>
      </c>
      <c r="J75" t="s">
        <v>27</v>
      </c>
      <c r="K75" t="s">
        <v>27</v>
      </c>
      <c r="M75" t="s">
        <v>58</v>
      </c>
      <c r="N75" t="s">
        <v>58</v>
      </c>
      <c r="O75">
        <f t="shared" si="12"/>
        <v>798</v>
      </c>
      <c r="P75">
        <v>5</v>
      </c>
      <c r="Q75" t="s">
        <v>59</v>
      </c>
      <c r="R75" t="s">
        <v>52</v>
      </c>
      <c r="S75" t="s">
        <v>26</v>
      </c>
      <c r="T75" t="s">
        <v>26</v>
      </c>
      <c r="U75">
        <v>1</v>
      </c>
      <c r="V75" t="s">
        <v>30</v>
      </c>
      <c r="W75" t="s">
        <v>27</v>
      </c>
      <c r="X75" t="s">
        <v>58</v>
      </c>
      <c r="Y75" t="s">
        <v>58</v>
      </c>
    </row>
    <row r="76" spans="1:25" x14ac:dyDescent="0.25">
      <c r="D76">
        <v>1.375</v>
      </c>
      <c r="F76">
        <f t="shared" si="10"/>
        <v>880</v>
      </c>
      <c r="H76">
        <v>0</v>
      </c>
      <c r="I76">
        <v>1</v>
      </c>
      <c r="J76" t="s">
        <v>27</v>
      </c>
      <c r="K76" t="s">
        <v>27</v>
      </c>
      <c r="M76" t="s">
        <v>58</v>
      </c>
      <c r="N76" t="s">
        <v>58</v>
      </c>
      <c r="O76">
        <f t="shared" si="12"/>
        <v>878</v>
      </c>
      <c r="P76">
        <v>11</v>
      </c>
      <c r="Q76" t="s">
        <v>60</v>
      </c>
      <c r="R76" t="s">
        <v>33</v>
      </c>
      <c r="S76" t="s">
        <v>26</v>
      </c>
      <c r="T76" t="s">
        <v>26</v>
      </c>
      <c r="U76">
        <v>1</v>
      </c>
      <c r="V76" t="s">
        <v>30</v>
      </c>
      <c r="W76" t="s">
        <v>27</v>
      </c>
      <c r="X76" t="s">
        <v>58</v>
      </c>
      <c r="Y76" t="s">
        <v>58</v>
      </c>
    </row>
    <row r="77" spans="1:25" x14ac:dyDescent="0.25">
      <c r="D77">
        <v>1.5</v>
      </c>
      <c r="F77">
        <f t="shared" si="10"/>
        <v>960</v>
      </c>
      <c r="H77">
        <v>0</v>
      </c>
      <c r="I77">
        <v>1</v>
      </c>
      <c r="J77" t="s">
        <v>27</v>
      </c>
      <c r="K77" t="s">
        <v>27</v>
      </c>
      <c r="M77" t="s">
        <v>58</v>
      </c>
      <c r="N77" t="s">
        <v>58</v>
      </c>
      <c r="O77">
        <f t="shared" si="12"/>
        <v>958</v>
      </c>
      <c r="P77">
        <v>3</v>
      </c>
      <c r="Q77" t="s">
        <v>28</v>
      </c>
      <c r="R77" t="s">
        <v>25</v>
      </c>
      <c r="S77" t="s">
        <v>26</v>
      </c>
      <c r="T77" t="s">
        <v>26</v>
      </c>
      <c r="U77">
        <v>1</v>
      </c>
      <c r="V77" t="s">
        <v>30</v>
      </c>
      <c r="W77" t="s">
        <v>27</v>
      </c>
      <c r="X77" t="s">
        <v>58</v>
      </c>
      <c r="Y77" t="s">
        <v>58</v>
      </c>
    </row>
    <row r="78" spans="1:25" x14ac:dyDescent="0.25">
      <c r="D78">
        <v>1.625</v>
      </c>
      <c r="F78">
        <f t="shared" si="10"/>
        <v>1040</v>
      </c>
      <c r="H78">
        <v>0</v>
      </c>
      <c r="I78">
        <v>1</v>
      </c>
      <c r="J78" t="s">
        <v>27</v>
      </c>
      <c r="K78" t="s">
        <v>27</v>
      </c>
      <c r="M78" t="s">
        <v>58</v>
      </c>
      <c r="N78" t="s">
        <v>58</v>
      </c>
      <c r="O78">
        <f t="shared" si="12"/>
        <v>1038</v>
      </c>
      <c r="P78">
        <v>13</v>
      </c>
      <c r="Q78" t="s">
        <v>61</v>
      </c>
      <c r="R78" t="s">
        <v>41</v>
      </c>
      <c r="S78" t="s">
        <v>26</v>
      </c>
      <c r="T78" t="s">
        <v>26</v>
      </c>
      <c r="U78">
        <v>1</v>
      </c>
      <c r="V78" t="s">
        <v>30</v>
      </c>
      <c r="W78" t="s">
        <v>27</v>
      </c>
      <c r="X78" t="s">
        <v>58</v>
      </c>
      <c r="Y78" t="s">
        <v>58</v>
      </c>
    </row>
    <row r="79" spans="1:25" x14ac:dyDescent="0.25">
      <c r="D79">
        <v>1.75</v>
      </c>
      <c r="F79">
        <f t="shared" si="10"/>
        <v>1120</v>
      </c>
      <c r="H79">
        <v>0</v>
      </c>
      <c r="I79">
        <v>1</v>
      </c>
      <c r="J79" t="s">
        <v>27</v>
      </c>
      <c r="K79" t="s">
        <v>27</v>
      </c>
      <c r="M79" t="s">
        <v>58</v>
      </c>
      <c r="N79" t="s">
        <v>58</v>
      </c>
      <c r="O79">
        <f t="shared" si="12"/>
        <v>1118</v>
      </c>
      <c r="P79">
        <v>7</v>
      </c>
      <c r="Q79" t="s">
        <v>45</v>
      </c>
      <c r="R79" t="s">
        <v>44</v>
      </c>
      <c r="S79" t="s">
        <v>26</v>
      </c>
      <c r="T79" t="s">
        <v>26</v>
      </c>
      <c r="U79">
        <v>1</v>
      </c>
      <c r="V79" t="s">
        <v>30</v>
      </c>
      <c r="W79" t="s">
        <v>27</v>
      </c>
      <c r="X79" t="s">
        <v>58</v>
      </c>
      <c r="Y79" t="s">
        <v>58</v>
      </c>
    </row>
    <row r="80" spans="1:25" x14ac:dyDescent="0.25">
      <c r="D80">
        <v>1.875</v>
      </c>
      <c r="F80">
        <f t="shared" si="10"/>
        <v>1200</v>
      </c>
      <c r="H80">
        <v>0</v>
      </c>
      <c r="I80">
        <v>1</v>
      </c>
      <c r="J80" t="s">
        <v>27</v>
      </c>
      <c r="K80" t="s">
        <v>27</v>
      </c>
      <c r="M80" t="s">
        <v>58</v>
      </c>
      <c r="N80" t="s">
        <v>58</v>
      </c>
      <c r="O80">
        <f t="shared" si="12"/>
        <v>1198</v>
      </c>
      <c r="P80">
        <v>15</v>
      </c>
      <c r="Q80" t="s">
        <v>66</v>
      </c>
      <c r="R80" t="s">
        <v>36</v>
      </c>
      <c r="S80" t="s">
        <v>26</v>
      </c>
      <c r="T80" t="s">
        <v>26</v>
      </c>
      <c r="U80">
        <v>1</v>
      </c>
      <c r="V80" t="s">
        <v>30</v>
      </c>
      <c r="W80" t="s">
        <v>27</v>
      </c>
      <c r="X80" t="s">
        <v>58</v>
      </c>
      <c r="Y80" t="s">
        <v>58</v>
      </c>
    </row>
    <row r="81" spans="4:25" x14ac:dyDescent="0.25">
      <c r="D81">
        <v>2</v>
      </c>
      <c r="F81">
        <f t="shared" si="10"/>
        <v>1280</v>
      </c>
      <c r="H81">
        <v>0</v>
      </c>
      <c r="I81">
        <v>1</v>
      </c>
      <c r="J81" t="s">
        <v>27</v>
      </c>
      <c r="K81" t="s">
        <v>27</v>
      </c>
      <c r="M81" t="s">
        <v>58</v>
      </c>
      <c r="N81" t="s">
        <v>58</v>
      </c>
      <c r="O81">
        <f t="shared" si="12"/>
        <v>1278</v>
      </c>
      <c r="P81">
        <v>2</v>
      </c>
      <c r="Q81" t="s">
        <v>46</v>
      </c>
      <c r="R81" t="s">
        <v>29</v>
      </c>
      <c r="S81" t="s">
        <v>26</v>
      </c>
      <c r="T81" t="s">
        <v>26</v>
      </c>
      <c r="U81">
        <v>1</v>
      </c>
      <c r="V81" t="s">
        <v>30</v>
      </c>
      <c r="W81" t="s">
        <v>27</v>
      </c>
      <c r="X81" t="s">
        <v>58</v>
      </c>
      <c r="Y81" t="s">
        <v>58</v>
      </c>
    </row>
    <row r="82" spans="4:25" x14ac:dyDescent="0.25">
      <c r="D82">
        <v>2.125</v>
      </c>
      <c r="F82">
        <f t="shared" si="10"/>
        <v>1360</v>
      </c>
      <c r="H82">
        <v>0</v>
      </c>
      <c r="I82">
        <v>1</v>
      </c>
      <c r="J82" t="s">
        <v>27</v>
      </c>
      <c r="K82" t="s">
        <v>27</v>
      </c>
      <c r="M82" t="s">
        <v>58</v>
      </c>
      <c r="N82" t="s">
        <v>58</v>
      </c>
      <c r="O82">
        <f t="shared" si="12"/>
        <v>1358</v>
      </c>
      <c r="P82">
        <v>17</v>
      </c>
      <c r="Q82" t="s">
        <v>67</v>
      </c>
      <c r="R82" t="s">
        <v>50</v>
      </c>
      <c r="S82" t="s">
        <v>26</v>
      </c>
      <c r="T82" t="s">
        <v>26</v>
      </c>
      <c r="U82">
        <v>1</v>
      </c>
      <c r="V82" t="s">
        <v>30</v>
      </c>
      <c r="W82" t="s">
        <v>27</v>
      </c>
      <c r="X82" t="s">
        <v>58</v>
      </c>
      <c r="Y82" t="s">
        <v>58</v>
      </c>
    </row>
    <row r="83" spans="4:25" x14ac:dyDescent="0.25">
      <c r="D83">
        <v>2.25</v>
      </c>
      <c r="F83">
        <f t="shared" si="10"/>
        <v>1440</v>
      </c>
      <c r="H83">
        <v>0</v>
      </c>
      <c r="I83">
        <v>1</v>
      </c>
      <c r="J83" t="s">
        <v>27</v>
      </c>
      <c r="K83" t="s">
        <v>27</v>
      </c>
      <c r="M83" t="s">
        <v>58</v>
      </c>
      <c r="N83" t="s">
        <v>58</v>
      </c>
      <c r="O83">
        <f t="shared" si="12"/>
        <v>1438</v>
      </c>
      <c r="P83">
        <v>9</v>
      </c>
      <c r="Q83" t="s">
        <v>42</v>
      </c>
      <c r="R83" t="s">
        <v>43</v>
      </c>
      <c r="S83" t="s">
        <v>26</v>
      </c>
      <c r="T83" t="s">
        <v>26</v>
      </c>
      <c r="U83">
        <v>1</v>
      </c>
      <c r="V83" t="s">
        <v>30</v>
      </c>
      <c r="W83" t="s">
        <v>27</v>
      </c>
      <c r="X83" t="s">
        <v>58</v>
      </c>
      <c r="Y83" t="s">
        <v>58</v>
      </c>
    </row>
    <row r="84" spans="4:25" x14ac:dyDescent="0.25">
      <c r="D84">
        <v>2.375</v>
      </c>
      <c r="F84">
        <f t="shared" si="10"/>
        <v>1520</v>
      </c>
      <c r="H84">
        <v>0</v>
      </c>
      <c r="I84">
        <v>1</v>
      </c>
      <c r="J84" t="s">
        <v>27</v>
      </c>
      <c r="K84" t="s">
        <v>27</v>
      </c>
      <c r="M84" t="s">
        <v>58</v>
      </c>
      <c r="N84" t="s">
        <v>58</v>
      </c>
      <c r="O84">
        <f t="shared" si="12"/>
        <v>1518</v>
      </c>
      <c r="P84">
        <v>19</v>
      </c>
      <c r="Q84" t="s">
        <v>68</v>
      </c>
      <c r="R84" t="s">
        <v>37</v>
      </c>
      <c r="S84" t="s">
        <v>26</v>
      </c>
      <c r="T84" t="s">
        <v>26</v>
      </c>
      <c r="U84">
        <v>1</v>
      </c>
      <c r="V84" t="s">
        <v>30</v>
      </c>
      <c r="W84" t="s">
        <v>27</v>
      </c>
      <c r="X84" t="s">
        <v>58</v>
      </c>
      <c r="Y84" t="s">
        <v>58</v>
      </c>
    </row>
    <row r="85" spans="4:25" x14ac:dyDescent="0.25">
      <c r="D85">
        <v>2.5</v>
      </c>
      <c r="F85">
        <f t="shared" si="10"/>
        <v>1600</v>
      </c>
      <c r="H85">
        <v>0</v>
      </c>
      <c r="I85">
        <v>1</v>
      </c>
      <c r="J85" t="s">
        <v>27</v>
      </c>
      <c r="K85" t="s">
        <v>27</v>
      </c>
      <c r="M85" t="s">
        <v>58</v>
      </c>
      <c r="N85" t="s">
        <v>58</v>
      </c>
      <c r="O85">
        <f t="shared" si="12"/>
        <v>1598</v>
      </c>
      <c r="P85">
        <v>5</v>
      </c>
      <c r="Q85" t="s">
        <v>51</v>
      </c>
      <c r="R85" t="s">
        <v>52</v>
      </c>
      <c r="S85" t="s">
        <v>26</v>
      </c>
      <c r="T85" t="s">
        <v>26</v>
      </c>
      <c r="U85">
        <v>1</v>
      </c>
      <c r="V85" t="s">
        <v>30</v>
      </c>
      <c r="W85" t="s">
        <v>27</v>
      </c>
      <c r="X85" t="s">
        <v>58</v>
      </c>
      <c r="Y85" t="s">
        <v>58</v>
      </c>
    </row>
    <row r="86" spans="4:25" x14ac:dyDescent="0.25">
      <c r="D86">
        <v>2.625</v>
      </c>
      <c r="F86">
        <f t="shared" ref="F86:F89" si="13">D86*B$72</f>
        <v>1680</v>
      </c>
      <c r="H86">
        <v>0</v>
      </c>
      <c r="I86">
        <v>1</v>
      </c>
      <c r="J86" t="s">
        <v>27</v>
      </c>
      <c r="K86" t="s">
        <v>27</v>
      </c>
      <c r="M86" t="s">
        <v>58</v>
      </c>
      <c r="N86" t="s">
        <v>58</v>
      </c>
      <c r="O86">
        <f t="shared" si="12"/>
        <v>1678</v>
      </c>
      <c r="P86">
        <v>21</v>
      </c>
      <c r="Q86" t="s">
        <v>69</v>
      </c>
      <c r="R86" t="s">
        <v>62</v>
      </c>
      <c r="S86" t="s">
        <v>26</v>
      </c>
      <c r="T86" t="s">
        <v>26</v>
      </c>
      <c r="U86">
        <v>1</v>
      </c>
      <c r="V86" t="s">
        <v>30</v>
      </c>
      <c r="W86" t="s">
        <v>27</v>
      </c>
      <c r="X86" t="s">
        <v>58</v>
      </c>
      <c r="Y86" t="s">
        <v>58</v>
      </c>
    </row>
    <row r="87" spans="4:25" x14ac:dyDescent="0.25">
      <c r="D87">
        <v>2.75</v>
      </c>
      <c r="F87">
        <f t="shared" si="13"/>
        <v>1760</v>
      </c>
      <c r="H87">
        <v>0</v>
      </c>
      <c r="I87">
        <v>1</v>
      </c>
      <c r="J87" t="s">
        <v>27</v>
      </c>
      <c r="K87" t="s">
        <v>27</v>
      </c>
      <c r="M87" t="s">
        <v>58</v>
      </c>
      <c r="N87" t="s">
        <v>58</v>
      </c>
      <c r="O87">
        <f t="shared" si="12"/>
        <v>1758</v>
      </c>
      <c r="P87">
        <v>11</v>
      </c>
      <c r="Q87" t="s">
        <v>34</v>
      </c>
      <c r="R87" t="s">
        <v>33</v>
      </c>
      <c r="S87" t="s">
        <v>26</v>
      </c>
      <c r="T87" t="s">
        <v>26</v>
      </c>
      <c r="U87">
        <v>1</v>
      </c>
      <c r="V87" t="s">
        <v>30</v>
      </c>
      <c r="W87" t="s">
        <v>27</v>
      </c>
      <c r="X87" t="s">
        <v>58</v>
      </c>
      <c r="Y87" t="s">
        <v>58</v>
      </c>
    </row>
    <row r="88" spans="4:25" x14ac:dyDescent="0.25">
      <c r="D88">
        <v>2.875</v>
      </c>
      <c r="F88">
        <f t="shared" si="13"/>
        <v>1840</v>
      </c>
      <c r="H88">
        <v>0</v>
      </c>
      <c r="I88">
        <v>1</v>
      </c>
      <c r="J88" t="s">
        <v>27</v>
      </c>
      <c r="K88" t="s">
        <v>27</v>
      </c>
      <c r="M88" t="s">
        <v>58</v>
      </c>
      <c r="N88" t="s">
        <v>58</v>
      </c>
      <c r="O88">
        <f t="shared" si="12"/>
        <v>1838</v>
      </c>
      <c r="P88">
        <v>23</v>
      </c>
      <c r="Q88" t="s">
        <v>70</v>
      </c>
      <c r="R88" t="s">
        <v>63</v>
      </c>
      <c r="S88" t="s">
        <v>26</v>
      </c>
      <c r="T88" t="s">
        <v>26</v>
      </c>
      <c r="U88">
        <v>1</v>
      </c>
      <c r="V88" t="s">
        <v>30</v>
      </c>
      <c r="W88" t="s">
        <v>27</v>
      </c>
      <c r="X88" t="s">
        <v>58</v>
      </c>
      <c r="Y88" t="s">
        <v>58</v>
      </c>
    </row>
    <row r="89" spans="4:25" x14ac:dyDescent="0.25">
      <c r="D89">
        <v>3</v>
      </c>
      <c r="F89">
        <f t="shared" si="13"/>
        <v>1920</v>
      </c>
      <c r="H89">
        <v>0</v>
      </c>
      <c r="I89">
        <v>1</v>
      </c>
      <c r="J89" t="s">
        <v>27</v>
      </c>
      <c r="K89" t="s">
        <v>27</v>
      </c>
      <c r="M89" t="s">
        <v>58</v>
      </c>
      <c r="N89" t="s">
        <v>58</v>
      </c>
      <c r="O89">
        <f t="shared" si="12"/>
        <v>1918</v>
      </c>
      <c r="P89">
        <v>3</v>
      </c>
      <c r="Q89" t="s">
        <v>47</v>
      </c>
      <c r="R89" t="s">
        <v>118</v>
      </c>
      <c r="S89" t="s">
        <v>26</v>
      </c>
      <c r="T89" t="s">
        <v>26</v>
      </c>
      <c r="U89">
        <v>1</v>
      </c>
      <c r="V89" t="s">
        <v>30</v>
      </c>
      <c r="W89" t="s">
        <v>27</v>
      </c>
      <c r="X89" t="s">
        <v>58</v>
      </c>
      <c r="Y89" t="s">
        <v>58</v>
      </c>
    </row>
    <row r="90" spans="4:25" x14ac:dyDescent="0.25">
      <c r="D90">
        <v>3.125</v>
      </c>
      <c r="F90">
        <f t="shared" ref="F90:F93" si="14">D90*B$72</f>
        <v>2000</v>
      </c>
      <c r="H90">
        <v>0</v>
      </c>
      <c r="I90">
        <v>1</v>
      </c>
      <c r="J90" t="s">
        <v>27</v>
      </c>
      <c r="K90" t="s">
        <v>27</v>
      </c>
      <c r="M90" t="s">
        <v>58</v>
      </c>
      <c r="N90" t="s">
        <v>58</v>
      </c>
      <c r="O90">
        <f t="shared" si="12"/>
        <v>1998</v>
      </c>
      <c r="P90">
        <v>25</v>
      </c>
      <c r="Q90" t="s">
        <v>71</v>
      </c>
      <c r="R90" t="s">
        <v>64</v>
      </c>
      <c r="S90" t="s">
        <v>26</v>
      </c>
      <c r="T90" t="s">
        <v>26</v>
      </c>
      <c r="U90">
        <v>1</v>
      </c>
      <c r="V90" t="s">
        <v>30</v>
      </c>
      <c r="W90" t="s">
        <v>27</v>
      </c>
      <c r="X90" t="s">
        <v>58</v>
      </c>
      <c r="Y90" t="s">
        <v>58</v>
      </c>
    </row>
    <row r="91" spans="4:25" x14ac:dyDescent="0.25">
      <c r="D91">
        <v>3.25</v>
      </c>
      <c r="F91">
        <f t="shared" si="14"/>
        <v>2080</v>
      </c>
      <c r="H91">
        <v>0</v>
      </c>
      <c r="I91">
        <v>1</v>
      </c>
      <c r="J91" t="s">
        <v>27</v>
      </c>
      <c r="K91" t="s">
        <v>27</v>
      </c>
      <c r="M91" t="s">
        <v>58</v>
      </c>
      <c r="N91" t="s">
        <v>58</v>
      </c>
      <c r="O91">
        <f t="shared" si="12"/>
        <v>2078</v>
      </c>
      <c r="P91">
        <v>13</v>
      </c>
      <c r="Q91" t="s">
        <v>40</v>
      </c>
      <c r="R91" t="s">
        <v>41</v>
      </c>
      <c r="S91" t="s">
        <v>26</v>
      </c>
      <c r="T91" t="s">
        <v>26</v>
      </c>
      <c r="U91">
        <v>1</v>
      </c>
      <c r="V91" t="s">
        <v>30</v>
      </c>
      <c r="W91" t="s">
        <v>27</v>
      </c>
      <c r="X91" t="s">
        <v>58</v>
      </c>
      <c r="Y91" t="s">
        <v>58</v>
      </c>
    </row>
    <row r="92" spans="4:25" x14ac:dyDescent="0.25">
      <c r="D92">
        <v>3.375</v>
      </c>
      <c r="F92">
        <f t="shared" si="14"/>
        <v>2160</v>
      </c>
      <c r="H92">
        <v>0</v>
      </c>
      <c r="I92">
        <v>1</v>
      </c>
      <c r="J92" t="s">
        <v>27</v>
      </c>
      <c r="K92" t="s">
        <v>27</v>
      </c>
      <c r="M92" t="s">
        <v>58</v>
      </c>
      <c r="N92" t="s">
        <v>58</v>
      </c>
      <c r="O92">
        <f t="shared" si="12"/>
        <v>2158</v>
      </c>
      <c r="P92">
        <v>27</v>
      </c>
      <c r="Q92" t="s">
        <v>72</v>
      </c>
      <c r="R92" t="s">
        <v>65</v>
      </c>
      <c r="S92" t="s">
        <v>26</v>
      </c>
      <c r="T92" t="s">
        <v>26</v>
      </c>
      <c r="U92">
        <v>1</v>
      </c>
      <c r="V92" t="s">
        <v>30</v>
      </c>
      <c r="W92" t="s">
        <v>27</v>
      </c>
      <c r="X92" t="s">
        <v>58</v>
      </c>
      <c r="Y92" t="s">
        <v>58</v>
      </c>
    </row>
    <row r="93" spans="4:25" x14ac:dyDescent="0.25">
      <c r="D93">
        <v>3.5</v>
      </c>
      <c r="F93">
        <f t="shared" si="14"/>
        <v>2240</v>
      </c>
      <c r="H93">
        <v>0</v>
      </c>
      <c r="I93">
        <v>1</v>
      </c>
      <c r="J93" t="s">
        <v>27</v>
      </c>
      <c r="K93" t="s">
        <v>27</v>
      </c>
      <c r="M93" t="s">
        <v>58</v>
      </c>
      <c r="N93" t="s">
        <v>58</v>
      </c>
      <c r="O93">
        <f t="shared" si="12"/>
        <v>2238</v>
      </c>
      <c r="P93">
        <v>7</v>
      </c>
      <c r="Q93" t="s">
        <v>53</v>
      </c>
      <c r="R93" t="s">
        <v>44</v>
      </c>
      <c r="S93" t="s">
        <v>26</v>
      </c>
      <c r="T93" t="s">
        <v>26</v>
      </c>
      <c r="U93">
        <v>1</v>
      </c>
      <c r="V93" t="s">
        <v>30</v>
      </c>
      <c r="W93" t="s">
        <v>27</v>
      </c>
      <c r="X93" t="s">
        <v>58</v>
      </c>
      <c r="Y93" t="s">
        <v>58</v>
      </c>
    </row>
    <row r="95" spans="4:25" x14ac:dyDescent="0.25">
      <c r="D95">
        <v>0.875</v>
      </c>
      <c r="F95">
        <f>D95*B$72</f>
        <v>560</v>
      </c>
      <c r="H95">
        <v>2</v>
      </c>
      <c r="O95">
        <f>F95-I95-U95</f>
        <v>560</v>
      </c>
    </row>
    <row r="96" spans="4:25" x14ac:dyDescent="0.25">
      <c r="D96">
        <v>1</v>
      </c>
      <c r="F96">
        <f t="shared" ref="F96:F116" si="15">D96*B$72</f>
        <v>640</v>
      </c>
      <c r="H96">
        <v>2</v>
      </c>
      <c r="I96">
        <v>1</v>
      </c>
      <c r="J96" t="s">
        <v>27</v>
      </c>
      <c r="K96" t="s">
        <v>27</v>
      </c>
      <c r="M96" t="s">
        <v>58</v>
      </c>
      <c r="N96" t="s">
        <v>58</v>
      </c>
      <c r="O96">
        <f t="shared" ref="O96:O116" si="16">F96-I96-U96</f>
        <v>638</v>
      </c>
      <c r="P96">
        <v>1</v>
      </c>
      <c r="Q96" t="s">
        <v>27</v>
      </c>
      <c r="R96" t="s">
        <v>27</v>
      </c>
      <c r="S96" t="s">
        <v>58</v>
      </c>
      <c r="T96" t="s">
        <v>76</v>
      </c>
      <c r="U96">
        <v>1</v>
      </c>
      <c r="V96" t="s">
        <v>30</v>
      </c>
      <c r="W96" t="s">
        <v>27</v>
      </c>
      <c r="X96" t="s">
        <v>58</v>
      </c>
      <c r="Y96" t="s">
        <v>58</v>
      </c>
    </row>
    <row r="97" spans="4:25" x14ac:dyDescent="0.25">
      <c r="D97">
        <v>1.125</v>
      </c>
      <c r="F97">
        <f t="shared" si="15"/>
        <v>720</v>
      </c>
      <c r="H97">
        <v>2</v>
      </c>
      <c r="I97">
        <v>1</v>
      </c>
      <c r="J97" t="s">
        <v>27</v>
      </c>
      <c r="K97" t="s">
        <v>27</v>
      </c>
      <c r="M97" t="s">
        <v>58</v>
      </c>
      <c r="N97" t="s">
        <v>58</v>
      </c>
      <c r="O97">
        <f t="shared" si="16"/>
        <v>718</v>
      </c>
      <c r="P97">
        <v>9</v>
      </c>
      <c r="Q97" t="s">
        <v>74</v>
      </c>
      <c r="R97" t="s">
        <v>75</v>
      </c>
      <c r="S97" t="s">
        <v>77</v>
      </c>
      <c r="T97" t="s">
        <v>76</v>
      </c>
      <c r="U97">
        <v>1</v>
      </c>
      <c r="V97" t="s">
        <v>30</v>
      </c>
      <c r="W97" t="s">
        <v>27</v>
      </c>
      <c r="X97" t="s">
        <v>58</v>
      </c>
      <c r="Y97" t="s">
        <v>58</v>
      </c>
    </row>
    <row r="98" spans="4:25" x14ac:dyDescent="0.25">
      <c r="D98">
        <v>1.25</v>
      </c>
      <c r="F98">
        <f t="shared" si="15"/>
        <v>800</v>
      </c>
      <c r="H98">
        <v>2</v>
      </c>
      <c r="I98">
        <v>1</v>
      </c>
      <c r="J98" t="s">
        <v>27</v>
      </c>
      <c r="K98" t="s">
        <v>27</v>
      </c>
      <c r="M98" t="s">
        <v>58</v>
      </c>
      <c r="N98" t="s">
        <v>58</v>
      </c>
      <c r="O98">
        <f t="shared" si="16"/>
        <v>798</v>
      </c>
      <c r="P98">
        <v>5</v>
      </c>
      <c r="Q98" t="s">
        <v>116</v>
      </c>
      <c r="R98" t="s">
        <v>75</v>
      </c>
      <c r="S98" t="s">
        <v>117</v>
      </c>
      <c r="T98" t="s">
        <v>76</v>
      </c>
      <c r="U98">
        <v>1</v>
      </c>
      <c r="V98" t="s">
        <v>30</v>
      </c>
      <c r="W98" t="s">
        <v>27</v>
      </c>
      <c r="X98" t="s">
        <v>58</v>
      </c>
      <c r="Y98" t="s">
        <v>58</v>
      </c>
    </row>
    <row r="99" spans="4:25" x14ac:dyDescent="0.25">
      <c r="D99">
        <v>1.375</v>
      </c>
      <c r="F99">
        <f t="shared" si="15"/>
        <v>880</v>
      </c>
      <c r="H99">
        <v>2</v>
      </c>
      <c r="I99">
        <v>1</v>
      </c>
      <c r="J99" t="s">
        <v>27</v>
      </c>
      <c r="K99" t="s">
        <v>27</v>
      </c>
      <c r="M99" t="s">
        <v>58</v>
      </c>
      <c r="N99" t="s">
        <v>58</v>
      </c>
      <c r="O99">
        <f t="shared" si="16"/>
        <v>878</v>
      </c>
      <c r="P99">
        <v>11</v>
      </c>
      <c r="Q99" t="s">
        <v>90</v>
      </c>
      <c r="R99" t="s">
        <v>75</v>
      </c>
      <c r="S99" t="s">
        <v>91</v>
      </c>
      <c r="T99" t="s">
        <v>76</v>
      </c>
      <c r="U99">
        <v>1</v>
      </c>
      <c r="V99" t="s">
        <v>30</v>
      </c>
      <c r="W99" t="s">
        <v>27</v>
      </c>
      <c r="X99" t="s">
        <v>58</v>
      </c>
      <c r="Y99" t="s">
        <v>58</v>
      </c>
    </row>
    <row r="100" spans="4:25" x14ac:dyDescent="0.25">
      <c r="D100">
        <v>1.5</v>
      </c>
      <c r="F100">
        <f t="shared" si="15"/>
        <v>960</v>
      </c>
      <c r="H100">
        <v>2</v>
      </c>
      <c r="I100">
        <v>1</v>
      </c>
      <c r="J100" t="s">
        <v>27</v>
      </c>
      <c r="K100" t="s">
        <v>27</v>
      </c>
      <c r="M100" t="s">
        <v>58</v>
      </c>
      <c r="N100" t="s">
        <v>58</v>
      </c>
      <c r="O100">
        <f t="shared" si="16"/>
        <v>958</v>
      </c>
      <c r="P100">
        <v>3</v>
      </c>
      <c r="Q100" t="s">
        <v>114</v>
      </c>
      <c r="R100" t="s">
        <v>75</v>
      </c>
      <c r="S100" t="s">
        <v>115</v>
      </c>
      <c r="T100" t="s">
        <v>76</v>
      </c>
      <c r="U100">
        <v>1</v>
      </c>
      <c r="V100" t="s">
        <v>30</v>
      </c>
      <c r="W100" t="s">
        <v>27</v>
      </c>
      <c r="X100" t="s">
        <v>58</v>
      </c>
      <c r="Y100" t="s">
        <v>58</v>
      </c>
    </row>
    <row r="101" spans="4:25" x14ac:dyDescent="0.25">
      <c r="D101">
        <v>1.625</v>
      </c>
      <c r="F101">
        <f t="shared" si="15"/>
        <v>1040</v>
      </c>
      <c r="H101">
        <v>2</v>
      </c>
      <c r="I101">
        <v>1</v>
      </c>
      <c r="J101" t="s">
        <v>27</v>
      </c>
      <c r="K101" t="s">
        <v>27</v>
      </c>
      <c r="M101" t="s">
        <v>58</v>
      </c>
      <c r="N101" t="s">
        <v>58</v>
      </c>
      <c r="O101">
        <f t="shared" si="16"/>
        <v>1038</v>
      </c>
      <c r="P101">
        <v>13</v>
      </c>
      <c r="Q101" t="s">
        <v>92</v>
      </c>
      <c r="R101" t="s">
        <v>75</v>
      </c>
      <c r="S101" t="s">
        <v>93</v>
      </c>
      <c r="T101" t="s">
        <v>76</v>
      </c>
      <c r="U101">
        <v>1</v>
      </c>
      <c r="V101" t="s">
        <v>30</v>
      </c>
      <c r="W101" t="s">
        <v>27</v>
      </c>
      <c r="X101" t="s">
        <v>58</v>
      </c>
      <c r="Y101" t="s">
        <v>58</v>
      </c>
    </row>
    <row r="102" spans="4:25" x14ac:dyDescent="0.25">
      <c r="D102">
        <v>1.75</v>
      </c>
      <c r="F102">
        <f t="shared" si="15"/>
        <v>1120</v>
      </c>
      <c r="H102">
        <v>2</v>
      </c>
      <c r="I102">
        <v>1</v>
      </c>
      <c r="J102" t="s">
        <v>27</v>
      </c>
      <c r="K102" t="s">
        <v>27</v>
      </c>
      <c r="M102" t="s">
        <v>58</v>
      </c>
      <c r="N102" t="s">
        <v>58</v>
      </c>
      <c r="O102">
        <f t="shared" si="16"/>
        <v>1118</v>
      </c>
      <c r="P102">
        <v>7</v>
      </c>
      <c r="Q102" t="s">
        <v>112</v>
      </c>
      <c r="R102" t="s">
        <v>75</v>
      </c>
      <c r="S102" t="s">
        <v>113</v>
      </c>
      <c r="T102" t="s">
        <v>76</v>
      </c>
      <c r="U102">
        <v>1</v>
      </c>
      <c r="V102" t="s">
        <v>30</v>
      </c>
      <c r="W102" t="s">
        <v>27</v>
      </c>
      <c r="X102" t="s">
        <v>58</v>
      </c>
      <c r="Y102" t="s">
        <v>58</v>
      </c>
    </row>
    <row r="103" spans="4:25" x14ac:dyDescent="0.25">
      <c r="D103">
        <v>1.875</v>
      </c>
      <c r="F103">
        <f t="shared" si="15"/>
        <v>1200</v>
      </c>
      <c r="H103">
        <v>2</v>
      </c>
      <c r="I103">
        <v>1</v>
      </c>
      <c r="J103" t="s">
        <v>27</v>
      </c>
      <c r="K103" t="s">
        <v>27</v>
      </c>
      <c r="M103" t="s">
        <v>58</v>
      </c>
      <c r="N103" t="s">
        <v>58</v>
      </c>
      <c r="O103">
        <f t="shared" si="16"/>
        <v>1198</v>
      </c>
      <c r="P103">
        <v>15</v>
      </c>
      <c r="Q103" t="s">
        <v>88</v>
      </c>
      <c r="R103" t="s">
        <v>75</v>
      </c>
      <c r="S103" t="s">
        <v>89</v>
      </c>
      <c r="T103" t="s">
        <v>76</v>
      </c>
      <c r="U103">
        <v>1</v>
      </c>
      <c r="V103" t="s">
        <v>30</v>
      </c>
      <c r="W103" t="s">
        <v>27</v>
      </c>
      <c r="X103" t="s">
        <v>58</v>
      </c>
      <c r="Y103" t="s">
        <v>58</v>
      </c>
    </row>
    <row r="104" spans="4:25" x14ac:dyDescent="0.25">
      <c r="D104">
        <v>2</v>
      </c>
      <c r="F104">
        <f t="shared" si="15"/>
        <v>1280</v>
      </c>
      <c r="H104">
        <v>2</v>
      </c>
      <c r="I104">
        <v>1</v>
      </c>
      <c r="J104" t="s">
        <v>27</v>
      </c>
      <c r="K104" t="s">
        <v>27</v>
      </c>
      <c r="M104" t="s">
        <v>58</v>
      </c>
      <c r="N104" t="s">
        <v>58</v>
      </c>
      <c r="O104">
        <f t="shared" si="16"/>
        <v>1278</v>
      </c>
      <c r="P104">
        <v>2</v>
      </c>
      <c r="Q104" t="s">
        <v>80</v>
      </c>
      <c r="R104" t="s">
        <v>75</v>
      </c>
      <c r="S104" t="s">
        <v>98</v>
      </c>
      <c r="T104" t="s">
        <v>76</v>
      </c>
      <c r="U104">
        <v>1</v>
      </c>
      <c r="V104" t="s">
        <v>30</v>
      </c>
      <c r="W104" t="s">
        <v>27</v>
      </c>
      <c r="X104" t="s">
        <v>58</v>
      </c>
      <c r="Y104" t="s">
        <v>58</v>
      </c>
    </row>
    <row r="105" spans="4:25" x14ac:dyDescent="0.25">
      <c r="D105">
        <v>2.125</v>
      </c>
      <c r="F105">
        <f t="shared" si="15"/>
        <v>1360</v>
      </c>
      <c r="H105">
        <v>2</v>
      </c>
      <c r="I105">
        <v>1</v>
      </c>
      <c r="J105" t="s">
        <v>27</v>
      </c>
      <c r="K105" t="s">
        <v>27</v>
      </c>
      <c r="M105" t="s">
        <v>58</v>
      </c>
      <c r="N105" t="s">
        <v>58</v>
      </c>
      <c r="O105">
        <f t="shared" si="16"/>
        <v>1358</v>
      </c>
      <c r="P105">
        <v>17</v>
      </c>
      <c r="Q105" t="s">
        <v>78</v>
      </c>
      <c r="R105" t="s">
        <v>75</v>
      </c>
      <c r="S105" t="s">
        <v>79</v>
      </c>
      <c r="T105" t="s">
        <v>76</v>
      </c>
      <c r="U105">
        <v>1</v>
      </c>
      <c r="V105" t="s">
        <v>30</v>
      </c>
      <c r="W105" t="s">
        <v>27</v>
      </c>
      <c r="X105" t="s">
        <v>58</v>
      </c>
      <c r="Y105" t="s">
        <v>58</v>
      </c>
    </row>
    <row r="106" spans="4:25" x14ac:dyDescent="0.25">
      <c r="D106">
        <v>2.25</v>
      </c>
      <c r="F106">
        <f t="shared" si="15"/>
        <v>1440</v>
      </c>
      <c r="H106">
        <v>2</v>
      </c>
      <c r="I106">
        <v>1</v>
      </c>
      <c r="J106" t="s">
        <v>27</v>
      </c>
      <c r="K106" t="s">
        <v>27</v>
      </c>
      <c r="M106" t="s">
        <v>58</v>
      </c>
      <c r="N106" t="s">
        <v>58</v>
      </c>
      <c r="O106">
        <f t="shared" si="16"/>
        <v>1438</v>
      </c>
      <c r="P106">
        <v>9</v>
      </c>
      <c r="Q106" t="s">
        <v>111</v>
      </c>
      <c r="R106" t="s">
        <v>75</v>
      </c>
      <c r="S106" t="s">
        <v>110</v>
      </c>
      <c r="T106" t="s">
        <v>76</v>
      </c>
      <c r="U106">
        <v>1</v>
      </c>
      <c r="V106" t="s">
        <v>30</v>
      </c>
      <c r="W106" t="s">
        <v>27</v>
      </c>
      <c r="X106" t="s">
        <v>58</v>
      </c>
      <c r="Y106" t="s">
        <v>58</v>
      </c>
    </row>
    <row r="107" spans="4:25" x14ac:dyDescent="0.25">
      <c r="D107">
        <v>2.375</v>
      </c>
      <c r="F107">
        <f t="shared" si="15"/>
        <v>1520</v>
      </c>
      <c r="H107">
        <v>2</v>
      </c>
      <c r="I107">
        <v>1</v>
      </c>
      <c r="J107" t="s">
        <v>27</v>
      </c>
      <c r="K107" t="s">
        <v>27</v>
      </c>
      <c r="M107" t="s">
        <v>58</v>
      </c>
      <c r="N107" t="s">
        <v>58</v>
      </c>
      <c r="O107">
        <f t="shared" si="16"/>
        <v>1518</v>
      </c>
      <c r="P107">
        <v>19</v>
      </c>
      <c r="Q107" t="s">
        <v>94</v>
      </c>
      <c r="R107" t="s">
        <v>75</v>
      </c>
      <c r="S107" t="s">
        <v>95</v>
      </c>
      <c r="T107" t="s">
        <v>76</v>
      </c>
      <c r="U107">
        <v>1</v>
      </c>
      <c r="V107" t="s">
        <v>30</v>
      </c>
      <c r="W107" t="s">
        <v>27</v>
      </c>
      <c r="X107" t="s">
        <v>58</v>
      </c>
      <c r="Y107" t="s">
        <v>58</v>
      </c>
    </row>
    <row r="108" spans="4:25" x14ac:dyDescent="0.25">
      <c r="D108">
        <v>2.5</v>
      </c>
      <c r="F108">
        <f t="shared" si="15"/>
        <v>1600</v>
      </c>
      <c r="H108">
        <v>2</v>
      </c>
      <c r="I108">
        <v>1</v>
      </c>
      <c r="J108" t="s">
        <v>27</v>
      </c>
      <c r="K108" t="s">
        <v>27</v>
      </c>
      <c r="M108" t="s">
        <v>58</v>
      </c>
      <c r="N108" t="s">
        <v>58</v>
      </c>
      <c r="O108">
        <f t="shared" si="16"/>
        <v>1598</v>
      </c>
      <c r="P108">
        <v>5</v>
      </c>
      <c r="Q108" t="s">
        <v>108</v>
      </c>
      <c r="R108" t="s">
        <v>75</v>
      </c>
      <c r="S108" t="s">
        <v>109</v>
      </c>
      <c r="T108" t="s">
        <v>76</v>
      </c>
      <c r="U108">
        <v>1</v>
      </c>
      <c r="V108" t="s">
        <v>30</v>
      </c>
      <c r="W108" t="s">
        <v>27</v>
      </c>
      <c r="X108" t="s">
        <v>58</v>
      </c>
      <c r="Y108" t="s">
        <v>58</v>
      </c>
    </row>
    <row r="109" spans="4:25" x14ac:dyDescent="0.25">
      <c r="D109">
        <v>2.625</v>
      </c>
      <c r="F109">
        <f t="shared" si="15"/>
        <v>1680</v>
      </c>
      <c r="H109">
        <v>2</v>
      </c>
      <c r="I109">
        <v>1</v>
      </c>
      <c r="J109" t="s">
        <v>27</v>
      </c>
      <c r="K109" t="s">
        <v>27</v>
      </c>
      <c r="M109" t="s">
        <v>58</v>
      </c>
      <c r="N109" t="s">
        <v>58</v>
      </c>
      <c r="O109">
        <f t="shared" si="16"/>
        <v>1678</v>
      </c>
      <c r="P109">
        <v>21</v>
      </c>
      <c r="Q109" t="s">
        <v>96</v>
      </c>
      <c r="R109" t="s">
        <v>75</v>
      </c>
      <c r="S109" t="s">
        <v>97</v>
      </c>
      <c r="T109" t="s">
        <v>76</v>
      </c>
      <c r="U109">
        <v>1</v>
      </c>
      <c r="V109" t="s">
        <v>30</v>
      </c>
      <c r="W109" t="s">
        <v>27</v>
      </c>
      <c r="X109" t="s">
        <v>58</v>
      </c>
      <c r="Y109" t="s">
        <v>58</v>
      </c>
    </row>
    <row r="110" spans="4:25" x14ac:dyDescent="0.25">
      <c r="D110">
        <v>2.75</v>
      </c>
      <c r="F110">
        <f t="shared" si="15"/>
        <v>1760</v>
      </c>
      <c r="H110">
        <v>2</v>
      </c>
      <c r="I110">
        <v>1</v>
      </c>
      <c r="J110" t="s">
        <v>27</v>
      </c>
      <c r="K110" t="s">
        <v>27</v>
      </c>
      <c r="M110" t="s">
        <v>58</v>
      </c>
      <c r="N110" t="s">
        <v>58</v>
      </c>
      <c r="O110">
        <f t="shared" si="16"/>
        <v>1758</v>
      </c>
      <c r="P110">
        <v>11</v>
      </c>
      <c r="Q110" t="s">
        <v>106</v>
      </c>
      <c r="R110" t="s">
        <v>75</v>
      </c>
      <c r="S110" t="s">
        <v>107</v>
      </c>
      <c r="T110" t="s">
        <v>76</v>
      </c>
      <c r="U110">
        <v>1</v>
      </c>
      <c r="V110" t="s">
        <v>30</v>
      </c>
      <c r="W110" t="s">
        <v>27</v>
      </c>
      <c r="X110" t="s">
        <v>58</v>
      </c>
      <c r="Y110" t="s">
        <v>58</v>
      </c>
    </row>
    <row r="111" spans="4:25" x14ac:dyDescent="0.25">
      <c r="D111">
        <v>2.875</v>
      </c>
      <c r="F111">
        <f t="shared" si="15"/>
        <v>1840</v>
      </c>
      <c r="H111">
        <v>2</v>
      </c>
      <c r="I111">
        <v>1</v>
      </c>
      <c r="J111" t="s">
        <v>27</v>
      </c>
      <c r="K111" t="s">
        <v>27</v>
      </c>
      <c r="M111" t="s">
        <v>58</v>
      </c>
      <c r="N111" t="s">
        <v>58</v>
      </c>
      <c r="O111">
        <f t="shared" si="16"/>
        <v>1838</v>
      </c>
      <c r="P111">
        <v>23</v>
      </c>
      <c r="Q111" t="s">
        <v>86</v>
      </c>
      <c r="R111" t="s">
        <v>75</v>
      </c>
      <c r="S111" t="s">
        <v>87</v>
      </c>
      <c r="T111" t="s">
        <v>76</v>
      </c>
      <c r="U111">
        <v>1</v>
      </c>
      <c r="V111" t="s">
        <v>30</v>
      </c>
      <c r="W111" t="s">
        <v>27</v>
      </c>
      <c r="X111" t="s">
        <v>58</v>
      </c>
      <c r="Y111" t="s">
        <v>58</v>
      </c>
    </row>
    <row r="112" spans="4:25" x14ac:dyDescent="0.25">
      <c r="D112">
        <v>3</v>
      </c>
      <c r="F112">
        <f t="shared" si="15"/>
        <v>1920</v>
      </c>
      <c r="H112">
        <v>2</v>
      </c>
      <c r="I112">
        <v>1</v>
      </c>
      <c r="J112" t="s">
        <v>27</v>
      </c>
      <c r="K112" t="s">
        <v>27</v>
      </c>
      <c r="M112" t="s">
        <v>58</v>
      </c>
      <c r="N112" t="s">
        <v>58</v>
      </c>
      <c r="O112">
        <f t="shared" si="16"/>
        <v>1918</v>
      </c>
      <c r="P112">
        <v>3</v>
      </c>
      <c r="Q112" t="s">
        <v>99</v>
      </c>
      <c r="R112" t="s">
        <v>100</v>
      </c>
      <c r="S112" t="s">
        <v>101</v>
      </c>
      <c r="T112" t="s">
        <v>76</v>
      </c>
      <c r="U112">
        <v>1</v>
      </c>
      <c r="V112" t="s">
        <v>30</v>
      </c>
      <c r="W112" t="s">
        <v>27</v>
      </c>
      <c r="X112" t="s">
        <v>58</v>
      </c>
      <c r="Y112" t="s">
        <v>58</v>
      </c>
    </row>
    <row r="113" spans="4:25" x14ac:dyDescent="0.25">
      <c r="D113">
        <v>3.125</v>
      </c>
      <c r="F113">
        <f t="shared" si="15"/>
        <v>2000</v>
      </c>
      <c r="H113">
        <v>2</v>
      </c>
      <c r="I113">
        <v>2</v>
      </c>
      <c r="J113" t="s">
        <v>80</v>
      </c>
      <c r="K113" t="s">
        <v>29</v>
      </c>
      <c r="M113" t="s">
        <v>58</v>
      </c>
      <c r="N113" t="s">
        <v>58</v>
      </c>
      <c r="O113">
        <f t="shared" si="16"/>
        <v>1996</v>
      </c>
      <c r="P113">
        <v>25</v>
      </c>
      <c r="Q113" t="s">
        <v>82</v>
      </c>
      <c r="R113" t="s">
        <v>75</v>
      </c>
      <c r="S113" t="s">
        <v>83</v>
      </c>
      <c r="T113" t="s">
        <v>76</v>
      </c>
      <c r="U113">
        <v>2</v>
      </c>
      <c r="V113" t="s">
        <v>81</v>
      </c>
      <c r="W113" t="s">
        <v>29</v>
      </c>
      <c r="X113" t="s">
        <v>58</v>
      </c>
      <c r="Y113" t="s">
        <v>58</v>
      </c>
    </row>
    <row r="114" spans="4:25" x14ac:dyDescent="0.25">
      <c r="D114">
        <v>3.25</v>
      </c>
      <c r="F114">
        <f t="shared" si="15"/>
        <v>2080</v>
      </c>
      <c r="H114">
        <v>2</v>
      </c>
      <c r="I114">
        <v>2</v>
      </c>
      <c r="J114" t="s">
        <v>80</v>
      </c>
      <c r="K114" t="s">
        <v>29</v>
      </c>
      <c r="M114" t="s">
        <v>58</v>
      </c>
      <c r="N114" t="s">
        <v>58</v>
      </c>
      <c r="O114">
        <f t="shared" si="16"/>
        <v>2076</v>
      </c>
      <c r="P114">
        <v>13</v>
      </c>
      <c r="Q114" t="s">
        <v>104</v>
      </c>
      <c r="R114" t="s">
        <v>75</v>
      </c>
      <c r="S114" t="s">
        <v>105</v>
      </c>
      <c r="T114" t="s">
        <v>76</v>
      </c>
      <c r="U114">
        <v>2</v>
      </c>
      <c r="V114" t="s">
        <v>81</v>
      </c>
      <c r="W114" t="s">
        <v>29</v>
      </c>
      <c r="X114" t="s">
        <v>58</v>
      </c>
      <c r="Y114" t="s">
        <v>58</v>
      </c>
    </row>
    <row r="115" spans="4:25" x14ac:dyDescent="0.25">
      <c r="D115">
        <v>3.375</v>
      </c>
      <c r="F115">
        <f t="shared" si="15"/>
        <v>2160</v>
      </c>
      <c r="H115">
        <v>2</v>
      </c>
      <c r="I115">
        <v>2</v>
      </c>
      <c r="J115" t="s">
        <v>80</v>
      </c>
      <c r="K115" t="s">
        <v>29</v>
      </c>
      <c r="M115" t="s">
        <v>58</v>
      </c>
      <c r="N115" t="s">
        <v>58</v>
      </c>
      <c r="O115">
        <f t="shared" si="16"/>
        <v>2156</v>
      </c>
      <c r="P115">
        <v>27</v>
      </c>
      <c r="Q115" t="s">
        <v>84</v>
      </c>
      <c r="R115" t="s">
        <v>75</v>
      </c>
      <c r="S115" t="s">
        <v>85</v>
      </c>
      <c r="T115" t="s">
        <v>76</v>
      </c>
      <c r="U115">
        <v>2</v>
      </c>
      <c r="V115" t="s">
        <v>81</v>
      </c>
      <c r="W115" t="s">
        <v>29</v>
      </c>
      <c r="X115" t="s">
        <v>58</v>
      </c>
      <c r="Y115" t="s">
        <v>58</v>
      </c>
    </row>
    <row r="116" spans="4:25" x14ac:dyDescent="0.25">
      <c r="D116">
        <v>3.5</v>
      </c>
      <c r="F116">
        <f t="shared" si="15"/>
        <v>2240</v>
      </c>
      <c r="H116">
        <v>2</v>
      </c>
      <c r="I116">
        <v>2</v>
      </c>
      <c r="J116" t="s">
        <v>80</v>
      </c>
      <c r="K116" t="s">
        <v>29</v>
      </c>
      <c r="M116" t="s">
        <v>58</v>
      </c>
      <c r="N116" t="s">
        <v>58</v>
      </c>
      <c r="O116">
        <f t="shared" si="16"/>
        <v>2236</v>
      </c>
      <c r="P116">
        <v>7</v>
      </c>
      <c r="Q116" t="s">
        <v>102</v>
      </c>
      <c r="R116" t="s">
        <v>75</v>
      </c>
      <c r="S116" t="s">
        <v>103</v>
      </c>
      <c r="T116" t="s">
        <v>76</v>
      </c>
      <c r="U116">
        <v>2</v>
      </c>
      <c r="V116" t="s">
        <v>81</v>
      </c>
      <c r="W116" t="s">
        <v>29</v>
      </c>
      <c r="X116" t="s">
        <v>58</v>
      </c>
      <c r="Y116" t="s">
        <v>58</v>
      </c>
    </row>
  </sheetData>
  <mergeCells count="12">
    <mergeCell ref="B1:C1"/>
    <mergeCell ref="A1:A2"/>
    <mergeCell ref="A8:A9"/>
    <mergeCell ref="B8:C8"/>
    <mergeCell ref="U8:X8"/>
    <mergeCell ref="F8:G8"/>
    <mergeCell ref="D8:E8"/>
    <mergeCell ref="H8:H9"/>
    <mergeCell ref="E1:F1"/>
    <mergeCell ref="I7:S7"/>
    <mergeCell ref="I8:N8"/>
    <mergeCell ref="O8:S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Technische Hochschule Lübeck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Bartmann</dc:creator>
  <cp:lastModifiedBy>Family</cp:lastModifiedBy>
  <dcterms:created xsi:type="dcterms:W3CDTF">2021-04-06T05:42:42Z</dcterms:created>
  <dcterms:modified xsi:type="dcterms:W3CDTF">2021-04-15T07:41:00Z</dcterms:modified>
</cp:coreProperties>
</file>