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Hub\n64rgb_project\n64adv2_pcb\doc\"/>
    </mc:Choice>
  </mc:AlternateContent>
  <xr:revisionPtr revIDLastSave="0" documentId="13_ncr:1_{31AB7941-ECB3-4E2D-91F1-2FA04CE7A26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Main" sheetId="1" r:id="rId1"/>
    <sheet name="Onboard USB Blaster" sheetId="6" r:id="rId2"/>
    <sheet name="Flex" sheetId="7" r:id="rId3"/>
    <sheet name="Jumper" sheetId="5" r:id="rId4"/>
  </sheets>
  <calcPr calcId="191029" refMode="R1C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7" l="1"/>
  <c r="D6" i="7"/>
  <c r="D9" i="7"/>
  <c r="D53" i="1"/>
  <c r="C1" i="6"/>
  <c r="D11" i="6"/>
  <c r="D13" i="6"/>
  <c r="D8" i="7"/>
  <c r="D4" i="7"/>
  <c r="D35" i="1"/>
  <c r="D12" i="6"/>
  <c r="D10" i="6"/>
  <c r="D9" i="6"/>
  <c r="D8" i="6"/>
  <c r="D5" i="6"/>
  <c r="D14" i="1"/>
  <c r="D6" i="1"/>
  <c r="D7" i="1"/>
  <c r="D9" i="1"/>
  <c r="D10" i="1"/>
  <c r="D11" i="1"/>
  <c r="D8" i="1"/>
  <c r="D13" i="1"/>
  <c r="D16" i="1"/>
  <c r="D17" i="1"/>
  <c r="D19" i="1"/>
  <c r="D21" i="1"/>
  <c r="D23" i="1"/>
  <c r="D24" i="1"/>
  <c r="D25" i="1"/>
  <c r="D26" i="1"/>
  <c r="D27" i="1"/>
  <c r="D29" i="1"/>
  <c r="D30" i="1"/>
  <c r="D31" i="1"/>
  <c r="D32" i="1"/>
  <c r="D33" i="1"/>
  <c r="D34" i="1"/>
  <c r="D37" i="1"/>
  <c r="D38" i="1"/>
  <c r="D39" i="1"/>
  <c r="D41" i="1"/>
  <c r="D42" i="1"/>
  <c r="D43" i="1"/>
  <c r="D45" i="1"/>
  <c r="D47" i="1"/>
  <c r="D49" i="1"/>
  <c r="D51" i="1"/>
  <c r="D56" i="1"/>
  <c r="D4" i="1"/>
</calcChain>
</file>

<file path=xl/sharedStrings.xml><?xml version="1.0" encoding="utf-8"?>
<sst xmlns="http://schemas.openxmlformats.org/spreadsheetml/2006/main" count="295" uniqueCount="203">
  <si>
    <t>Designator</t>
  </si>
  <si>
    <t>U1</t>
  </si>
  <si>
    <t>U2</t>
  </si>
  <si>
    <t>U3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</si>
  <si>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</si>
  <si>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</si>
  <si>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</si>
  <si>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</si>
  <si>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</si>
  <si>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</si>
  <si>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</si>
  <si>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</si>
  <si>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</si>
  <si>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</si>
  <si>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48-LQFP</t>
  </si>
  <si>
    <t>SMD1206</t>
  </si>
  <si>
    <t>SMD0805</t>
  </si>
  <si>
    <t>Ceramic capacitor, X5R</t>
  </si>
  <si>
    <t>U5</t>
  </si>
  <si>
    <t>SOT-23-5</t>
  </si>
  <si>
    <t>4-SMD</t>
  </si>
  <si>
    <t>L x B: 0,126" x 0,098" (3,20 mm x 2,50 mm)</t>
  </si>
  <si>
    <t>C1,C2</t>
  </si>
  <si>
    <t>Ceramic capacitor, X7R</t>
  </si>
  <si>
    <t>0.1uF / 50V</t>
  </si>
  <si>
    <t>47uF / 6.3V</t>
  </si>
  <si>
    <t>10uF / 6.3V</t>
  </si>
  <si>
    <t>SMD0603</t>
  </si>
  <si>
    <t>0.01uF / 50V</t>
  </si>
  <si>
    <t>MPZ1608S221A</t>
  </si>
  <si>
    <t>Ferrit bead, power line</t>
  </si>
  <si>
    <t>Resistor</t>
  </si>
  <si>
    <t>10k</t>
  </si>
  <si>
    <t>R21</t>
  </si>
  <si>
    <t>Resistor Array (4x)</t>
  </si>
  <si>
    <t>30310-6002HB</t>
  </si>
  <si>
    <t>1uF / 6.3V</t>
  </si>
  <si>
    <t xml:space="preserve">Ferrite Beads MULTILYR CHP </t>
  </si>
  <si>
    <t>BD 120OHMS 25%</t>
  </si>
  <si>
    <t>HDMI Transmitter</t>
  </si>
  <si>
    <t>ADV7513</t>
  </si>
  <si>
    <t>ADV7513BSWZ</t>
  </si>
  <si>
    <t>TLV70033DDCR</t>
  </si>
  <si>
    <t>LDO 3.3V</t>
  </si>
  <si>
    <t>LDO 1.8V</t>
  </si>
  <si>
    <t>X4</t>
  </si>
  <si>
    <t>330</t>
  </si>
  <si>
    <t>RN11,RN12,RN13,RN14</t>
  </si>
  <si>
    <t>X1</t>
  </si>
  <si>
    <t>X2</t>
  </si>
  <si>
    <t>X3</t>
  </si>
  <si>
    <t>Full Size HDMI Connector</t>
  </si>
  <si>
    <t>2k0</t>
  </si>
  <si>
    <t>887</t>
  </si>
  <si>
    <t>F1</t>
  </si>
  <si>
    <t>D21,D22</t>
  </si>
  <si>
    <t>MF-FSMF020X-2</t>
  </si>
  <si>
    <t>RCLAMP0524PATCT</t>
  </si>
  <si>
    <t>10-UFDFN</t>
  </si>
  <si>
    <t>200mA Fuse</t>
  </si>
  <si>
    <t>R3</t>
  </si>
  <si>
    <t>1M</t>
  </si>
  <si>
    <t>TVS Diode</t>
  </si>
  <si>
    <t>D23</t>
  </si>
  <si>
    <t>Max10 FPGA, 16k LE</t>
  </si>
  <si>
    <t>TSOP-54</t>
  </si>
  <si>
    <t>Max10 FPGA, 25k LE</t>
  </si>
  <si>
    <t>Alternative</t>
  </si>
  <si>
    <t>QTY/PCB</t>
  </si>
  <si>
    <t>AS4C8M16SA-xTCN</t>
  </si>
  <si>
    <t>x = Speedgrade (6 = 166MHz, 7 = 143MHz)</t>
  </si>
  <si>
    <t>SDRAM Speicher-IC 128 Mb (8 M x 16) Parallel</t>
  </si>
  <si>
    <t>OSC 24.576MHz for audio</t>
  </si>
  <si>
    <t>OSC 50MHz for system pll</t>
  </si>
  <si>
    <t>U6</t>
  </si>
  <si>
    <t>Buffer gate</t>
  </si>
  <si>
    <t>Alternative: 74LVC1G34DBV</t>
  </si>
  <si>
    <t>Clock generator</t>
  </si>
  <si>
    <t>QFN-24</t>
  </si>
  <si>
    <t>SI5356A-B-GMR</t>
  </si>
  <si>
    <t>U10</t>
  </si>
  <si>
    <t>TLV70225DBVR</t>
  </si>
  <si>
    <t>U11</t>
  </si>
  <si>
    <t>U12</t>
  </si>
  <si>
    <t>27MHz crystal</t>
  </si>
  <si>
    <t>5.0X3.2</t>
  </si>
  <si>
    <t>R12,R13,R22</t>
  </si>
  <si>
    <t>R23,R24</t>
  </si>
  <si>
    <t>1k0</t>
  </si>
  <si>
    <t>CAY16-103J4LF</t>
  </si>
  <si>
    <t>10k0</t>
  </si>
  <si>
    <t>RN15,RN31</t>
  </si>
  <si>
    <t>CAY16-2201F4LF</t>
  </si>
  <si>
    <t>2k2</t>
  </si>
  <si>
    <t>D1</t>
  </si>
  <si>
    <t>D2</t>
  </si>
  <si>
    <t>LTST-C194KRKT</t>
  </si>
  <si>
    <t>LTST-C194KGKT</t>
  </si>
  <si>
    <t>Red LED</t>
  </si>
  <si>
    <t>Green LED</t>
  </si>
  <si>
    <t>Q1,Q2</t>
  </si>
  <si>
    <t>NPN-Transistor</t>
  </si>
  <si>
    <t>SOT-23</t>
  </si>
  <si>
    <t>Number of PCBs</t>
  </si>
  <si>
    <t>TLV70218DBVR</t>
  </si>
  <si>
    <t>RC0603FR-0710KL</t>
  </si>
  <si>
    <t>RC0603FR-071ML</t>
  </si>
  <si>
    <t>RC0603FR-072KL</t>
  </si>
  <si>
    <t>RC0603FR-071KL</t>
  </si>
  <si>
    <t>RC0603FR-07887RL</t>
  </si>
  <si>
    <t>RC0603FR-07330RL</t>
  </si>
  <si>
    <t>For user</t>
  </si>
  <si>
    <t>Aliexpress</t>
  </si>
  <si>
    <t>U7</t>
  </si>
  <si>
    <t>74LVC2G17DBV</t>
  </si>
  <si>
    <t>TLV70025DDCR</t>
  </si>
  <si>
    <t>same as U10 can be used (but not vice versa)</t>
  </si>
  <si>
    <t>U13</t>
  </si>
  <si>
    <t>Y41</t>
  </si>
  <si>
    <t>only in combination with flex (see separate tab)</t>
  </si>
  <si>
    <t>optional if onboard USB Blaster is used  (see separate tab)</t>
  </si>
  <si>
    <t>TEI0005</t>
  </si>
  <si>
    <t>Wiki: https://wiki.trenz-electronic.de/display/PD/TEI0005+-+FPGA+Programmer2+SMD</t>
  </si>
  <si>
    <t>Buy: https://shop.trenz-electronic.de/de/TEI0005-02-FPGA-USB-Programmer2-SMD-Modul-VPE1?c=26</t>
  </si>
  <si>
    <t>FPGA USB-Programmer2 SMD-Modul</t>
  </si>
  <si>
    <t>X5</t>
  </si>
  <si>
    <t>USB3140-30-0170-0-C</t>
  </si>
  <si>
    <t>USB-MICRO-VERTICAL-DIY</t>
  </si>
  <si>
    <t>R4</t>
  </si>
  <si>
    <t>C4</t>
  </si>
  <si>
    <t>SZESD7104MUTAG</t>
  </si>
  <si>
    <t>NUP4114HMR6T1G</t>
  </si>
  <si>
    <t>TSOP-6</t>
  </si>
  <si>
    <t>Clamping Diode Array</t>
  </si>
  <si>
    <t>ZXTN08400BFFTA</t>
  </si>
  <si>
    <t>R14</t>
  </si>
  <si>
    <t>RC0603FR-0733RL</t>
  </si>
  <si>
    <t>33</t>
  </si>
  <si>
    <t>RN16</t>
  </si>
  <si>
    <t>33ohm</t>
  </si>
  <si>
    <t xml:space="preserve">CAY16-330J4LF </t>
  </si>
  <si>
    <t>C11,C12,C13,C14,C15,C21,C22,C23,C24</t>
  </si>
  <si>
    <t>C101,C102,C111,C112,C121,C122,C131,C132</t>
  </si>
  <si>
    <t>C51,C61</t>
  </si>
  <si>
    <t>Description</t>
  </si>
  <si>
    <t>SPDIF</t>
  </si>
  <si>
    <t>10M16SAE144</t>
  </si>
  <si>
    <t>10M25SAE144</t>
  </si>
  <si>
    <t>1k to 5k</t>
  </si>
  <si>
    <t>Q3</t>
  </si>
  <si>
    <t>Testpads</t>
  </si>
  <si>
    <t>SPDIF output, e.g. for optical audio link</t>
  </si>
  <si>
    <t>‎GRT21BR60J476ME13L‎</t>
  </si>
  <si>
    <t>‎CL10A105KP8NNWC‎</t>
  </si>
  <si>
    <t>‎CL21A106KPFNNNG‎</t>
  </si>
  <si>
    <t>CL10B104KB8NNNL</t>
  </si>
  <si>
    <t>CL10B103KB8NNNC</t>
  </si>
  <si>
    <t>3-1734592-0</t>
  </si>
  <si>
    <t>contacts bottom, cable 0.3mm thick (flex + stiffener)</t>
  </si>
  <si>
    <t>30 pin 0.5mm flat cable connector, reverse v5 pinout, 5V &amp; 3.3V power rail, GND and data</t>
  </si>
  <si>
    <t>LDO 2.5V, 300mA</t>
  </si>
  <si>
    <t>LDO 2.5V, 200mA</t>
  </si>
  <si>
    <t>Alternative for U11 (same as U10)</t>
  </si>
  <si>
    <t>R16,R18</t>
  </si>
  <si>
    <t>Alternative for D2 (same as D1)</t>
  </si>
  <si>
    <t>3020-10-0300-00</t>
  </si>
  <si>
    <t>JTAG Connector (2x5 pins in 100mil pitch; SMD)</t>
  </si>
  <si>
    <t>JTAG Connector (2x5 pins in 100mil pitch; THT)</t>
  </si>
  <si>
    <t>Alternative for X2 as THT, but need to short pins</t>
  </si>
  <si>
    <t>see Onboard USB Blaster page</t>
  </si>
  <si>
    <t>RN1,RN2,RN3,RN4</t>
  </si>
  <si>
    <t>RC0603FR-0747RL</t>
  </si>
  <si>
    <t>Schmitt-Trigger Buffer</t>
  </si>
  <si>
    <t>74LVC1G17DBV</t>
  </si>
  <si>
    <t>C1</t>
  </si>
  <si>
    <t>DIY</t>
  </si>
  <si>
    <t>DIY USB Blaster module project</t>
  </si>
  <si>
    <t>Thx to ikari_01 (creator sd2snes / fxpak)</t>
  </si>
  <si>
    <t>HDMI Connector 19pin with SMD mounted shield</t>
  </si>
  <si>
    <t>2000-1-2-41-00-BK</t>
  </si>
  <si>
    <t>R5,R8</t>
  </si>
  <si>
    <t>R6,R7</t>
  </si>
  <si>
    <t>For developer or as user alternative (more FPGA resources)</t>
  </si>
  <si>
    <t>R1,R2</t>
  </si>
  <si>
    <t>J3</t>
  </si>
  <si>
    <t>Jumper on Flex</t>
  </si>
  <si>
    <t>Feedback signal from N64Adv2 for VI-DeBlur setting</t>
  </si>
  <si>
    <t>445I23D27M00000</t>
  </si>
  <si>
    <t>BLA31AG121SN4D</t>
  </si>
  <si>
    <t>Ctrl. (Backup)</t>
  </si>
  <si>
    <t>Rst. (Backup)</t>
  </si>
  <si>
    <t>Backup pad to route a wire from PIF to flex if trace end on flex is broken</t>
  </si>
  <si>
    <t>VD0 - VD6, nVDSync, VDClk, A-LRClk, A-Sdata, A-SClk, Ctrl, nRst</t>
  </si>
  <si>
    <t>Pads to connect the N64Adv2 mainboard without the flex cable</t>
  </si>
  <si>
    <t>Usefull for debugging if N64Adv2 is not working after installation with flex</t>
  </si>
  <si>
    <t>+3.3V, +5V, GND</t>
  </si>
  <si>
    <t>Power connection (for SPDIF, testing, whatever)</t>
  </si>
  <si>
    <t>ECS-3225MV-500-CN-TR</t>
  </si>
  <si>
    <t>ECS-3225MVLC-245.7-CN-TR</t>
  </si>
  <si>
    <t>FB1,FB2,FB11,FB12,FB13,FB21,FB22,FB23,FB24,FB31,FB41,FB42,FB56</t>
  </si>
  <si>
    <t>C1.11,C1.12,C1.13,C1.14,C1.15,C1.16,C1.17,C1.18,C1.19,C1.20,C1.21,C1.22,C1.31,C1.32,C1.33,C1.34,C1.35,C1.36,C1.37,C1.38,C1.39,C1.40,C1.51,C1.52,C1.53,C1.54,C1.55,C3,C31,C32,C33,C34,C35,C36,C37,C41,C42,C43,C44,C211,C212,C213,C214,C221,C222,C223,C231,C241</t>
  </si>
  <si>
    <t>R11,R15,R17,R31,R41</t>
  </si>
  <si>
    <t>Onboard USB Blaster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</si>
</sst>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0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18" fillId="0" borderId="0" xfId="42" applyAlignment="1"/>
    <xf numFmtId="0" fontId="18" fillId="0" borderId="0" xfId="42" applyFill="1" applyBorder="1" applyAlignment="1"/>
    <xf numFmtId="0" fontId="0" fillId="0" borderId="0" xfId="0" applyAlignment="1">
      <alignment wrapText="1"/>
    </xf>
    <xf numFmtId="0" fontId="19" fillId="0" borderId="0" xfId="43"/>
    <xf numFmtId="0" fontId="19" fillId="0" borderId="0" xfId="43" quotePrefix="1"/>
    <xf numFmtId="0" fontId="16" fillId="0" borderId="0" xfId="0" applyFont="1" applyAlignment="1">
      <alignment horizontal="right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3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sqref="A1:B1"/>
    </sheetView>
  </sheetViews>
  <sheetFormatPr baseColWidth="10" defaultRowHeight="15" x14ac:dyDescent="0.25"/>
  <cols>
    <col min="2" max="2" width="16.42578125" customWidth="1"/>
    <col min="5" max="5" width="43.42578125" customWidth="1"/>
    <col min="8" max="8" width="59.85546875" customWidth="1"/>
    <col min="9" max="9" width="11.28515625" customWidth="1"/>
  </cols>
  <sheetData>
    <row r="1" spans="1:10" x14ac:dyDescent="0.25">
      <c r="A1" s="9" t="s">
        <v>103</v>
      </c>
      <c r="B1" s="9"/>
      <c r="C1">
        <v>3</v>
      </c>
    </row>
    <row r="3" spans="1:10" s="3" customFormat="1" x14ac:dyDescent="0.25">
      <c r="A3" s="3" t="s">
        <v>0</v>
      </c>
      <c r="B3" s="3" t="s">
        <v>4</v>
      </c>
      <c r="C3" s="3" t="s">
        <v>68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s="3" customFormat="1" x14ac:dyDescent="0.25">
      <c r="A4" t="s">
        <v>1</v>
      </c>
      <c r="B4" t="s">
        <v>146</v>
      </c>
      <c r="C4">
        <v>1</v>
      </c>
      <c r="D4">
        <f>$C$1*C4</f>
        <v>3</v>
      </c>
      <c r="E4" t="s">
        <v>64</v>
      </c>
      <c r="F4"/>
      <c r="G4" t="s">
        <v>13</v>
      </c>
      <c r="H4" t="s">
        <v>111</v>
      </c>
      <c r="I4"/>
      <c r="J4"/>
    </row>
    <row r="5" spans="1:10" s="3" customFormat="1" x14ac:dyDescent="0.25">
      <c r="A5"/>
      <c r="B5" t="s">
        <v>147</v>
      </c>
      <c r="C5"/>
      <c r="D5"/>
      <c r="E5" t="s">
        <v>66</v>
      </c>
      <c r="F5"/>
      <c r="G5" t="s">
        <v>13</v>
      </c>
      <c r="H5" t="s">
        <v>182</v>
      </c>
      <c r="I5"/>
      <c r="J5"/>
    </row>
    <row r="6" spans="1:10" x14ac:dyDescent="0.25">
      <c r="A6" t="s">
        <v>2</v>
      </c>
      <c r="B6" t="s">
        <v>41</v>
      </c>
      <c r="C6">
        <v>1</v>
      </c>
      <c r="D6">
        <f t="shared" ref="D6:D56" si="0">$C$1*C6</f>
        <v>3</v>
      </c>
      <c r="E6" t="s">
        <v>39</v>
      </c>
      <c r="F6" t="s">
        <v>40</v>
      </c>
      <c r="G6" t="s">
        <v>14</v>
      </c>
      <c r="H6" t="s">
        <v>112</v>
      </c>
      <c r="I6" s="1"/>
      <c r="J6" s="1"/>
    </row>
    <row r="7" spans="1:10" x14ac:dyDescent="0.25">
      <c r="A7" t="s">
        <v>3</v>
      </c>
      <c r="B7" t="s">
        <v>69</v>
      </c>
      <c r="C7">
        <v>1</v>
      </c>
      <c r="D7">
        <f t="shared" si="0"/>
        <v>3</v>
      </c>
      <c r="E7" t="s">
        <v>71</v>
      </c>
      <c r="G7" t="s">
        <v>65</v>
      </c>
      <c r="H7" t="s">
        <v>70</v>
      </c>
      <c r="I7" s="1"/>
      <c r="J7" s="1"/>
    </row>
    <row r="8" spans="1:10" x14ac:dyDescent="0.25">
      <c r="A8" t="s">
        <v>6</v>
      </c>
      <c r="B8" t="s">
        <v>79</v>
      </c>
      <c r="C8">
        <v>1</v>
      </c>
      <c r="D8">
        <f>$C$1*C8</f>
        <v>3</v>
      </c>
      <c r="E8" t="s">
        <v>77</v>
      </c>
      <c r="G8" t="s">
        <v>78</v>
      </c>
      <c r="I8" s="1"/>
      <c r="J8" s="1"/>
    </row>
    <row r="9" spans="1:10" x14ac:dyDescent="0.25">
      <c r="A9" t="s">
        <v>18</v>
      </c>
      <c r="B9" t="s">
        <v>197</v>
      </c>
      <c r="C9">
        <v>1</v>
      </c>
      <c r="D9">
        <f t="shared" si="0"/>
        <v>3</v>
      </c>
      <c r="E9" t="s">
        <v>73</v>
      </c>
      <c r="G9" t="s">
        <v>20</v>
      </c>
      <c r="H9" t="s">
        <v>21</v>
      </c>
      <c r="I9" s="1"/>
      <c r="J9" s="1"/>
    </row>
    <row r="10" spans="1:10" x14ac:dyDescent="0.25">
      <c r="A10" t="s">
        <v>74</v>
      </c>
      <c r="B10" t="s">
        <v>198</v>
      </c>
      <c r="C10">
        <v>1</v>
      </c>
      <c r="D10">
        <f t="shared" si="0"/>
        <v>3</v>
      </c>
      <c r="E10" t="s">
        <v>72</v>
      </c>
      <c r="G10" t="s">
        <v>20</v>
      </c>
      <c r="H10" t="s">
        <v>21</v>
      </c>
      <c r="I10" s="1"/>
      <c r="J10" s="1"/>
    </row>
    <row r="11" spans="1:10" x14ac:dyDescent="0.25">
      <c r="A11" t="s">
        <v>113</v>
      </c>
      <c r="B11" t="s">
        <v>114</v>
      </c>
      <c r="C11">
        <v>1</v>
      </c>
      <c r="D11">
        <f t="shared" si="0"/>
        <v>3</v>
      </c>
      <c r="E11" t="s">
        <v>75</v>
      </c>
      <c r="G11" t="s">
        <v>19</v>
      </c>
      <c r="H11" t="s">
        <v>76</v>
      </c>
      <c r="I11" s="1"/>
      <c r="J11" s="1"/>
    </row>
    <row r="12" spans="1:10" x14ac:dyDescent="0.25">
      <c r="I12" s="1"/>
      <c r="J12" s="1"/>
    </row>
    <row r="13" spans="1:10" x14ac:dyDescent="0.25">
      <c r="A13" t="s">
        <v>80</v>
      </c>
      <c r="B13" t="s">
        <v>81</v>
      </c>
      <c r="C13">
        <v>1</v>
      </c>
      <c r="D13">
        <f t="shared" si="0"/>
        <v>3</v>
      </c>
      <c r="E13" t="s">
        <v>160</v>
      </c>
      <c r="G13" t="s">
        <v>19</v>
      </c>
      <c r="I13" s="1"/>
      <c r="J13" s="1"/>
    </row>
    <row r="14" spans="1:10" x14ac:dyDescent="0.25">
      <c r="A14" t="s">
        <v>82</v>
      </c>
      <c r="B14" t="s">
        <v>115</v>
      </c>
      <c r="C14">
        <v>1</v>
      </c>
      <c r="D14">
        <f t="shared" si="0"/>
        <v>3</v>
      </c>
      <c r="E14" t="s">
        <v>161</v>
      </c>
      <c r="G14" t="s">
        <v>19</v>
      </c>
      <c r="H14" t="s">
        <v>116</v>
      </c>
      <c r="I14" s="1"/>
      <c r="J14" s="1"/>
    </row>
    <row r="15" spans="1:10" x14ac:dyDescent="0.25">
      <c r="B15" t="s">
        <v>81</v>
      </c>
      <c r="E15" t="s">
        <v>162</v>
      </c>
      <c r="G15" t="s">
        <v>19</v>
      </c>
      <c r="I15" s="1"/>
      <c r="J15" s="1"/>
    </row>
    <row r="16" spans="1:10" x14ac:dyDescent="0.25">
      <c r="A16" t="s">
        <v>83</v>
      </c>
      <c r="B16" t="s">
        <v>104</v>
      </c>
      <c r="C16">
        <v>1</v>
      </c>
      <c r="D16">
        <f t="shared" si="0"/>
        <v>3</v>
      </c>
      <c r="E16" t="s">
        <v>44</v>
      </c>
      <c r="G16" t="s">
        <v>19</v>
      </c>
    </row>
    <row r="17" spans="1:10" x14ac:dyDescent="0.25">
      <c r="A17" t="s">
        <v>117</v>
      </c>
      <c r="B17" t="s">
        <v>42</v>
      </c>
      <c r="C17">
        <v>1</v>
      </c>
      <c r="D17">
        <f t="shared" si="0"/>
        <v>3</v>
      </c>
      <c r="E17" t="s">
        <v>43</v>
      </c>
      <c r="G17" t="s">
        <v>19</v>
      </c>
    </row>
    <row r="19" spans="1:10" x14ac:dyDescent="0.25">
      <c r="A19" t="s">
        <v>118</v>
      </c>
      <c r="B19" t="s">
        <v>187</v>
      </c>
      <c r="C19">
        <v>1</v>
      </c>
      <c r="D19">
        <f t="shared" si="0"/>
        <v>3</v>
      </c>
      <c r="E19" t="s">
        <v>84</v>
      </c>
      <c r="G19" t="s">
        <v>85</v>
      </c>
    </row>
    <row r="21" spans="1:10" x14ac:dyDescent="0.25">
      <c r="A21" t="s">
        <v>199</v>
      </c>
      <c r="B21" t="s">
        <v>29</v>
      </c>
      <c r="C21">
        <v>13</v>
      </c>
      <c r="D21">
        <f t="shared" si="0"/>
        <v>39</v>
      </c>
      <c r="E21" t="s">
        <v>30</v>
      </c>
      <c r="G21" t="s">
        <v>27</v>
      </c>
    </row>
    <row r="23" spans="1:10" x14ac:dyDescent="0.25">
      <c r="A23" t="s">
        <v>22</v>
      </c>
      <c r="B23" t="s">
        <v>152</v>
      </c>
      <c r="C23">
        <v>2</v>
      </c>
      <c r="D23">
        <f t="shared" si="0"/>
        <v>6</v>
      </c>
      <c r="E23" t="s">
        <v>17</v>
      </c>
      <c r="F23" t="s">
        <v>25</v>
      </c>
      <c r="G23" t="s">
        <v>16</v>
      </c>
      <c r="I23" s="1"/>
      <c r="J23" s="1"/>
    </row>
    <row r="24" spans="1:10" x14ac:dyDescent="0.25">
      <c r="A24" t="s">
        <v>141</v>
      </c>
      <c r="B24" t="s">
        <v>154</v>
      </c>
      <c r="C24">
        <v>9</v>
      </c>
      <c r="D24">
        <f t="shared" si="0"/>
        <v>27</v>
      </c>
      <c r="E24" t="s">
        <v>17</v>
      </c>
      <c r="F24" t="s">
        <v>26</v>
      </c>
      <c r="G24" t="s">
        <v>16</v>
      </c>
      <c r="I24" s="1"/>
      <c r="J24" s="1"/>
    </row>
    <row r="25" spans="1:10" x14ac:dyDescent="0.25">
      <c r="A25" t="s">
        <v>142</v>
      </c>
      <c r="B25" t="s">
        <v>153</v>
      </c>
      <c r="C25">
        <v>8</v>
      </c>
      <c r="D25">
        <f t="shared" si="0"/>
        <v>24</v>
      </c>
      <c r="E25" t="s">
        <v>17</v>
      </c>
      <c r="F25" t="s">
        <v>36</v>
      </c>
      <c r="G25" t="s">
        <v>27</v>
      </c>
      <c r="I25" s="1"/>
      <c r="J25" s="1"/>
    </row>
    <row r="26" spans="1:10" x14ac:dyDescent="0.25">
      <c r="A26" t="s">
        <v>200</v>
      </c>
      <c r="B26" t="s">
        <v>155</v>
      </c>
      <c r="C26">
        <v>48</v>
      </c>
      <c r="D26">
        <f t="shared" si="0"/>
        <v>144</v>
      </c>
      <c r="E26" t="s">
        <v>23</v>
      </c>
      <c r="F26" t="s">
        <v>24</v>
      </c>
      <c r="G26" t="s">
        <v>27</v>
      </c>
      <c r="I26" s="1"/>
      <c r="J26" s="1"/>
    </row>
    <row r="27" spans="1:10" x14ac:dyDescent="0.25">
      <c r="A27" t="s">
        <v>143</v>
      </c>
      <c r="B27" t="s">
        <v>156</v>
      </c>
      <c r="C27">
        <v>2</v>
      </c>
      <c r="D27">
        <f t="shared" si="0"/>
        <v>6</v>
      </c>
      <c r="E27" t="s">
        <v>23</v>
      </c>
      <c r="F27" t="s">
        <v>28</v>
      </c>
      <c r="G27" t="s">
        <v>27</v>
      </c>
      <c r="I27" s="1"/>
      <c r="J27" s="1"/>
    </row>
    <row r="28" spans="1:10" x14ac:dyDescent="0.25">
      <c r="I28" s="1"/>
      <c r="J28" s="1"/>
    </row>
    <row r="29" spans="1:10" x14ac:dyDescent="0.25">
      <c r="A29" t="s">
        <v>60</v>
      </c>
      <c r="B29" t="s">
        <v>106</v>
      </c>
      <c r="C29">
        <v>1</v>
      </c>
      <c r="D29">
        <f t="shared" si="0"/>
        <v>3</v>
      </c>
      <c r="E29" t="s">
        <v>31</v>
      </c>
      <c r="F29" t="s">
        <v>61</v>
      </c>
      <c r="G29" t="s">
        <v>27</v>
      </c>
      <c r="I29" s="1"/>
      <c r="J29" s="1"/>
    </row>
    <row r="30" spans="1:10" x14ac:dyDescent="0.25">
      <c r="A30" t="s">
        <v>86</v>
      </c>
      <c r="B30" s="6" t="s">
        <v>105</v>
      </c>
      <c r="C30">
        <v>3</v>
      </c>
      <c r="D30">
        <f t="shared" si="0"/>
        <v>9</v>
      </c>
      <c r="E30" t="s">
        <v>31</v>
      </c>
      <c r="F30" t="s">
        <v>32</v>
      </c>
      <c r="G30" t="s">
        <v>27</v>
      </c>
      <c r="I30" s="1"/>
      <c r="J30" s="1"/>
    </row>
    <row r="31" spans="1:10" x14ac:dyDescent="0.25">
      <c r="A31" t="s">
        <v>87</v>
      </c>
      <c r="B31" t="s">
        <v>107</v>
      </c>
      <c r="C31">
        <v>2</v>
      </c>
      <c r="D31">
        <f t="shared" si="0"/>
        <v>6</v>
      </c>
      <c r="E31" t="s">
        <v>31</v>
      </c>
      <c r="F31" s="2" t="s">
        <v>52</v>
      </c>
      <c r="G31" t="s">
        <v>27</v>
      </c>
    </row>
    <row r="32" spans="1:10" x14ac:dyDescent="0.25">
      <c r="A32" t="s">
        <v>201</v>
      </c>
      <c r="B32" t="s">
        <v>108</v>
      </c>
      <c r="C32">
        <v>5</v>
      </c>
      <c r="D32">
        <f t="shared" si="0"/>
        <v>15</v>
      </c>
      <c r="E32" t="s">
        <v>31</v>
      </c>
      <c r="F32" t="s">
        <v>88</v>
      </c>
      <c r="G32" t="s">
        <v>27</v>
      </c>
      <c r="I32" s="1"/>
      <c r="J32" s="1"/>
    </row>
    <row r="33" spans="1:10" x14ac:dyDescent="0.25">
      <c r="A33" t="s">
        <v>33</v>
      </c>
      <c r="B33" t="s">
        <v>109</v>
      </c>
      <c r="C33">
        <v>1</v>
      </c>
      <c r="D33">
        <f t="shared" si="0"/>
        <v>3</v>
      </c>
      <c r="E33" t="s">
        <v>31</v>
      </c>
      <c r="F33" s="2" t="s">
        <v>53</v>
      </c>
      <c r="G33" t="s">
        <v>27</v>
      </c>
      <c r="I33" s="1"/>
      <c r="J33" s="1"/>
    </row>
    <row r="34" spans="1:10" x14ac:dyDescent="0.25">
      <c r="A34" t="s">
        <v>163</v>
      </c>
      <c r="B34" t="s">
        <v>110</v>
      </c>
      <c r="C34">
        <v>2</v>
      </c>
      <c r="D34">
        <f t="shared" si="0"/>
        <v>6</v>
      </c>
      <c r="E34" t="s">
        <v>31</v>
      </c>
      <c r="F34" s="2" t="s">
        <v>46</v>
      </c>
      <c r="G34" t="s">
        <v>27</v>
      </c>
      <c r="I34" s="1"/>
      <c r="J34" s="1"/>
    </row>
    <row r="35" spans="1:10" x14ac:dyDescent="0.25">
      <c r="A35" t="s">
        <v>135</v>
      </c>
      <c r="B35" t="s">
        <v>136</v>
      </c>
      <c r="C35">
        <v>1</v>
      </c>
      <c r="D35">
        <f t="shared" si="0"/>
        <v>3</v>
      </c>
      <c r="E35" t="s">
        <v>31</v>
      </c>
      <c r="F35" s="2" t="s">
        <v>137</v>
      </c>
      <c r="G35" t="s">
        <v>27</v>
      </c>
      <c r="I35" s="1"/>
      <c r="J35" s="1"/>
    </row>
    <row r="36" spans="1:10" x14ac:dyDescent="0.25">
      <c r="I36" s="1"/>
      <c r="J36" s="1"/>
    </row>
    <row r="37" spans="1:10" x14ac:dyDescent="0.25">
      <c r="A37" t="s">
        <v>47</v>
      </c>
      <c r="B37" t="s">
        <v>188</v>
      </c>
      <c r="C37">
        <v>4</v>
      </c>
      <c r="D37">
        <f t="shared" si="0"/>
        <v>12</v>
      </c>
      <c r="E37" t="s">
        <v>37</v>
      </c>
      <c r="F37" s="2" t="s">
        <v>38</v>
      </c>
      <c r="G37" t="s">
        <v>15</v>
      </c>
      <c r="I37" s="1"/>
      <c r="J37" s="1"/>
    </row>
    <row r="38" spans="1:10" x14ac:dyDescent="0.25">
      <c r="A38" t="s">
        <v>91</v>
      </c>
      <c r="B38" t="s">
        <v>89</v>
      </c>
      <c r="C38">
        <v>2</v>
      </c>
      <c r="D38">
        <f t="shared" si="0"/>
        <v>6</v>
      </c>
      <c r="E38" t="s">
        <v>34</v>
      </c>
      <c r="F38" s="2" t="s">
        <v>90</v>
      </c>
      <c r="G38" t="s">
        <v>15</v>
      </c>
    </row>
    <row r="39" spans="1:10" x14ac:dyDescent="0.25">
      <c r="A39" t="s">
        <v>138</v>
      </c>
      <c r="B39" t="s">
        <v>92</v>
      </c>
      <c r="C39">
        <v>1</v>
      </c>
      <c r="D39">
        <f t="shared" si="0"/>
        <v>3</v>
      </c>
      <c r="E39" t="s">
        <v>34</v>
      </c>
      <c r="F39" t="s">
        <v>93</v>
      </c>
      <c r="G39" t="s">
        <v>15</v>
      </c>
      <c r="I39" s="1"/>
      <c r="J39" s="1"/>
    </row>
    <row r="40" spans="1:10" x14ac:dyDescent="0.25">
      <c r="I40" s="1"/>
      <c r="J40" s="1"/>
    </row>
    <row r="41" spans="1:10" x14ac:dyDescent="0.25">
      <c r="A41" t="s">
        <v>54</v>
      </c>
      <c r="B41" t="s">
        <v>56</v>
      </c>
      <c r="C41">
        <v>1</v>
      </c>
      <c r="D41">
        <f t="shared" si="0"/>
        <v>3</v>
      </c>
      <c r="E41" t="s">
        <v>59</v>
      </c>
      <c r="F41" s="2"/>
      <c r="G41" t="s">
        <v>27</v>
      </c>
      <c r="I41" s="4"/>
      <c r="J41" s="5"/>
    </row>
    <row r="42" spans="1:10" x14ac:dyDescent="0.25">
      <c r="A42" t="s">
        <v>94</v>
      </c>
      <c r="B42" t="s">
        <v>96</v>
      </c>
      <c r="C42">
        <v>1</v>
      </c>
      <c r="D42">
        <f t="shared" si="0"/>
        <v>3</v>
      </c>
      <c r="E42" t="s">
        <v>98</v>
      </c>
      <c r="F42" s="2"/>
      <c r="G42" t="s">
        <v>16</v>
      </c>
      <c r="I42" s="4"/>
      <c r="J42" s="5"/>
    </row>
    <row r="43" spans="1:10" x14ac:dyDescent="0.25">
      <c r="A43" t="s">
        <v>95</v>
      </c>
      <c r="B43" t="s">
        <v>97</v>
      </c>
      <c r="C43">
        <v>1</v>
      </c>
      <c r="D43">
        <f t="shared" si="0"/>
        <v>3</v>
      </c>
      <c r="E43" t="s">
        <v>99</v>
      </c>
      <c r="F43" s="2"/>
      <c r="G43" t="s">
        <v>16</v>
      </c>
      <c r="I43" s="4"/>
      <c r="J43" s="5"/>
    </row>
    <row r="44" spans="1:10" x14ac:dyDescent="0.25">
      <c r="B44" t="s">
        <v>96</v>
      </c>
      <c r="E44" t="s">
        <v>164</v>
      </c>
      <c r="F44" s="2"/>
      <c r="G44" t="s">
        <v>16</v>
      </c>
      <c r="I44" s="4"/>
      <c r="J44" s="5"/>
    </row>
    <row r="45" spans="1:10" x14ac:dyDescent="0.25">
      <c r="A45" t="s">
        <v>55</v>
      </c>
      <c r="B45" t="s">
        <v>57</v>
      </c>
      <c r="C45">
        <v>2</v>
      </c>
      <c r="D45">
        <f t="shared" si="0"/>
        <v>6</v>
      </c>
      <c r="E45" t="s">
        <v>62</v>
      </c>
      <c r="F45" s="2"/>
      <c r="G45" t="s">
        <v>58</v>
      </c>
      <c r="I45" s="4"/>
      <c r="J45" s="5"/>
    </row>
    <row r="46" spans="1:10" x14ac:dyDescent="0.25">
      <c r="B46" t="s">
        <v>130</v>
      </c>
      <c r="E46" t="s">
        <v>62</v>
      </c>
      <c r="F46" s="2"/>
      <c r="G46" t="s">
        <v>58</v>
      </c>
      <c r="H46" t="s">
        <v>67</v>
      </c>
      <c r="I46" s="4"/>
      <c r="J46" s="5"/>
    </row>
    <row r="47" spans="1:10" x14ac:dyDescent="0.25">
      <c r="A47" t="s">
        <v>63</v>
      </c>
      <c r="B47" t="s">
        <v>131</v>
      </c>
      <c r="C47">
        <v>1</v>
      </c>
      <c r="D47">
        <f t="shared" si="0"/>
        <v>3</v>
      </c>
      <c r="E47" t="s">
        <v>133</v>
      </c>
      <c r="F47" s="2"/>
      <c r="G47" t="s">
        <v>132</v>
      </c>
      <c r="I47" s="4"/>
      <c r="J47" s="5"/>
    </row>
    <row r="48" spans="1:10" x14ac:dyDescent="0.25">
      <c r="I48" s="4"/>
      <c r="J48" s="5"/>
    </row>
    <row r="49" spans="1:10" x14ac:dyDescent="0.25">
      <c r="A49" t="s">
        <v>100</v>
      </c>
      <c r="B49" t="s">
        <v>134</v>
      </c>
      <c r="C49">
        <v>2</v>
      </c>
      <c r="D49">
        <f t="shared" si="0"/>
        <v>6</v>
      </c>
      <c r="E49" t="s">
        <v>101</v>
      </c>
      <c r="G49" t="s">
        <v>102</v>
      </c>
      <c r="I49" s="4"/>
      <c r="J49" s="5"/>
    </row>
    <row r="50" spans="1:10" x14ac:dyDescent="0.25">
      <c r="I50" s="4"/>
      <c r="J50" s="5"/>
    </row>
    <row r="51" spans="1:10" x14ac:dyDescent="0.25">
      <c r="A51" t="s">
        <v>48</v>
      </c>
      <c r="B51" t="s">
        <v>157</v>
      </c>
      <c r="C51">
        <v>1</v>
      </c>
      <c r="D51">
        <f t="shared" si="0"/>
        <v>3</v>
      </c>
      <c r="E51" t="s">
        <v>158</v>
      </c>
      <c r="F51" s="2"/>
      <c r="H51" t="s">
        <v>159</v>
      </c>
      <c r="I51" s="4"/>
      <c r="J51" s="5"/>
    </row>
    <row r="52" spans="1:10" x14ac:dyDescent="0.25">
      <c r="F52" s="2"/>
      <c r="H52" t="s">
        <v>119</v>
      </c>
      <c r="I52" s="4"/>
      <c r="J52" s="5"/>
    </row>
    <row r="53" spans="1:10" x14ac:dyDescent="0.25">
      <c r="A53" t="s">
        <v>49</v>
      </c>
      <c r="B53" s="6" t="s">
        <v>165</v>
      </c>
      <c r="C53">
        <v>1</v>
      </c>
      <c r="D53">
        <f>$C$1*C53</f>
        <v>3</v>
      </c>
      <c r="F53" s="2"/>
      <c r="H53" t="s">
        <v>166</v>
      </c>
      <c r="I53" s="4"/>
      <c r="J53" s="5"/>
    </row>
    <row r="54" spans="1:10" x14ac:dyDescent="0.25">
      <c r="B54" t="s">
        <v>35</v>
      </c>
      <c r="E54" t="s">
        <v>168</v>
      </c>
      <c r="H54" t="s">
        <v>167</v>
      </c>
      <c r="I54" s="4"/>
      <c r="J54" s="5"/>
    </row>
    <row r="55" spans="1:10" x14ac:dyDescent="0.25">
      <c r="H55" t="s">
        <v>120</v>
      </c>
      <c r="I55" s="4"/>
      <c r="J55" s="5"/>
    </row>
    <row r="56" spans="1:10" x14ac:dyDescent="0.25">
      <c r="A56" t="s">
        <v>50</v>
      </c>
      <c r="B56" s="7" t="s">
        <v>179</v>
      </c>
      <c r="C56">
        <v>1</v>
      </c>
      <c r="D56">
        <f t="shared" si="0"/>
        <v>3</v>
      </c>
      <c r="E56" t="s">
        <v>178</v>
      </c>
      <c r="H56" t="s">
        <v>51</v>
      </c>
      <c r="I56" s="1"/>
      <c r="J56" s="1"/>
    </row>
    <row r="57" spans="1:10" x14ac:dyDescent="0.25">
      <c r="A57" t="s">
        <v>45</v>
      </c>
      <c r="B57" t="s">
        <v>202</v>
      </c>
      <c r="H57" t="s">
        <v>169</v>
      </c>
      <c r="I57" s="1"/>
      <c r="J57" s="1"/>
    </row>
    <row r="59" spans="1:10" x14ac:dyDescent="0.25">
      <c r="B59" s="1"/>
    </row>
    <row r="60" spans="1:10" x14ac:dyDescent="0.25">
      <c r="B60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AC79-25A6-4906-AE7D-6BDBC0D3C19C}">
  <dimension ref="A1:J62"/>
  <sheetViews>
    <sheetView workbookViewId="0">
      <selection activeCell="A13" sqref="A13:XFD13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9" t="s">
        <v>103</v>
      </c>
      <c r="B1" s="9"/>
      <c r="C1">
        <f>Main!C1</f>
        <v>3</v>
      </c>
    </row>
    <row r="3" spans="1:10" s="3" customFormat="1" x14ac:dyDescent="0.25">
      <c r="A3" s="3" t="s">
        <v>0</v>
      </c>
      <c r="B3" s="3" t="s">
        <v>4</v>
      </c>
      <c r="C3" s="3" t="s">
        <v>68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s="3" customFormat="1" x14ac:dyDescent="0.25">
      <c r="A4"/>
      <c r="B4"/>
      <c r="C4"/>
      <c r="D4"/>
      <c r="E4"/>
      <c r="F4"/>
      <c r="G4"/>
      <c r="H4"/>
      <c r="I4"/>
      <c r="J4"/>
    </row>
    <row r="5" spans="1:10" s="3" customFormat="1" x14ac:dyDescent="0.25">
      <c r="A5" t="s">
        <v>45</v>
      </c>
      <c r="B5" t="s">
        <v>121</v>
      </c>
      <c r="C5">
        <v>1</v>
      </c>
      <c r="D5">
        <f>$C$1*C5</f>
        <v>3</v>
      </c>
      <c r="E5" t="s">
        <v>124</v>
      </c>
      <c r="F5"/>
      <c r="G5"/>
      <c r="H5" t="s">
        <v>123</v>
      </c>
      <c r="I5"/>
      <c r="J5"/>
    </row>
    <row r="6" spans="1:10" s="3" customFormat="1" x14ac:dyDescent="0.25">
      <c r="A6"/>
      <c r="G6"/>
      <c r="H6" t="s">
        <v>122</v>
      </c>
      <c r="I6"/>
      <c r="J6"/>
    </row>
    <row r="7" spans="1:10" x14ac:dyDescent="0.25">
      <c r="B7" t="s">
        <v>175</v>
      </c>
      <c r="E7" t="s">
        <v>176</v>
      </c>
      <c r="H7" t="s">
        <v>177</v>
      </c>
      <c r="I7" s="1"/>
      <c r="J7" s="1"/>
    </row>
    <row r="8" spans="1:10" x14ac:dyDescent="0.25">
      <c r="A8" t="s">
        <v>125</v>
      </c>
      <c r="B8" t="s">
        <v>126</v>
      </c>
      <c r="C8">
        <v>1</v>
      </c>
      <c r="D8">
        <f>$C$1*C8</f>
        <v>3</v>
      </c>
      <c r="E8" t="s">
        <v>127</v>
      </c>
      <c r="I8" s="1"/>
      <c r="J8" s="1"/>
    </row>
    <row r="9" spans="1:10" x14ac:dyDescent="0.25">
      <c r="A9" t="s">
        <v>129</v>
      </c>
      <c r="C9">
        <v>1</v>
      </c>
      <c r="D9">
        <f>$C$1*C9</f>
        <v>3</v>
      </c>
      <c r="E9" t="s">
        <v>23</v>
      </c>
      <c r="F9" t="s">
        <v>24</v>
      </c>
      <c r="G9" t="s">
        <v>27</v>
      </c>
      <c r="I9" s="1"/>
      <c r="J9" s="1"/>
    </row>
    <row r="10" spans="1:10" x14ac:dyDescent="0.25">
      <c r="A10" t="s">
        <v>128</v>
      </c>
      <c r="B10" t="s">
        <v>106</v>
      </c>
      <c r="C10">
        <v>1</v>
      </c>
      <c r="D10">
        <f>$C$1*C10</f>
        <v>3</v>
      </c>
      <c r="E10" t="s">
        <v>31</v>
      </c>
      <c r="F10" t="s">
        <v>61</v>
      </c>
      <c r="G10" t="s">
        <v>27</v>
      </c>
      <c r="I10" s="1"/>
      <c r="J10" s="1"/>
    </row>
    <row r="11" spans="1:10" x14ac:dyDescent="0.25">
      <c r="A11" t="s">
        <v>180</v>
      </c>
      <c r="B11" s="6" t="s">
        <v>105</v>
      </c>
      <c r="C11">
        <v>2</v>
      </c>
      <c r="D11">
        <f t="shared" ref="D11" si="0">$C$1*C11</f>
        <v>6</v>
      </c>
      <c r="E11" t="s">
        <v>31</v>
      </c>
      <c r="F11" t="s">
        <v>32</v>
      </c>
      <c r="G11" t="s">
        <v>27</v>
      </c>
      <c r="I11" s="1"/>
      <c r="J11" s="1"/>
    </row>
    <row r="12" spans="1:10" x14ac:dyDescent="0.25">
      <c r="A12" t="s">
        <v>181</v>
      </c>
      <c r="C12">
        <v>2</v>
      </c>
      <c r="D12">
        <f>$C$1*C12</f>
        <v>6</v>
      </c>
      <c r="E12" t="s">
        <v>31</v>
      </c>
      <c r="F12" t="s">
        <v>88</v>
      </c>
      <c r="G12" t="s">
        <v>27</v>
      </c>
      <c r="H12" t="s">
        <v>148</v>
      </c>
      <c r="I12" s="1"/>
      <c r="J12" s="1"/>
    </row>
    <row r="13" spans="1:10" x14ac:dyDescent="0.25">
      <c r="A13" t="s">
        <v>149</v>
      </c>
      <c r="B13" t="s">
        <v>134</v>
      </c>
      <c r="C13">
        <v>1</v>
      </c>
      <c r="D13">
        <f t="shared" ref="D13" si="1">$C$1*C13</f>
        <v>3</v>
      </c>
      <c r="E13" t="s">
        <v>101</v>
      </c>
      <c r="G13" t="s">
        <v>102</v>
      </c>
      <c r="I13" s="1"/>
      <c r="J13" s="1"/>
    </row>
    <row r="15" spans="1:10" x14ac:dyDescent="0.25">
      <c r="I15" s="1"/>
      <c r="J15" s="1"/>
    </row>
    <row r="16" spans="1:10" x14ac:dyDescent="0.25">
      <c r="I16" s="1"/>
      <c r="J16" s="1"/>
    </row>
    <row r="24" spans="2:10" x14ac:dyDescent="0.25">
      <c r="I24" s="1"/>
      <c r="J24" s="1"/>
    </row>
    <row r="25" spans="2:10" x14ac:dyDescent="0.25">
      <c r="I25" s="1"/>
      <c r="J25" s="1"/>
    </row>
    <row r="26" spans="2:10" x14ac:dyDescent="0.25">
      <c r="I26" s="1"/>
      <c r="J26" s="1"/>
    </row>
    <row r="27" spans="2:10" x14ac:dyDescent="0.25">
      <c r="I27" s="1"/>
      <c r="J27" s="1"/>
    </row>
    <row r="28" spans="2:10" x14ac:dyDescent="0.25">
      <c r="I28" s="1"/>
      <c r="J28" s="1"/>
    </row>
    <row r="29" spans="2:10" x14ac:dyDescent="0.25">
      <c r="I29" s="1"/>
      <c r="J29" s="1"/>
    </row>
    <row r="30" spans="2:10" x14ac:dyDescent="0.25">
      <c r="I30" s="1"/>
      <c r="J30" s="1"/>
    </row>
    <row r="31" spans="2:10" x14ac:dyDescent="0.25">
      <c r="B31" s="6"/>
      <c r="I31" s="1"/>
      <c r="J31" s="1"/>
    </row>
    <row r="32" spans="2:10" x14ac:dyDescent="0.25">
      <c r="I32" s="1"/>
      <c r="J32" s="1"/>
    </row>
    <row r="33" spans="2:10" x14ac:dyDescent="0.25">
      <c r="F33" s="2"/>
    </row>
    <row r="34" spans="2:10" x14ac:dyDescent="0.25">
      <c r="F34" s="2"/>
    </row>
    <row r="35" spans="2:10" x14ac:dyDescent="0.25">
      <c r="I35" s="1"/>
      <c r="J35" s="1"/>
    </row>
    <row r="36" spans="2:10" x14ac:dyDescent="0.25">
      <c r="F36" s="2"/>
      <c r="I36" s="1"/>
      <c r="J36" s="1"/>
    </row>
    <row r="37" spans="2:10" x14ac:dyDescent="0.25">
      <c r="F37" s="2"/>
      <c r="I37" s="1"/>
      <c r="J37" s="1"/>
    </row>
    <row r="38" spans="2:10" x14ac:dyDescent="0.25">
      <c r="I38" s="1"/>
      <c r="J38" s="1"/>
    </row>
    <row r="39" spans="2:10" x14ac:dyDescent="0.25">
      <c r="B39" s="6"/>
      <c r="F39" s="2"/>
      <c r="I39" s="1"/>
      <c r="J39" s="1"/>
    </row>
    <row r="40" spans="2:10" x14ac:dyDescent="0.25">
      <c r="F40" s="2"/>
    </row>
    <row r="41" spans="2:10" x14ac:dyDescent="0.25">
      <c r="I41" s="1"/>
      <c r="J41" s="1"/>
    </row>
    <row r="42" spans="2:10" x14ac:dyDescent="0.25">
      <c r="I42" s="1"/>
      <c r="J42" s="1"/>
    </row>
    <row r="43" spans="2:10" x14ac:dyDescent="0.25">
      <c r="F43" s="2"/>
      <c r="I43" s="4"/>
      <c r="J43" s="5"/>
    </row>
    <row r="44" spans="2:10" x14ac:dyDescent="0.25">
      <c r="F44" s="2"/>
      <c r="I44" s="4"/>
      <c r="J44" s="5"/>
    </row>
    <row r="45" spans="2:10" x14ac:dyDescent="0.25">
      <c r="F45" s="2"/>
      <c r="I45" s="4"/>
      <c r="J45" s="5"/>
    </row>
    <row r="46" spans="2:10" x14ac:dyDescent="0.25">
      <c r="F46" s="2"/>
      <c r="I46" s="4"/>
      <c r="J46" s="5"/>
    </row>
    <row r="47" spans="2:10" x14ac:dyDescent="0.25">
      <c r="F47" s="2"/>
      <c r="I47" s="4"/>
      <c r="J47" s="5"/>
    </row>
    <row r="48" spans="2:10" x14ac:dyDescent="0.25">
      <c r="I48" s="4"/>
      <c r="J48" s="5"/>
    </row>
    <row r="49" spans="2:10" x14ac:dyDescent="0.25">
      <c r="I49" s="4"/>
      <c r="J49" s="5"/>
    </row>
    <row r="50" spans="2:10" x14ac:dyDescent="0.25">
      <c r="I50" s="4"/>
      <c r="J50" s="5"/>
    </row>
    <row r="51" spans="2:10" x14ac:dyDescent="0.25">
      <c r="B51" s="6"/>
      <c r="F51" s="2"/>
      <c r="I51" s="4"/>
      <c r="J51" s="5"/>
    </row>
    <row r="52" spans="2:10" x14ac:dyDescent="0.25">
      <c r="B52" s="6"/>
      <c r="F52" s="2"/>
      <c r="I52" s="4"/>
      <c r="J52" s="5"/>
    </row>
    <row r="53" spans="2:10" x14ac:dyDescent="0.25">
      <c r="B53" s="6"/>
      <c r="F53" s="2"/>
      <c r="I53" s="4"/>
      <c r="J53" s="5"/>
    </row>
    <row r="54" spans="2:10" x14ac:dyDescent="0.25">
      <c r="I54" s="4"/>
      <c r="J54" s="5"/>
    </row>
    <row r="55" spans="2:10" x14ac:dyDescent="0.25">
      <c r="I55" s="4"/>
      <c r="J55" s="5"/>
    </row>
    <row r="56" spans="2:10" x14ac:dyDescent="0.25">
      <c r="B56" s="7"/>
      <c r="I56" s="1"/>
      <c r="J56" s="1"/>
    </row>
    <row r="57" spans="2:10" x14ac:dyDescent="0.25">
      <c r="B57" s="8"/>
      <c r="I57" s="1"/>
      <c r="J57" s="1"/>
    </row>
    <row r="58" spans="2:10" x14ac:dyDescent="0.25">
      <c r="I58" s="1"/>
      <c r="J58" s="1"/>
    </row>
    <row r="60" spans="2:10" x14ac:dyDescent="0.25">
      <c r="I60" s="1"/>
      <c r="J60" s="1"/>
    </row>
    <row r="61" spans="2:10" x14ac:dyDescent="0.25">
      <c r="B61" s="1"/>
    </row>
    <row r="62" spans="2:10" x14ac:dyDescent="0.25">
      <c r="B62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B4C3-BCB0-4671-B852-9DDB2E84EA55}">
  <dimension ref="A1:J51"/>
  <sheetViews>
    <sheetView workbookViewId="0">
      <selection sqref="A1:B1"/>
    </sheetView>
  </sheetViews>
  <sheetFormatPr baseColWidth="10" defaultRowHeight="15" x14ac:dyDescent="0.25"/>
  <cols>
    <col min="2" max="2" width="16.42578125" customWidth="1"/>
    <col min="5" max="5" width="23.42578125" customWidth="1"/>
    <col min="8" max="8" width="59.85546875" customWidth="1"/>
    <col min="9" max="9" width="11.28515625" customWidth="1"/>
  </cols>
  <sheetData>
    <row r="1" spans="1:10" x14ac:dyDescent="0.25">
      <c r="A1" s="9" t="s">
        <v>103</v>
      </c>
      <c r="B1" s="9"/>
      <c r="C1">
        <f>Main!C1</f>
        <v>3</v>
      </c>
    </row>
    <row r="3" spans="1:10" s="3" customFormat="1" x14ac:dyDescent="0.25">
      <c r="A3" s="3" t="s">
        <v>0</v>
      </c>
      <c r="B3" s="3" t="s">
        <v>4</v>
      </c>
      <c r="C3" s="3" t="s">
        <v>68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s="3" customFormat="1" x14ac:dyDescent="0.25">
      <c r="A4" t="s">
        <v>1</v>
      </c>
      <c r="B4" t="s">
        <v>173</v>
      </c>
      <c r="C4">
        <v>1</v>
      </c>
      <c r="D4">
        <f>$C$1*C4</f>
        <v>3</v>
      </c>
      <c r="E4" t="s">
        <v>172</v>
      </c>
      <c r="F4" s="2"/>
      <c r="G4" t="s">
        <v>19</v>
      </c>
    </row>
    <row r="5" spans="1:10" s="3" customFormat="1" x14ac:dyDescent="0.25">
      <c r="A5"/>
      <c r="B5"/>
      <c r="C5"/>
      <c r="D5"/>
      <c r="E5"/>
      <c r="F5" s="2"/>
      <c r="G5"/>
    </row>
    <row r="6" spans="1:10" s="3" customFormat="1" x14ac:dyDescent="0.25">
      <c r="A6" t="s">
        <v>174</v>
      </c>
      <c r="B6" t="s">
        <v>155</v>
      </c>
      <c r="C6">
        <v>1</v>
      </c>
      <c r="D6">
        <f>$C$1*C6</f>
        <v>3</v>
      </c>
      <c r="E6" t="s">
        <v>23</v>
      </c>
      <c r="F6" t="s">
        <v>24</v>
      </c>
      <c r="G6" t="s">
        <v>27</v>
      </c>
    </row>
    <row r="7" spans="1:10" s="3" customFormat="1" x14ac:dyDescent="0.25">
      <c r="A7"/>
      <c r="B7"/>
      <c r="C7"/>
      <c r="D7"/>
      <c r="E7"/>
      <c r="F7"/>
      <c r="G7"/>
    </row>
    <row r="8" spans="1:10" x14ac:dyDescent="0.25">
      <c r="A8" t="s">
        <v>170</v>
      </c>
      <c r="B8" s="6" t="s">
        <v>140</v>
      </c>
      <c r="C8">
        <v>4</v>
      </c>
      <c r="D8">
        <f>$C$1*C8</f>
        <v>12</v>
      </c>
      <c r="E8" t="s">
        <v>34</v>
      </c>
      <c r="F8" s="2" t="s">
        <v>139</v>
      </c>
      <c r="G8" t="s">
        <v>15</v>
      </c>
      <c r="I8" s="1"/>
      <c r="J8" s="1"/>
    </row>
    <row r="9" spans="1:10" x14ac:dyDescent="0.25">
      <c r="A9" t="s">
        <v>183</v>
      </c>
      <c r="B9" t="s">
        <v>171</v>
      </c>
      <c r="C9">
        <v>2</v>
      </c>
      <c r="D9">
        <f t="shared" ref="D9" si="0">$C$1*C9</f>
        <v>6</v>
      </c>
      <c r="E9" t="s">
        <v>31</v>
      </c>
      <c r="F9" s="2" t="s">
        <v>139</v>
      </c>
      <c r="G9" t="s">
        <v>27</v>
      </c>
      <c r="I9" s="1"/>
      <c r="J9" s="1"/>
    </row>
    <row r="10" spans="1:10" x14ac:dyDescent="0.25">
      <c r="F10" s="2"/>
      <c r="I10" s="1"/>
      <c r="J10" s="1"/>
    </row>
    <row r="13" spans="1:10" x14ac:dyDescent="0.25">
      <c r="I13" s="1"/>
      <c r="J13" s="1"/>
    </row>
    <row r="14" spans="1:10" x14ac:dyDescent="0.25"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2:10" x14ac:dyDescent="0.25">
      <c r="I17" s="1"/>
      <c r="J17" s="1"/>
    </row>
    <row r="18" spans="2:10" x14ac:dyDescent="0.25">
      <c r="I18" s="1"/>
      <c r="J18" s="1"/>
    </row>
    <row r="19" spans="2:10" x14ac:dyDescent="0.25">
      <c r="I19" s="1"/>
      <c r="J19" s="1"/>
    </row>
    <row r="20" spans="2:10" x14ac:dyDescent="0.25">
      <c r="B20" s="6"/>
      <c r="I20" s="1"/>
      <c r="J20" s="1"/>
    </row>
    <row r="21" spans="2:10" x14ac:dyDescent="0.25">
      <c r="I21" s="1"/>
      <c r="J21" s="1"/>
    </row>
    <row r="22" spans="2:10" x14ac:dyDescent="0.25">
      <c r="F22" s="2"/>
    </row>
    <row r="23" spans="2:10" x14ac:dyDescent="0.25">
      <c r="F23" s="2"/>
    </row>
    <row r="24" spans="2:10" x14ac:dyDescent="0.25">
      <c r="I24" s="1"/>
      <c r="J24" s="1"/>
    </row>
    <row r="25" spans="2:10" x14ac:dyDescent="0.25">
      <c r="F25" s="2"/>
      <c r="I25" s="1"/>
      <c r="J25" s="1"/>
    </row>
    <row r="26" spans="2:10" x14ac:dyDescent="0.25">
      <c r="F26" s="2"/>
      <c r="I26" s="1"/>
      <c r="J26" s="1"/>
    </row>
    <row r="27" spans="2:10" x14ac:dyDescent="0.25">
      <c r="I27" s="1"/>
      <c r="J27" s="1"/>
    </row>
    <row r="28" spans="2:10" x14ac:dyDescent="0.25">
      <c r="B28" s="6"/>
      <c r="F28" s="2"/>
      <c r="I28" s="1"/>
      <c r="J28" s="1"/>
    </row>
    <row r="29" spans="2:10" x14ac:dyDescent="0.25">
      <c r="F29" s="2"/>
    </row>
    <row r="30" spans="2:10" x14ac:dyDescent="0.25">
      <c r="I30" s="1"/>
      <c r="J30" s="1"/>
    </row>
    <row r="31" spans="2:10" x14ac:dyDescent="0.25">
      <c r="I31" s="1"/>
      <c r="J31" s="1"/>
    </row>
    <row r="32" spans="2:10" x14ac:dyDescent="0.25">
      <c r="F32" s="2"/>
      <c r="I32" s="4"/>
      <c r="J32" s="5"/>
    </row>
    <row r="33" spans="2:10" x14ac:dyDescent="0.25">
      <c r="F33" s="2"/>
      <c r="I33" s="4"/>
      <c r="J33" s="5"/>
    </row>
    <row r="34" spans="2:10" x14ac:dyDescent="0.25">
      <c r="F34" s="2"/>
      <c r="I34" s="4"/>
      <c r="J34" s="5"/>
    </row>
    <row r="35" spans="2:10" x14ac:dyDescent="0.25">
      <c r="F35" s="2"/>
      <c r="I35" s="4"/>
      <c r="J35" s="5"/>
    </row>
    <row r="36" spans="2:10" x14ac:dyDescent="0.25">
      <c r="F36" s="2"/>
      <c r="I36" s="4"/>
      <c r="J36" s="5"/>
    </row>
    <row r="37" spans="2:10" x14ac:dyDescent="0.25">
      <c r="I37" s="4"/>
      <c r="J37" s="5"/>
    </row>
    <row r="38" spans="2:10" x14ac:dyDescent="0.25">
      <c r="I38" s="4"/>
      <c r="J38" s="5"/>
    </row>
    <row r="39" spans="2:10" x14ac:dyDescent="0.25">
      <c r="I39" s="4"/>
      <c r="J39" s="5"/>
    </row>
    <row r="40" spans="2:10" x14ac:dyDescent="0.25">
      <c r="B40" s="6"/>
      <c r="F40" s="2"/>
      <c r="I40" s="4"/>
      <c r="J40" s="5"/>
    </row>
    <row r="41" spans="2:10" x14ac:dyDescent="0.25">
      <c r="B41" s="6"/>
      <c r="F41" s="2"/>
      <c r="I41" s="4"/>
      <c r="J41" s="5"/>
    </row>
    <row r="42" spans="2:10" x14ac:dyDescent="0.25">
      <c r="B42" s="6"/>
      <c r="F42" s="2"/>
      <c r="I42" s="4"/>
      <c r="J42" s="5"/>
    </row>
    <row r="43" spans="2:10" x14ac:dyDescent="0.25">
      <c r="I43" s="4"/>
      <c r="J43" s="5"/>
    </row>
    <row r="44" spans="2:10" x14ac:dyDescent="0.25">
      <c r="I44" s="4"/>
      <c r="J44" s="5"/>
    </row>
    <row r="45" spans="2:10" x14ac:dyDescent="0.25">
      <c r="B45" s="7"/>
      <c r="I45" s="1"/>
      <c r="J45" s="1"/>
    </row>
    <row r="46" spans="2:10" x14ac:dyDescent="0.25">
      <c r="B46" s="8"/>
      <c r="I46" s="1"/>
      <c r="J46" s="1"/>
    </row>
    <row r="47" spans="2:10" x14ac:dyDescent="0.25">
      <c r="I47" s="1"/>
      <c r="J47" s="1"/>
    </row>
    <row r="49" spans="2:10" x14ac:dyDescent="0.25">
      <c r="I49" s="1"/>
      <c r="J49" s="1"/>
    </row>
    <row r="50" spans="2:10" x14ac:dyDescent="0.25">
      <c r="B50" s="1"/>
    </row>
    <row r="51" spans="2:10" x14ac:dyDescent="0.25">
      <c r="B51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06B-4E35-4D83-939D-902BBC6C7ADF}">
  <dimension ref="A2:B13"/>
  <sheetViews>
    <sheetView workbookViewId="0"/>
  </sheetViews>
  <sheetFormatPr baseColWidth="10" defaultRowHeight="15" x14ac:dyDescent="0.25"/>
  <cols>
    <col min="1" max="1" width="15.42578125" customWidth="1"/>
    <col min="2" max="2" width="91.42578125" customWidth="1"/>
  </cols>
  <sheetData>
    <row r="2" spans="1:2" x14ac:dyDescent="0.25">
      <c r="A2" s="3" t="s">
        <v>150</v>
      </c>
      <c r="B2" s="3" t="s">
        <v>144</v>
      </c>
    </row>
    <row r="4" spans="1:2" x14ac:dyDescent="0.25">
      <c r="A4" t="s">
        <v>145</v>
      </c>
      <c r="B4" t="s">
        <v>151</v>
      </c>
    </row>
    <row r="5" spans="1:2" x14ac:dyDescent="0.25">
      <c r="A5" s="2" t="s">
        <v>195</v>
      </c>
      <c r="B5" t="s">
        <v>196</v>
      </c>
    </row>
    <row r="6" spans="1:2" x14ac:dyDescent="0.25">
      <c r="A6" t="s">
        <v>192</v>
      </c>
      <c r="B6" t="s">
        <v>193</v>
      </c>
    </row>
    <row r="7" spans="1:2" x14ac:dyDescent="0.25">
      <c r="B7" t="s">
        <v>194</v>
      </c>
    </row>
    <row r="9" spans="1:2" x14ac:dyDescent="0.25">
      <c r="A9" s="3" t="s">
        <v>185</v>
      </c>
      <c r="B9" s="3" t="s">
        <v>144</v>
      </c>
    </row>
    <row r="11" spans="1:2" x14ac:dyDescent="0.25">
      <c r="A11" t="s">
        <v>184</v>
      </c>
      <c r="B11" t="s">
        <v>186</v>
      </c>
    </row>
    <row r="12" spans="1:2" x14ac:dyDescent="0.25">
      <c r="A12" t="s">
        <v>189</v>
      </c>
      <c r="B12" t="s">
        <v>191</v>
      </c>
    </row>
    <row r="13" spans="1:2" x14ac:dyDescent="0.25">
      <c r="A13" t="s">
        <v>190</v>
      </c>
      <c r="B13" t="s">
        <v>191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Onboard USB Blaster</vt:lpstr>
      <vt:lpstr>Flex</vt:lpstr>
      <vt:lpstr>Jumper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2023-11-26T18:55:45Z</dcterms:modified>
</cp:coreProperties>
</file>