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  <sheet name="工作表 2" sheetId="2" r:id="rId5"/>
  </sheets>
</workbook>
</file>

<file path=xl/sharedStrings.xml><?xml version="1.0" encoding="utf-8"?>
<sst xmlns="http://schemas.openxmlformats.org/spreadsheetml/2006/main" uniqueCount="113">
  <si>
    <t>道具配方</t>
  </si>
  <si>
    <t>道具名字</t>
  </si>
  <si>
    <t>配方</t>
  </si>
  <si>
    <t>备注</t>
  </si>
  <si>
    <t>野猪肉生</t>
  </si>
  <si>
    <t>野猪尸体获得</t>
  </si>
  <si>
    <t>野猪肉熟</t>
  </si>
  <si>
    <t>野猪肉生+烤架+火</t>
  </si>
  <si>
    <t>野猪肉生+水容器+火</t>
  </si>
  <si>
    <t>道具信息</t>
  </si>
  <si>
    <t>信息名字</t>
  </si>
  <si>
    <t>信息内容</t>
  </si>
  <si>
    <t>名字</t>
  </si>
  <si>
    <t>野猪肉</t>
  </si>
  <si>
    <t>重量 weight</t>
  </si>
  <si>
    <t>类型</t>
  </si>
  <si>
    <t>1,2</t>
  </si>
  <si>
    <t>描述</t>
  </si>
  <si>
    <t>可食用或用来烹饪成熟肉（熟肉获得更高的饥饿值）</t>
  </si>
  <si>
    <t>效果</t>
  </si>
  <si>
    <t>增加饥饿值：1</t>
  </si>
  <si>
    <t>ID</t>
  </si>
  <si>
    <t>耐久</t>
  </si>
  <si>
    <t>道具类型</t>
  </si>
  <si>
    <t>类型名</t>
  </si>
  <si>
    <t>类型值</t>
  </si>
  <si>
    <t>工具</t>
  </si>
  <si>
    <t>材料</t>
  </si>
  <si>
    <t>食用</t>
  </si>
  <si>
    <t>角色</t>
  </si>
  <si>
    <t>基础信息</t>
  </si>
  <si>
    <t>基础信息名</t>
  </si>
  <si>
    <t>基础属性</t>
  </si>
  <si>
    <t>属性值</t>
  </si>
  <si>
    <t>小明</t>
  </si>
  <si>
    <t>力量</t>
  </si>
  <si>
    <t>体力</t>
  </si>
  <si>
    <t>敏捷</t>
  </si>
  <si>
    <t>武力</t>
  </si>
  <si>
    <t>智力</t>
  </si>
  <si>
    <t>负重</t>
  </si>
  <si>
    <t>学习能力</t>
  </si>
  <si>
    <t>移动速度</t>
  </si>
  <si>
    <t>饥饿(固定值)</t>
  </si>
  <si>
    <t>生命固定值)</t>
  </si>
  <si>
    <t>心情(固定值)</t>
  </si>
  <si>
    <t>生物信息</t>
  </si>
  <si>
    <t>值/信息</t>
  </si>
  <si>
    <t>野猪</t>
  </si>
  <si>
    <t>消耗食物</t>
  </si>
  <si>
    <t>产物</t>
  </si>
  <si>
    <t>野猪肉,兽骨,野猪皮,粪便</t>
  </si>
  <si>
    <t>中英</t>
  </si>
  <si>
    <t>中文</t>
  </si>
  <si>
    <t>英文</t>
  </si>
  <si>
    <t>Name</t>
  </si>
  <si>
    <t>属性</t>
  </si>
  <si>
    <t>property</t>
  </si>
  <si>
    <t>方法</t>
  </si>
  <si>
    <t>method</t>
  </si>
  <si>
    <t>重量</t>
  </si>
  <si>
    <t>weight</t>
  </si>
  <si>
    <t>type</t>
  </si>
  <si>
    <t>formula</t>
  </si>
  <si>
    <t>material</t>
  </si>
  <si>
    <t>野兽</t>
  </si>
  <si>
    <t>beast</t>
  </si>
  <si>
    <t>动物</t>
  </si>
  <si>
    <t>animal</t>
  </si>
  <si>
    <t>饥饿</t>
  </si>
  <si>
    <t>hunger</t>
  </si>
  <si>
    <t>情绪</t>
  </si>
  <si>
    <t>mood</t>
  </si>
  <si>
    <t>道具获得</t>
  </si>
  <si>
    <t>获得木材</t>
  </si>
  <si>
    <t>人物砍伐树木</t>
  </si>
  <si>
    <t>使用道具砍伐</t>
  </si>
  <si>
    <t>石斧砍伐（5次）</t>
  </si>
  <si>
    <t>铁斧砍伐（3次）</t>
  </si>
  <si>
    <t>精钢斧砍伐（2次）</t>
  </si>
  <si>
    <t>树木道具事件（当前为点击事件）</t>
  </si>
  <si>
    <t>时间计算</t>
  </si>
  <si>
    <t xml:space="preserve">年月日时分秒  </t>
  </si>
  <si>
    <t>2小时等于2分30秒</t>
  </si>
  <si>
    <t>道具制作时间</t>
  </si>
  <si>
    <t>进度条显示效果</t>
  </si>
  <si>
    <t>力量增加负重</t>
  </si>
  <si>
    <t>饥饿状态影响 力量属性,敏捷属性</t>
  </si>
  <si>
    <t>体力 影响角色行动力</t>
  </si>
  <si>
    <t>武力 影响角色捕猎</t>
  </si>
  <si>
    <t>负重 影响角色 携带物品的重量</t>
  </si>
  <si>
    <t>知识 影响角色 学习配方时间 和成功率</t>
  </si>
  <si>
    <t>耐力 影响角色 体力下降 负重下降 速度下降</t>
  </si>
  <si>
    <t>角色信息</t>
  </si>
  <si>
    <t>特殊属性</t>
  </si>
  <si>
    <t>体力0.5，负重0.7，武力0.5</t>
  </si>
  <si>
    <t>知识/认知</t>
  </si>
  <si>
    <t>速度1.1</t>
  </si>
  <si>
    <t>速度</t>
  </si>
  <si>
    <t>知识1.3 武力0.3</t>
  </si>
  <si>
    <t>耐力</t>
  </si>
  <si>
    <t>体力0.5,</t>
  </si>
  <si>
    <t>时间</t>
  </si>
  <si>
    <t>天</t>
  </si>
  <si>
    <t>小时</t>
  </si>
  <si>
    <t>分钟</t>
  </si>
  <si>
    <t>秒钟</t>
  </si>
  <si>
    <t>75000每小时毫秒</t>
  </si>
  <si>
    <t>2分 30秒（150秒）</t>
  </si>
  <si>
    <t>时间-1</t>
  </si>
  <si>
    <t>秒</t>
  </si>
  <si>
    <t>75*24=1800</t>
  </si>
  <si>
    <t>虚拟时间1天=现实1800秒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</si>
</sst>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3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3" fontId="0" borderId="2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0" fontId="2" fillId="4" borderId="4" applyNumberFormat="0" applyFont="1" applyFill="1" applyBorder="1" applyAlignment="1" applyProtection="0">
      <alignment vertical="top" wrapText="1"/>
    </xf>
    <xf numFmtId="0" fontId="2" fillId="5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2" fillId="5" borderId="1" applyNumberFormat="0" applyFont="1" applyFill="1" applyBorder="1" applyAlignment="1" applyProtection="0">
      <alignment vertical="top" wrapText="1"/>
    </xf>
    <xf numFmtId="49" fontId="2" fillId="5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919191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AD110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1" width="4.28125" style="1" customWidth="1"/>
    <col min="2" max="2" width="16.3516" style="1" customWidth="1"/>
    <col min="3" max="3" width="24.8438" style="1" customWidth="1"/>
    <col min="4" max="4" width="16.3516" style="1" customWidth="1"/>
    <col min="5" max="5" width="16.3516" style="13" customWidth="1"/>
    <col min="6" max="6" width="29.9688" style="13" customWidth="1"/>
    <col min="7" max="8" width="16.3516" style="16" customWidth="1"/>
    <col min="9" max="12" width="10.6172" style="18" customWidth="1"/>
    <col min="13" max="13" width="16.3516" style="19" customWidth="1"/>
    <col min="14" max="14" width="35" style="19" customWidth="1"/>
    <col min="15" max="15" width="16.3516" style="19" customWidth="1"/>
    <col min="16" max="17" width="10.6172" style="20" customWidth="1"/>
    <col min="18" max="18" width="10.6172" style="21" customWidth="1"/>
    <col min="19" max="19" width="49.9453" style="21" customWidth="1"/>
    <col min="20" max="20" width="10.6172" style="23" customWidth="1"/>
    <col min="21" max="21" width="16.2188" style="23" customWidth="1"/>
    <col min="22" max="23" width="27.3281" style="23" customWidth="1"/>
    <col min="24" max="24" width="48.1719" style="24" customWidth="1"/>
    <col min="25" max="26" width="16.3516" style="24" customWidth="1"/>
    <col min="27" max="28" width="16.3516" style="26" customWidth="1"/>
    <col min="29" max="29" width="29.4688" style="26" customWidth="1"/>
    <col min="30" max="30" width="16.3516" style="26" customWidth="1"/>
    <col min="31" max="256" width="16.3516" style="26" customWidth="1"/>
  </cols>
  <sheetData>
    <row r="1" ht="44.75" customHeight="1"/>
    <row r="2" ht="31" customHeight="1">
      <c r="B2" t="s" s="2">
        <v>0</v>
      </c>
      <c r="C2" s="2"/>
      <c r="D2" s="2"/>
    </row>
    <row r="3" ht="20.05" customHeight="1">
      <c r="B3" t="s" s="3">
        <v>1</v>
      </c>
      <c r="C3" t="s" s="4">
        <v>2</v>
      </c>
      <c r="D3" t="s" s="5">
        <v>3</v>
      </c>
    </row>
    <row r="4" ht="20.05" customHeight="1">
      <c r="B4" t="s" s="6">
        <v>4</v>
      </c>
      <c r="C4" t="s" s="7">
        <v>5</v>
      </c>
      <c r="D4" s="8"/>
    </row>
    <row r="5" ht="20.05" customHeight="1">
      <c r="B5" t="s" s="6">
        <v>6</v>
      </c>
      <c r="C5" t="s" s="7">
        <v>7</v>
      </c>
      <c r="D5" s="9"/>
    </row>
    <row r="6" ht="20.05" customHeight="1">
      <c r="B6" t="s" s="6">
        <v>6</v>
      </c>
      <c r="C6" t="s" s="7">
        <v>8</v>
      </c>
      <c r="D6" s="8"/>
    </row>
    <row r="7" ht="20.05" customHeight="1">
      <c r="B7" s="10"/>
      <c r="C7" s="11"/>
      <c r="D7" s="8"/>
    </row>
    <row r="8" ht="20.05" customHeight="1">
      <c r="B8" s="10"/>
      <c r="C8" s="11"/>
      <c r="D8" s="8"/>
    </row>
    <row r="9" ht="20.05" customHeight="1">
      <c r="B9" s="10"/>
      <c r="C9" s="12"/>
      <c r="D9" s="8"/>
    </row>
    <row r="11" ht="31" customHeight="1">
      <c r="E11" t="s" s="2">
        <v>9</v>
      </c>
      <c r="F11" s="2"/>
    </row>
    <row r="12" ht="20.05" customHeight="1">
      <c r="E12" t="s" s="5">
        <v>10</v>
      </c>
      <c r="F12" t="s" s="5">
        <v>11</v>
      </c>
    </row>
    <row r="13" ht="20.05" customHeight="1">
      <c r="E13" t="s" s="14">
        <v>12</v>
      </c>
      <c r="F13" t="s" s="14">
        <v>13</v>
      </c>
    </row>
    <row r="14" ht="20.05" customHeight="1">
      <c r="E14" t="s" s="14">
        <v>14</v>
      </c>
      <c r="F14" s="15">
        <v>1</v>
      </c>
    </row>
    <row r="15" ht="20.05" customHeight="1">
      <c r="E15" t="s" s="14">
        <v>15</v>
      </c>
      <c r="F15" t="s" s="14">
        <v>16</v>
      </c>
    </row>
    <row r="16" ht="32.05" customHeight="1">
      <c r="E16" t="s" s="14">
        <v>17</v>
      </c>
      <c r="F16" t="s" s="14">
        <v>18</v>
      </c>
    </row>
    <row r="17" ht="20.05" customHeight="1">
      <c r="E17" t="s" s="14">
        <v>19</v>
      </c>
      <c r="F17" t="s" s="14">
        <v>20</v>
      </c>
    </row>
    <row r="18" ht="20.05" customHeight="1">
      <c r="E18" t="s" s="14">
        <v>21</v>
      </c>
      <c r="F18" s="8">
        <v>10001</v>
      </c>
    </row>
    <row r="19" ht="20.05" customHeight="1">
      <c r="E19" t="s" s="14">
        <v>22</v>
      </c>
      <c r="F19" s="8">
        <v>10</v>
      </c>
    </row>
    <row r="21" ht="31" customHeight="1">
      <c r="G21" t="s" s="2">
        <v>23</v>
      </c>
      <c r="H21" s="2"/>
    </row>
    <row r="22" ht="20.05" customHeight="1">
      <c r="G22" t="s" s="5">
        <v>24</v>
      </c>
      <c r="H22" t="s" s="5">
        <v>25</v>
      </c>
    </row>
    <row r="23" ht="20.05" customHeight="1">
      <c r="G23" t="s" s="14">
        <v>26</v>
      </c>
      <c r="H23" s="8">
        <v>3</v>
      </c>
    </row>
    <row r="24" ht="20.05" customHeight="1">
      <c r="G24" t="s" s="14">
        <v>27</v>
      </c>
      <c r="H24" s="8">
        <v>2</v>
      </c>
    </row>
    <row r="25" ht="20.05" customHeight="1">
      <c r="G25" t="s" s="14">
        <v>28</v>
      </c>
      <c r="H25" s="17">
        <v>1</v>
      </c>
    </row>
    <row r="26" ht="20.05" customHeight="1">
      <c r="G26" s="8"/>
      <c r="H26" s="8"/>
    </row>
    <row r="27" ht="20.05" customHeight="1">
      <c r="G27" s="8"/>
      <c r="H27" s="8"/>
    </row>
    <row r="29" ht="31" customHeight="1">
      <c r="I29" t="s" s="2">
        <v>29</v>
      </c>
      <c r="J29" s="2"/>
      <c r="K29" s="2"/>
      <c r="L29" s="2"/>
    </row>
    <row r="30" ht="20.05" customHeight="1">
      <c r="I30" t="s" s="5">
        <v>30</v>
      </c>
      <c r="J30" t="s" s="5">
        <v>31</v>
      </c>
      <c r="K30" t="s" s="5">
        <v>32</v>
      </c>
      <c r="L30" t="s" s="5">
        <v>33</v>
      </c>
    </row>
    <row r="31" ht="20.05" customHeight="1">
      <c r="I31" t="s" s="14">
        <v>12</v>
      </c>
      <c r="J31" t="s" s="14">
        <v>34</v>
      </c>
      <c r="K31" t="s" s="14">
        <v>35</v>
      </c>
      <c r="L31" s="8">
        <v>100</v>
      </c>
    </row>
    <row r="32" ht="20.05" customHeight="1">
      <c r="I32" t="s" s="14">
        <v>36</v>
      </c>
      <c r="J32" s="8">
        <f>L31*1</f>
        <v>100</v>
      </c>
      <c r="K32" t="s" s="14">
        <v>37</v>
      </c>
      <c r="L32" s="8">
        <v>100</v>
      </c>
    </row>
    <row r="33" ht="20.05" customHeight="1">
      <c r="I33" t="s" s="14">
        <v>38</v>
      </c>
      <c r="J33" s="8">
        <f>(L31*0.5)+(L33*0.3)</f>
        <v>80</v>
      </c>
      <c r="K33" t="s" s="14">
        <v>39</v>
      </c>
      <c r="L33" s="8">
        <v>100</v>
      </c>
    </row>
    <row r="34" ht="20.05" customHeight="1">
      <c r="I34" t="s" s="14">
        <v>40</v>
      </c>
      <c r="J34" s="8">
        <f>L31*0.7</f>
        <v>70</v>
      </c>
      <c r="K34" s="9"/>
      <c r="L34" s="9"/>
    </row>
    <row r="35" ht="20.05" customHeight="1">
      <c r="I35" t="s" s="14">
        <v>41</v>
      </c>
      <c r="J35" s="8">
        <f>(L33*1.3)</f>
        <v>130</v>
      </c>
      <c r="K35" s="8"/>
      <c r="L35" s="8"/>
    </row>
    <row r="36" ht="20.05" customHeight="1">
      <c r="I36" t="s" s="14">
        <v>42</v>
      </c>
      <c r="J36" s="8">
        <f>(L32)*1.1</f>
        <v>110</v>
      </c>
      <c r="K36" s="8"/>
      <c r="L36" s="8"/>
    </row>
    <row r="37" ht="20.05" customHeight="1">
      <c r="I37" t="s" s="14">
        <v>43</v>
      </c>
      <c r="J37" s="8">
        <v>100</v>
      </c>
      <c r="K37" s="8"/>
      <c r="L37" s="8"/>
    </row>
    <row r="38" ht="20.05" customHeight="1">
      <c r="I38" t="s" s="14">
        <v>44</v>
      </c>
      <c r="J38" s="8">
        <v>100</v>
      </c>
      <c r="K38" s="8"/>
      <c r="L38" s="8"/>
    </row>
    <row r="39" ht="20.05" customHeight="1">
      <c r="I39" t="s" s="14">
        <v>45</v>
      </c>
      <c r="J39" s="8">
        <v>100</v>
      </c>
      <c r="K39" s="8"/>
      <c r="L39" s="8"/>
    </row>
    <row r="41" ht="31" customHeight="1">
      <c r="M41" t="s" s="2">
        <v>46</v>
      </c>
      <c r="N41" s="2"/>
      <c r="O41" s="2"/>
    </row>
    <row r="42" ht="20.05" customHeight="1">
      <c r="M42" t="s" s="5">
        <v>30</v>
      </c>
      <c r="N42" t="s" s="5">
        <v>47</v>
      </c>
      <c r="O42" t="s" s="5">
        <v>3</v>
      </c>
    </row>
    <row r="43" ht="20.05" customHeight="1">
      <c r="M43" t="s" s="14">
        <v>12</v>
      </c>
      <c r="N43" t="s" s="14">
        <v>48</v>
      </c>
      <c r="O43" s="8"/>
    </row>
    <row r="44" ht="20.05" customHeight="1">
      <c r="M44" t="s" s="14">
        <v>36</v>
      </c>
      <c r="N44" s="8">
        <v>100</v>
      </c>
      <c r="O44" s="8"/>
    </row>
    <row r="45" ht="20.05" customHeight="1">
      <c r="M45" t="s" s="14">
        <v>38</v>
      </c>
      <c r="N45" s="8">
        <v>20</v>
      </c>
      <c r="O45" s="8"/>
    </row>
    <row r="46" ht="20.05" customHeight="1">
      <c r="M46" t="s" s="14">
        <v>42</v>
      </c>
      <c r="N46" s="8">
        <v>40</v>
      </c>
      <c r="O46" s="8"/>
    </row>
    <row r="47" ht="20.05" customHeight="1">
      <c r="M47" t="s" s="14">
        <v>43</v>
      </c>
      <c r="N47" s="8">
        <v>100</v>
      </c>
      <c r="O47" t="s" s="14">
        <v>49</v>
      </c>
    </row>
    <row r="48" ht="20.05" customHeight="1">
      <c r="M48" t="s" s="14">
        <v>44</v>
      </c>
      <c r="N48" s="8">
        <v>100</v>
      </c>
      <c r="O48" s="8"/>
    </row>
    <row r="49" ht="20.05" customHeight="1">
      <c r="M49" t="s" s="14">
        <v>50</v>
      </c>
      <c r="N49" t="s" s="14">
        <v>51</v>
      </c>
      <c r="O49" s="8"/>
    </row>
    <row r="51" ht="31" customHeight="1">
      <c r="P51" t="s" s="2">
        <v>52</v>
      </c>
      <c r="Q51" s="2"/>
    </row>
    <row r="52" ht="20.05" customHeight="1">
      <c r="P52" t="s" s="5">
        <v>53</v>
      </c>
      <c r="Q52" t="s" s="5">
        <v>54</v>
      </c>
    </row>
    <row r="53" ht="20.05" customHeight="1">
      <c r="P53" t="s" s="14">
        <v>12</v>
      </c>
      <c r="Q53" t="s" s="14">
        <v>55</v>
      </c>
    </row>
    <row r="54" ht="20.05" customHeight="1">
      <c r="P54" t="s" s="14">
        <v>56</v>
      </c>
      <c r="Q54" t="s" s="14">
        <v>57</v>
      </c>
    </row>
    <row r="55" ht="20.05" customHeight="1">
      <c r="P55" t="s" s="14">
        <v>58</v>
      </c>
      <c r="Q55" t="s" s="14">
        <v>59</v>
      </c>
    </row>
    <row r="56" ht="20.05" customHeight="1">
      <c r="P56" t="s" s="14">
        <v>60</v>
      </c>
      <c r="Q56" t="s" s="14">
        <v>61</v>
      </c>
    </row>
    <row r="57" ht="20.05" customHeight="1">
      <c r="P57" t="s" s="14">
        <v>15</v>
      </c>
      <c r="Q57" t="s" s="14">
        <v>62</v>
      </c>
    </row>
    <row r="58" ht="20.05" customHeight="1">
      <c r="P58" t="s" s="14">
        <v>2</v>
      </c>
      <c r="Q58" t="s" s="14">
        <v>63</v>
      </c>
    </row>
    <row r="59" ht="20.05" customHeight="1">
      <c r="P59" t="s" s="14">
        <v>27</v>
      </c>
      <c r="Q59" t="s" s="14">
        <v>64</v>
      </c>
    </row>
    <row r="60" ht="20.05" customHeight="1">
      <c r="P60" t="s" s="14">
        <v>65</v>
      </c>
      <c r="Q60" t="s" s="14">
        <v>66</v>
      </c>
    </row>
    <row r="61" ht="20.05" customHeight="1">
      <c r="P61" t="s" s="14">
        <v>67</v>
      </c>
      <c r="Q61" t="s" s="14">
        <v>68</v>
      </c>
    </row>
    <row r="62" ht="20.05" customHeight="1">
      <c r="P62" t="s" s="14">
        <v>69</v>
      </c>
      <c r="Q62" t="s" s="14">
        <v>70</v>
      </c>
    </row>
    <row r="63" ht="20.05" customHeight="1">
      <c r="P63" t="s" s="14">
        <v>71</v>
      </c>
      <c r="Q63" t="s" s="14">
        <v>72</v>
      </c>
    </row>
    <row r="64" ht="20.05" customHeight="1">
      <c r="P64" t="s" s="14">
        <v>40</v>
      </c>
      <c r="Q64" s="8"/>
    </row>
    <row r="65" ht="20.05" customHeight="1">
      <c r="P65" t="s" s="14">
        <v>41</v>
      </c>
      <c r="Q65" s="8"/>
    </row>
    <row r="66" ht="20.05" customHeight="1">
      <c r="P66" t="s" s="14">
        <v>42</v>
      </c>
      <c r="Q66" s="8"/>
    </row>
    <row r="67" ht="20.05" customHeight="1">
      <c r="P67" t="s" s="14">
        <v>43</v>
      </c>
      <c r="Q67" s="8"/>
    </row>
    <row r="68" ht="20.05" customHeight="1">
      <c r="P68" t="s" s="14">
        <v>44</v>
      </c>
      <c r="Q68" s="8"/>
    </row>
    <row r="69" ht="20.05" customHeight="1">
      <c r="P69" t="s" s="14">
        <v>45</v>
      </c>
      <c r="Q69" s="8"/>
    </row>
    <row r="71" ht="20.05" customHeight="1">
      <c r="R71" t="s" s="5">
        <v>73</v>
      </c>
      <c r="S71" s="22"/>
    </row>
    <row r="72" ht="20.05" customHeight="1">
      <c r="R72" t="s" s="14">
        <v>74</v>
      </c>
      <c r="S72" t="s" s="14">
        <v>75</v>
      </c>
    </row>
    <row r="73" ht="20.05" customHeight="1">
      <c r="R73" s="9"/>
      <c r="S73" t="s" s="14">
        <v>76</v>
      </c>
    </row>
    <row r="74" ht="20.05" customHeight="1">
      <c r="R74" s="9"/>
      <c r="S74" t="s" s="14">
        <v>77</v>
      </c>
    </row>
    <row r="75" ht="20.05" customHeight="1">
      <c r="R75" s="9"/>
      <c r="S75" t="s" s="14">
        <v>78</v>
      </c>
    </row>
    <row r="76" ht="20.05" customHeight="1">
      <c r="R76" s="9"/>
      <c r="S76" t="s" s="14">
        <v>79</v>
      </c>
    </row>
    <row r="77" ht="20.05" customHeight="1">
      <c r="R77" s="9"/>
      <c r="S77" s="9"/>
    </row>
    <row r="78" ht="20.05" customHeight="1">
      <c r="R78" s="9"/>
      <c r="S78" t="s" s="14">
        <v>80</v>
      </c>
    </row>
    <row r="79" ht="20.05" customHeight="1">
      <c r="R79" s="9"/>
      <c r="S79" t="s" s="14">
        <v>81</v>
      </c>
    </row>
    <row r="80" ht="20.05" customHeight="1">
      <c r="R80" s="9"/>
      <c r="S80" s="9"/>
    </row>
    <row r="81" ht="20.05" customHeight="1">
      <c r="R81" s="9"/>
      <c r="S81" s="9"/>
    </row>
    <row r="82" ht="20.05" customHeight="1">
      <c r="R82" s="9"/>
      <c r="S82" s="9"/>
    </row>
    <row r="83" ht="20.05" customHeight="1">
      <c r="R83" s="9"/>
      <c r="S83" s="8"/>
    </row>
    <row r="84" ht="20.05" customHeight="1">
      <c r="R84" s="9"/>
      <c r="S84" s="8"/>
    </row>
    <row r="85" ht="20.05" customHeight="1">
      <c r="R85" s="9"/>
      <c r="S85" s="8"/>
    </row>
    <row r="86" ht="20.05" customHeight="1">
      <c r="R86" s="9"/>
      <c r="S86" s="8"/>
    </row>
    <row r="87" ht="20.05" customHeight="1">
      <c r="R87" s="9"/>
      <c r="S87" s="8"/>
    </row>
    <row r="88" ht="20.05" customHeight="1">
      <c r="R88" s="9"/>
      <c r="S88" s="8"/>
    </row>
    <row r="90" ht="20.05" customHeight="1">
      <c r="T90" t="s" s="5">
        <v>81</v>
      </c>
      <c r="U90" t="s" s="5">
        <v>82</v>
      </c>
      <c r="V90" t="s" s="5">
        <v>83</v>
      </c>
      <c r="W90" s="22"/>
    </row>
    <row r="91" ht="20.05" customHeight="1">
      <c r="T91" s="22"/>
      <c r="U91" t="s" s="5">
        <v>84</v>
      </c>
      <c r="V91" s="22"/>
      <c r="W91" s="22"/>
    </row>
    <row r="92" ht="20.05" customHeight="1">
      <c r="T92" s="22"/>
      <c r="U92" t="s" s="5">
        <v>85</v>
      </c>
      <c r="V92" s="22"/>
      <c r="W92" s="22"/>
    </row>
    <row r="94" ht="20.05" customHeight="1">
      <c r="X94" t="s" s="14">
        <v>86</v>
      </c>
      <c r="Y94" s="9"/>
      <c r="Z94" s="9"/>
    </row>
    <row r="95" ht="20.05" customHeight="1">
      <c r="X95" t="s" s="14">
        <v>87</v>
      </c>
      <c r="Y95" s="8"/>
      <c r="Z95" s="8"/>
    </row>
    <row r="96" ht="20.05" customHeight="1">
      <c r="X96" t="s" s="14">
        <v>88</v>
      </c>
      <c r="Y96" s="9"/>
      <c r="Z96" s="8"/>
    </row>
    <row r="97" ht="20.05" customHeight="1">
      <c r="X97" t="s" s="14">
        <v>89</v>
      </c>
      <c r="Y97" s="9"/>
      <c r="Z97" s="9"/>
    </row>
    <row r="98" ht="20.05" customHeight="1">
      <c r="X98" t="s" s="14">
        <v>90</v>
      </c>
      <c r="Y98" s="9"/>
      <c r="Z98" s="8"/>
    </row>
    <row r="99" ht="20.05" customHeight="1">
      <c r="X99" t="s" s="14">
        <v>91</v>
      </c>
      <c r="Y99" s="9"/>
      <c r="Z99" s="8"/>
    </row>
    <row r="100" ht="20.05" customHeight="1">
      <c r="X100" t="s" s="25">
        <v>92</v>
      </c>
      <c r="Y100" s="8"/>
      <c r="Z100" s="8"/>
    </row>
    <row r="102" ht="31" customHeight="1">
      <c r="AA102" t="s" s="2">
        <v>93</v>
      </c>
      <c r="AB102" s="2"/>
      <c r="AC102" s="2"/>
      <c r="AD102" s="2"/>
    </row>
    <row r="103" ht="20.05" customHeight="1">
      <c r="AA103" t="s" s="27">
        <v>30</v>
      </c>
      <c r="AB103" t="s" s="27">
        <v>32</v>
      </c>
      <c r="AC103" s="28"/>
      <c r="AD103" t="s" s="27">
        <v>94</v>
      </c>
    </row>
    <row r="104" ht="20.05" customHeight="1">
      <c r="AA104" t="s" s="14">
        <v>12</v>
      </c>
      <c r="AB104" s="9"/>
      <c r="AC104" s="9"/>
      <c r="AD104" t="s" s="14">
        <v>69</v>
      </c>
    </row>
    <row r="105" ht="20.05" customHeight="1">
      <c r="AA105" t="s" s="14">
        <v>36</v>
      </c>
      <c r="AB105" s="8"/>
      <c r="AC105" s="8"/>
      <c r="AD105" s="8"/>
    </row>
    <row r="106" ht="20.05" customHeight="1">
      <c r="AA106" t="s" s="14">
        <v>38</v>
      </c>
      <c r="AB106" s="9"/>
      <c r="AC106" s="8"/>
      <c r="AD106" s="8"/>
    </row>
    <row r="107" ht="20.05" customHeight="1">
      <c r="AA107" t="s" s="14">
        <v>40</v>
      </c>
      <c r="AB107" t="s" s="14">
        <v>35</v>
      </c>
      <c r="AC107" t="s" s="14">
        <v>95</v>
      </c>
      <c r="AD107" s="9"/>
    </row>
    <row r="108" ht="20.05" customHeight="1">
      <c r="AA108" t="s" s="14">
        <v>96</v>
      </c>
      <c r="AB108" t="s" s="14">
        <v>37</v>
      </c>
      <c r="AC108" t="s" s="14">
        <v>97</v>
      </c>
      <c r="AD108" s="8"/>
    </row>
    <row r="109" ht="20.05" customHeight="1">
      <c r="AA109" t="s" s="14">
        <v>98</v>
      </c>
      <c r="AB109" t="s" s="14">
        <v>39</v>
      </c>
      <c r="AC109" t="s" s="14">
        <v>99</v>
      </c>
      <c r="AD109" s="8"/>
    </row>
    <row r="110" ht="20.05" customHeight="1">
      <c r="AA110" s="8"/>
      <c r="AB110" t="s" s="25">
        <v>100</v>
      </c>
      <c r="AC110" t="s" s="25">
        <v>101</v>
      </c>
      <c r="AD110" s="8"/>
    </row>
  </sheetData>
  <mergeCells count="7">
    <mergeCell ref="B2:D2"/>
    <mergeCell ref="E11:F11"/>
    <mergeCell ref="G21:H21"/>
    <mergeCell ref="I29:L29"/>
    <mergeCell ref="M41:O41"/>
    <mergeCell ref="P51:Q51"/>
    <mergeCell ref="AA102:AD10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9" customWidth="1"/>
    <col min="6" max="7" width="16.3516" style="39" customWidth="1"/>
    <col min="8" max="8" width="28.0547" style="39" customWidth="1"/>
    <col min="9" max="10" width="16.3516" style="39" customWidth="1"/>
    <col min="11" max="256" width="16.3516" style="39" customWidth="1"/>
  </cols>
  <sheetData>
    <row r="1" ht="31" customHeight="1">
      <c r="A1" t="s" s="2">
        <v>102</v>
      </c>
      <c r="B1" s="2"/>
      <c r="C1" s="2"/>
      <c r="D1" s="2"/>
      <c r="E1" s="2"/>
    </row>
    <row r="2" ht="20.25" customHeight="1">
      <c r="A2" t="s" s="30">
        <v>103</v>
      </c>
      <c r="B2" t="s" s="30">
        <v>104</v>
      </c>
      <c r="C2" t="s" s="30">
        <v>105</v>
      </c>
      <c r="D2" t="s" s="30">
        <v>106</v>
      </c>
      <c r="E2" s="31"/>
    </row>
    <row r="3" ht="20.25" customHeight="1">
      <c r="A3" s="32">
        <v>1</v>
      </c>
      <c r="B3" s="33">
        <v>24</v>
      </c>
      <c r="C3" s="34">
        <f>B3*60</f>
        <v>1440</v>
      </c>
      <c r="D3" s="34">
        <f>C3*60</f>
        <v>86400</v>
      </c>
      <c r="E3" s="34">
        <f>D3*1000</f>
        <v>86400000</v>
      </c>
    </row>
    <row r="4" ht="20.05" customHeight="1">
      <c r="A4" s="35">
        <v>1</v>
      </c>
      <c r="B4" s="36">
        <f>C4/60</f>
        <v>0.5</v>
      </c>
      <c r="C4" s="17">
        <f>D4/60</f>
        <v>30</v>
      </c>
      <c r="D4" s="17">
        <v>1800</v>
      </c>
      <c r="E4" s="17">
        <f>D4*1000</f>
        <v>1800000</v>
      </c>
    </row>
    <row r="5" ht="20.05" customHeight="1">
      <c r="A5" s="37"/>
      <c r="B5" t="s" s="7">
        <f>E4/24&amp;"每小时毫秒"</f>
        <v>107</v>
      </c>
      <c r="C5" s="17">
        <f>C3/96</f>
        <v>15</v>
      </c>
      <c r="D5" s="17">
        <v>900</v>
      </c>
      <c r="E5" s="9"/>
    </row>
    <row r="6" ht="20.05" customHeight="1">
      <c r="A6" s="37"/>
      <c r="B6" s="36">
        <f>0.5/24</f>
        <v>0.0208333333333333</v>
      </c>
      <c r="C6" s="17">
        <f>B6*60</f>
        <v>1.25</v>
      </c>
      <c r="D6" s="17">
        <f>C6*60</f>
        <v>75</v>
      </c>
      <c r="E6" s="17">
        <f>D6*1000</f>
        <v>75000</v>
      </c>
    </row>
    <row r="7" ht="20.05" customHeight="1">
      <c r="A7" s="37"/>
      <c r="B7" s="36">
        <f>1000*0.02</f>
        <v>20</v>
      </c>
      <c r="C7" s="9"/>
      <c r="D7" s="9"/>
      <c r="E7" s="17">
        <f>1000/96</f>
        <v>10.4166666666667</v>
      </c>
    </row>
    <row r="8" ht="20.05" customHeight="1">
      <c r="A8" s="35">
        <f>D3/D4</f>
        <v>48</v>
      </c>
      <c r="B8" s="36">
        <f>1800/2</f>
        <v>900</v>
      </c>
      <c r="C8" s="17">
        <f>D3/B8</f>
        <v>96</v>
      </c>
      <c r="D8" s="17">
        <f>C8*60</f>
        <v>5760</v>
      </c>
      <c r="E8" s="17">
        <f>D8+30</f>
        <v>5790</v>
      </c>
    </row>
    <row r="9" ht="20.05" customHeight="1">
      <c r="A9" s="37"/>
      <c r="B9" s="11"/>
      <c r="C9" s="17">
        <f>D9/60</f>
        <v>2</v>
      </c>
      <c r="D9" s="17">
        <v>120</v>
      </c>
      <c r="E9" s="9"/>
    </row>
    <row r="10" ht="20.05" customHeight="1">
      <c r="A10" s="35">
        <v>1</v>
      </c>
      <c r="B10" s="36">
        <f>C10/60</f>
        <v>0.5</v>
      </c>
      <c r="C10" s="17">
        <f>D10/60</f>
        <v>30</v>
      </c>
      <c r="D10" s="17">
        <v>1800</v>
      </c>
      <c r="E10" s="9"/>
    </row>
    <row r="11" ht="20.05" customHeight="1">
      <c r="A11" t="s" s="38">
        <v>108</v>
      </c>
      <c r="B11" s="11"/>
      <c r="C11" s="9"/>
      <c r="D11" s="9"/>
      <c r="E11" s="9"/>
    </row>
    <row r="13" ht="31" customHeight="1">
      <c r="F13" t="s" s="2">
        <v>109</v>
      </c>
      <c r="G13" s="2"/>
      <c r="H13" s="2"/>
      <c r="I13" s="2"/>
      <c r="J13" s="2"/>
    </row>
    <row r="14" ht="20.25" customHeight="1">
      <c r="F14" s="31"/>
      <c r="G14" s="31"/>
      <c r="H14" s="31"/>
      <c r="I14" s="31"/>
      <c r="J14" s="31"/>
    </row>
    <row r="15" ht="20.25" customHeight="1">
      <c r="F15" s="40"/>
      <c r="G15" s="33">
        <v>150</v>
      </c>
      <c r="H15" s="34">
        <f>G15/2</f>
        <v>75</v>
      </c>
      <c r="I15" s="41"/>
      <c r="J15" s="41"/>
    </row>
    <row r="16" ht="20.05" customHeight="1">
      <c r="F16" s="37"/>
      <c r="G16" s="11"/>
      <c r="H16" s="9"/>
      <c r="I16" s="9"/>
      <c r="J16" s="9"/>
    </row>
    <row r="17" ht="20.05" customHeight="1">
      <c r="F17" s="37"/>
      <c r="G17" s="36">
        <v>1</v>
      </c>
      <c r="H17" s="9"/>
      <c r="I17" s="17">
        <v>75</v>
      </c>
      <c r="J17" s="9"/>
    </row>
    <row r="18" ht="20.05" customHeight="1">
      <c r="F18" s="37"/>
      <c r="G18" t="s" s="7">
        <v>104</v>
      </c>
      <c r="H18" t="s" s="14">
        <v>105</v>
      </c>
      <c r="I18" t="s" s="14">
        <v>110</v>
      </c>
      <c r="J18" s="9"/>
    </row>
    <row r="19" ht="20.05" customHeight="1">
      <c r="F19" s="37"/>
      <c r="G19" s="11"/>
      <c r="H19" s="9"/>
      <c r="I19" s="9"/>
      <c r="J19" s="9"/>
    </row>
    <row r="20" ht="20.05" customHeight="1">
      <c r="F20" s="37"/>
      <c r="G20" s="11"/>
      <c r="H20" s="9"/>
      <c r="I20" s="9"/>
      <c r="J20" s="9"/>
    </row>
    <row r="21" ht="20.05" customHeight="1">
      <c r="F21" s="37"/>
      <c r="G21" t="s" s="7">
        <v>111</v>
      </c>
      <c r="H21" t="s" s="14">
        <v>112</v>
      </c>
      <c r="I21" s="9"/>
      <c r="J21" s="9"/>
    </row>
    <row r="22" ht="20.05" customHeight="1">
      <c r="F22" s="37"/>
      <c r="G22" s="36">
        <f>75*24</f>
        <v>1800</v>
      </c>
      <c r="H22" s="9"/>
      <c r="I22" s="9"/>
      <c r="J22" s="9"/>
    </row>
    <row r="23" ht="20.05" customHeight="1">
      <c r="F23" s="37"/>
      <c r="G23" s="11"/>
      <c r="H23" s="9"/>
      <c r="I23" s="9"/>
      <c r="J23" s="9"/>
    </row>
  </sheetData>
  <mergeCells count="2">
    <mergeCell ref="A1:E1"/>
    <mergeCell ref="F13:J1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