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3166735-8DC9-43D8-883F-13839CD17F28}" xr6:coauthVersionLast="43" xr6:coauthVersionMax="43" xr10:uidLastSave="{00000000-0000-0000-0000-000000000000}"/>
  <bookViews>
    <workbookView xWindow="5863" yWindow="2469" windowWidth="17588" windowHeight="1098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5" i="1"/>
  <c r="B22" i="1" a="1"/>
  <c r="B22" i="1" s="1"/>
  <c r="C23" i="1" l="1"/>
  <c r="B23" i="1"/>
  <c r="C22" i="1"/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5" i="1"/>
</calcChain>
</file>

<file path=xl/sharedStrings.xml><?xml version="1.0" encoding="utf-8"?>
<sst xmlns="http://schemas.openxmlformats.org/spreadsheetml/2006/main" count="11" uniqueCount="8">
  <si>
    <t>Lp.</t>
  </si>
  <si>
    <t>t</t>
  </si>
  <si>
    <t>[</t>
  </si>
  <si>
    <t>T</t>
  </si>
  <si>
    <t>[K]</t>
  </si>
  <si>
    <t>Metoda regresji liniowej [metal]</t>
  </si>
  <si>
    <t>R matematyczne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</si>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</sst>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71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71" fontId="1" fillId="0" borderId="5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179614</xdr:colOff>
      <xdr:row>1</xdr:row>
      <xdr:rowOff>179614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2FCAA2B-2BC2-4F51-8B2A-A43DAF59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29" y="190500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179614</xdr:colOff>
      <xdr:row>1</xdr:row>
      <xdr:rowOff>179614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23DF6D1-50A3-44AF-A768-A6AF6FB3F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2571" y="190500"/>
          <a:ext cx="179615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179614</xdr:colOff>
      <xdr:row>1</xdr:row>
      <xdr:rowOff>179614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CAABFC9-847C-447A-A84F-4B9472FC4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190500"/>
          <a:ext cx="179615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179614</xdr:colOff>
      <xdr:row>1</xdr:row>
      <xdr:rowOff>179614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F7E28EDF-F7F8-439B-80E7-3C8D24C2A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8857" y="190500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195943</xdr:colOff>
      <xdr:row>3</xdr:row>
      <xdr:rowOff>179614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1182B06A-A48C-4C97-A0BF-28D2F067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571500"/>
          <a:ext cx="195943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239486</xdr:colOff>
      <xdr:row>3</xdr:row>
      <xdr:rowOff>179614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8EF4AB21-35A4-4D3D-8768-781A6CD81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29" y="571500"/>
          <a:ext cx="239485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157843</xdr:colOff>
      <xdr:row>3</xdr:row>
      <xdr:rowOff>179614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BC72FF7A-20AF-48D3-8AD9-6B8B8687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2571" y="571500"/>
          <a:ext cx="157843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212271</xdr:colOff>
      <xdr:row>2</xdr:row>
      <xdr:rowOff>179614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8B0EB943-5B80-4637-9694-EBFA62D1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386443"/>
          <a:ext cx="212272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157843</xdr:colOff>
      <xdr:row>3</xdr:row>
      <xdr:rowOff>179614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7F4084C7-40CB-4D25-AEF8-430879E6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8857" y="571500"/>
          <a:ext cx="157843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"/>
  <sheetViews>
    <sheetView tabSelected="1" workbookViewId="0">
      <selection activeCell="F22" sqref="F22"/>
    </sheetView>
  </sheetViews>
  <sheetFormatPr defaultRowHeight="14.6" x14ac:dyDescent="0.4"/>
  <cols>
    <col min="8" max="8" width="12.15234375" bestFit="1" customWidth="1"/>
  </cols>
  <sheetData>
    <row r="1" spans="2:9" ht="15" thickBot="1" x14ac:dyDescent="0.45"/>
    <row r="2" spans="2:9" ht="45.45" thickBot="1" x14ac:dyDescent="0.45">
      <c r="B2" s="5" t="s">
        <v>0</v>
      </c>
      <c r="C2" s="1" t="s">
        <v>1</v>
      </c>
      <c r="D2" s="2"/>
      <c r="E2" s="2"/>
      <c r="F2" s="2"/>
      <c r="G2" s="2"/>
      <c r="H2" s="12" t="s">
        <v>6</v>
      </c>
      <c r="I2" t="s">
        <v>3</v>
      </c>
    </row>
    <row r="3" spans="2:9" ht="15.45" x14ac:dyDescent="0.4">
      <c r="B3" s="6"/>
      <c r="C3" s="8" t="s">
        <v>2</v>
      </c>
      <c r="D3" s="8" t="s">
        <v>2</v>
      </c>
      <c r="E3" s="8" t="s">
        <v>2</v>
      </c>
      <c r="F3" s="10"/>
      <c r="G3" s="8" t="s">
        <v>2</v>
      </c>
      <c r="H3" s="13"/>
      <c r="I3" t="s">
        <v>4</v>
      </c>
    </row>
    <row r="4" spans="2:9" ht="15.9" thickBot="1" x14ac:dyDescent="0.45">
      <c r="B4" s="7"/>
      <c r="C4" s="9"/>
      <c r="D4" s="9"/>
      <c r="E4" s="9"/>
      <c r="F4" s="11"/>
      <c r="G4" s="9"/>
      <c r="H4" s="13"/>
    </row>
    <row r="5" spans="2:9" ht="15.9" thickBot="1" x14ac:dyDescent="0.45">
      <c r="B5" s="3">
        <v>1</v>
      </c>
      <c r="C5" s="4">
        <v>28.1</v>
      </c>
      <c r="D5" s="15">
        <v>15.32</v>
      </c>
      <c r="E5" s="16">
        <v>469</v>
      </c>
      <c r="F5" s="4">
        <v>52.1</v>
      </c>
      <c r="G5" s="16">
        <v>111.3</v>
      </c>
      <c r="H5" s="14">
        <f>$B$22*C5+$C$22</f>
        <v>111.13588590710548</v>
      </c>
      <c r="I5">
        <f>C5+273.15</f>
        <v>301.25</v>
      </c>
    </row>
    <row r="6" spans="2:9" ht="15.9" thickBot="1" x14ac:dyDescent="0.45">
      <c r="B6" s="3">
        <v>2</v>
      </c>
      <c r="C6" s="4">
        <v>36.299999999999997</v>
      </c>
      <c r="D6" s="15">
        <v>11.33</v>
      </c>
      <c r="E6" s="16">
        <v>364.6</v>
      </c>
      <c r="F6" s="4">
        <v>42.8</v>
      </c>
      <c r="G6" s="16">
        <v>114</v>
      </c>
      <c r="H6" s="14">
        <f t="shared" ref="H6:H18" si="0">$B$22*C6+$C$22</f>
        <v>114.19057270389028</v>
      </c>
      <c r="I6">
        <f t="shared" ref="I6:I18" si="1">C6+273.15</f>
        <v>309.45</v>
      </c>
    </row>
    <row r="7" spans="2:9" ht="15.9" thickBot="1" x14ac:dyDescent="0.45">
      <c r="B7" s="3">
        <v>3</v>
      </c>
      <c r="C7" s="4">
        <v>39.700000000000003</v>
      </c>
      <c r="D7" s="15">
        <v>9.92</v>
      </c>
      <c r="E7" s="16">
        <v>328.3</v>
      </c>
      <c r="F7" s="4">
        <v>39.299999999999997</v>
      </c>
      <c r="G7" s="16">
        <v>115.4</v>
      </c>
      <c r="H7" s="14">
        <f t="shared" si="0"/>
        <v>115.45715015621569</v>
      </c>
      <c r="I7">
        <f t="shared" si="1"/>
        <v>312.84999999999997</v>
      </c>
    </row>
    <row r="8" spans="2:9" ht="15.9" thickBot="1" x14ac:dyDescent="0.45">
      <c r="B8" s="3">
        <v>4</v>
      </c>
      <c r="C8" s="4">
        <v>45.2</v>
      </c>
      <c r="D8" s="15">
        <v>8.42</v>
      </c>
      <c r="E8" s="16">
        <v>280.3</v>
      </c>
      <c r="F8" s="4">
        <v>34.700000000000003</v>
      </c>
      <c r="G8" s="16">
        <v>117.5</v>
      </c>
      <c r="H8" s="14">
        <f t="shared" si="0"/>
        <v>117.50602544674209</v>
      </c>
      <c r="I8">
        <f t="shared" si="1"/>
        <v>318.34999999999997</v>
      </c>
    </row>
    <row r="9" spans="2:9" ht="15.9" thickBot="1" x14ac:dyDescent="0.45">
      <c r="B9" s="3">
        <v>5</v>
      </c>
      <c r="C9" s="4">
        <v>49.7</v>
      </c>
      <c r="D9" s="15">
        <v>7.28</v>
      </c>
      <c r="E9" s="16">
        <v>246.6</v>
      </c>
      <c r="F9" s="4">
        <v>31.3</v>
      </c>
      <c r="G9" s="16">
        <v>119.2</v>
      </c>
      <c r="H9" s="14">
        <f t="shared" si="0"/>
        <v>119.18237795717278</v>
      </c>
      <c r="I9">
        <f t="shared" si="1"/>
        <v>322.84999999999997</v>
      </c>
    </row>
    <row r="10" spans="2:9" ht="15.9" thickBot="1" x14ac:dyDescent="0.45">
      <c r="B10" s="3">
        <v>6</v>
      </c>
      <c r="C10" s="4">
        <v>52.5</v>
      </c>
      <c r="D10" s="15">
        <v>6.35</v>
      </c>
      <c r="E10" s="16">
        <v>221</v>
      </c>
      <c r="F10" s="4">
        <v>28.3</v>
      </c>
      <c r="G10" s="16">
        <v>120.4</v>
      </c>
      <c r="H10" s="14">
        <f t="shared" si="0"/>
        <v>120.22544174144076</v>
      </c>
      <c r="I10">
        <f t="shared" si="1"/>
        <v>325.64999999999998</v>
      </c>
    </row>
    <row r="11" spans="2:9" ht="15.9" thickBot="1" x14ac:dyDescent="0.45">
      <c r="B11" s="3">
        <v>7</v>
      </c>
      <c r="C11" s="4">
        <v>59.7</v>
      </c>
      <c r="D11" s="15">
        <v>5.13</v>
      </c>
      <c r="E11" s="16">
        <v>185.5</v>
      </c>
      <c r="F11" s="4">
        <v>24.7</v>
      </c>
      <c r="G11" s="16">
        <v>122.8</v>
      </c>
      <c r="H11" s="14">
        <f t="shared" si="0"/>
        <v>122.90760575812985</v>
      </c>
      <c r="I11">
        <f t="shared" si="1"/>
        <v>332.84999999999997</v>
      </c>
    </row>
    <row r="12" spans="2:9" ht="15.9" thickBot="1" x14ac:dyDescent="0.45">
      <c r="B12" s="3">
        <v>8</v>
      </c>
      <c r="C12" s="4">
        <v>64.3</v>
      </c>
      <c r="D12" s="15">
        <v>4.4000000000000004</v>
      </c>
      <c r="E12" s="16">
        <v>164.4</v>
      </c>
      <c r="F12" s="4">
        <v>22.3</v>
      </c>
      <c r="G12" s="16">
        <v>124.6</v>
      </c>
      <c r="H12" s="14">
        <f t="shared" si="0"/>
        <v>124.62121054657011</v>
      </c>
      <c r="I12">
        <f t="shared" si="1"/>
        <v>337.45</v>
      </c>
    </row>
    <row r="13" spans="2:9" ht="15.9" thickBot="1" x14ac:dyDescent="0.45">
      <c r="B13" s="3">
        <v>9</v>
      </c>
      <c r="C13" s="4">
        <v>68.7</v>
      </c>
      <c r="D13" s="15">
        <v>3.81</v>
      </c>
      <c r="E13" s="16">
        <v>145.69999999999999</v>
      </c>
      <c r="F13" s="4">
        <v>20.3</v>
      </c>
      <c r="G13" s="16">
        <v>126.2</v>
      </c>
      <c r="H13" s="14">
        <f t="shared" si="0"/>
        <v>126.26031077899123</v>
      </c>
      <c r="I13">
        <f t="shared" si="1"/>
        <v>341.84999999999997</v>
      </c>
    </row>
    <row r="14" spans="2:9" ht="15.9" thickBot="1" x14ac:dyDescent="0.45">
      <c r="B14" s="3">
        <v>10</v>
      </c>
      <c r="C14" s="4">
        <v>73.8</v>
      </c>
      <c r="D14" s="15">
        <v>3.27</v>
      </c>
      <c r="E14" s="16">
        <v>127.4</v>
      </c>
      <c r="F14" s="4">
        <v>18.2</v>
      </c>
      <c r="G14" s="16">
        <v>128.30000000000001</v>
      </c>
      <c r="H14" s="14">
        <f t="shared" si="0"/>
        <v>128.16017695747934</v>
      </c>
      <c r="I14">
        <f t="shared" si="1"/>
        <v>346.95</v>
      </c>
    </row>
    <row r="15" spans="2:9" ht="15.9" thickBot="1" x14ac:dyDescent="0.45">
      <c r="B15" s="3">
        <v>11</v>
      </c>
      <c r="C15" s="4">
        <v>78.5</v>
      </c>
      <c r="D15" s="15">
        <v>2.82</v>
      </c>
      <c r="E15" s="16">
        <v>113.5</v>
      </c>
      <c r="F15" s="4">
        <v>16.5</v>
      </c>
      <c r="G15" s="16">
        <v>129.80000000000001</v>
      </c>
      <c r="H15" s="14">
        <f t="shared" si="0"/>
        <v>129.91103402392918</v>
      </c>
      <c r="I15">
        <f t="shared" si="1"/>
        <v>351.65</v>
      </c>
    </row>
    <row r="16" spans="2:9" ht="15.9" thickBot="1" x14ac:dyDescent="0.45">
      <c r="B16" s="3">
        <v>12</v>
      </c>
      <c r="C16" s="4">
        <v>83.4</v>
      </c>
      <c r="D16" s="15">
        <v>2.4</v>
      </c>
      <c r="E16" s="16">
        <v>99.8</v>
      </c>
      <c r="F16" s="4">
        <v>14.9</v>
      </c>
      <c r="G16" s="16">
        <v>131.80000000000001</v>
      </c>
      <c r="H16" s="14">
        <f t="shared" si="0"/>
        <v>131.73639564639814</v>
      </c>
      <c r="I16">
        <f t="shared" si="1"/>
        <v>356.54999999999995</v>
      </c>
    </row>
    <row r="17" spans="2:9" ht="15.9" thickBot="1" x14ac:dyDescent="0.45">
      <c r="B17" s="3">
        <v>13</v>
      </c>
      <c r="C17" s="4">
        <v>87</v>
      </c>
      <c r="D17" s="15">
        <v>2.11</v>
      </c>
      <c r="E17" s="16">
        <v>90.4</v>
      </c>
      <c r="F17" s="4">
        <v>13.7</v>
      </c>
      <c r="G17" s="16">
        <v>133</v>
      </c>
      <c r="H17" s="14">
        <f t="shared" si="0"/>
        <v>133.07747765474267</v>
      </c>
      <c r="I17">
        <f t="shared" si="1"/>
        <v>360.15</v>
      </c>
    </row>
    <row r="18" spans="2:9" ht="15.9" thickBot="1" x14ac:dyDescent="0.45">
      <c r="B18" s="3">
        <v>14</v>
      </c>
      <c r="C18" s="4">
        <v>91.7</v>
      </c>
      <c r="D18" s="15">
        <v>1.8</v>
      </c>
      <c r="E18" s="16">
        <v>80.099999999999994</v>
      </c>
      <c r="F18" s="4">
        <v>13.2</v>
      </c>
      <c r="G18" s="16">
        <v>134.9</v>
      </c>
      <c r="H18" s="14">
        <f t="shared" si="0"/>
        <v>134.8283347211925</v>
      </c>
      <c r="I18">
        <f t="shared" si="1"/>
        <v>364.84999999999997</v>
      </c>
    </row>
    <row r="21" spans="2:9" x14ac:dyDescent="0.4">
      <c r="B21" t="s">
        <v>5</v>
      </c>
      <c r="F21" t="s">
        <v>7</v>
      </c>
    </row>
    <row r="22" spans="2:9" x14ac:dyDescent="0.4">
      <c r="B22">
        <f t="array" ref="B22:C23">LINEST(G5:G18,C5:C18,1,1)</f>
        <v>0.37252278009570799</v>
      </c>
      <c r="C22">
        <v>100.66799578641609</v>
      </c>
      <c r="F22">
        <f>B22/C22</f>
        <v>3.7005085597023018E-3</v>
      </c>
    </row>
    <row r="23" spans="2:9" x14ac:dyDescent="0.4">
      <c r="B23">
        <v>1.592978204875872E-3</v>
      </c>
      <c r="C23">
        <v>0.10245532193269485</v>
      </c>
    </row>
  </sheetData>
  <mergeCells count="6">
    <mergeCell ref="B2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2019-04-18T20:58:18Z</dcterms:modified>
</cp:coreProperties>
</file>