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tudia\Semestr IV\Teoria obwodów 2\Laborki\Sprawozdania\Ćwiczenie 5 - układ trójfazowy\"/>
    </mc:Choice>
  </mc:AlternateContent>
  <xr:revisionPtr revIDLastSave="81" documentId="8_{9B253038-FDC9-485A-BA92-B0DC3A482C2C}" xr6:coauthVersionLast="43" xr6:coauthVersionMax="43" xr10:uidLastSave="{2641AEBE-FBE8-4344-B63A-3121A6CB5E37}"/>
  <bookViews>
    <workbookView xWindow="-120" yWindow="-120" windowWidth="29040" windowHeight="15840" xr2:uid="{C2FB65F7-C72E-4C17-A287-EB8B4F1ECCE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1" l="1"/>
  <c r="G20" i="1"/>
  <c r="E20" i="1"/>
  <c r="C20" i="1"/>
  <c r="D13" i="1"/>
  <c r="E13" i="1"/>
  <c r="D14" i="1"/>
  <c r="E14" i="1"/>
  <c r="D15" i="1"/>
  <c r="E15" i="1"/>
  <c r="D12" i="1"/>
  <c r="E12" i="1"/>
  <c r="C15" i="1"/>
  <c r="C12" i="1"/>
  <c r="R5" i="1" l="1"/>
  <c r="R6" i="1"/>
  <c r="R7" i="1"/>
  <c r="R4" i="1"/>
  <c r="P5" i="1"/>
  <c r="P6" i="1"/>
  <c r="P7" i="1"/>
  <c r="P4" i="1"/>
  <c r="D5" i="1"/>
  <c r="E5" i="1"/>
  <c r="D6" i="1"/>
  <c r="E6" i="1"/>
  <c r="D7" i="1"/>
  <c r="E7" i="1"/>
  <c r="D4" i="1"/>
  <c r="E4" i="1"/>
  <c r="C5" i="1"/>
  <c r="C7" i="1"/>
  <c r="C4" i="1"/>
</calcChain>
</file>

<file path=xl/sharedStrings.xml><?xml version="1.0" encoding="utf-8"?>
<sst xmlns="http://schemas.openxmlformats.org/spreadsheetml/2006/main" count="30" uniqueCount="20">
  <si>
    <t>Układ</t>
  </si>
  <si>
    <t>E</t>
  </si>
  <si>
    <t>P</t>
  </si>
  <si>
    <t>V</t>
  </si>
  <si>
    <t>A</t>
  </si>
  <si>
    <t>W</t>
  </si>
  <si>
    <t>Obciążenie symetryczne</t>
  </si>
  <si>
    <t>Zwarcie jednej fazy</t>
  </si>
  <si>
    <t>Przerwa w jednej fazie</t>
  </si>
  <si>
    <t>Obciążenie asymetryczne</t>
  </si>
  <si>
    <t>nieskończoność</t>
  </si>
  <si>
    <t xml:space="preserve">Admitancje </t>
  </si>
  <si>
    <t>faza a</t>
  </si>
  <si>
    <t>faza b</t>
  </si>
  <si>
    <t>faza c</t>
  </si>
  <si>
    <t>napięcia zasilania</t>
  </si>
  <si>
    <t>Faza a</t>
  </si>
  <si>
    <t>Fza b</t>
  </si>
  <si>
    <t xml:space="preserve"> 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</si>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</sst>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8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4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171450</xdr:colOff>
      <xdr:row>1</xdr:row>
      <xdr:rowOff>190500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E9E638FD-CD4C-4947-8BD1-FDF9828FE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2000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171450</xdr:colOff>
      <xdr:row>1</xdr:row>
      <xdr:rowOff>190500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1754A15-C5C6-4144-B843-01089AD32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00025"/>
          <a:ext cx="1714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161925</xdr:colOff>
      <xdr:row>1</xdr:row>
      <xdr:rowOff>190500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B352E328-D5C6-4A7B-A43F-D768DA1D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200025"/>
          <a:ext cx="16192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180975</xdr:colOff>
      <xdr:row>1</xdr:row>
      <xdr:rowOff>180975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60CD50BB-3C21-4120-8D7B-F85DD975B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180975</xdr:colOff>
      <xdr:row>1</xdr:row>
      <xdr:rowOff>180975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3233AC75-0172-4F7F-8BFC-F623FCB37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200025"/>
          <a:ext cx="1809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1</xdr:row>
      <xdr:rowOff>0</xdr:rowOff>
    </xdr:from>
    <xdr:to>
      <xdr:col>8</xdr:col>
      <xdr:colOff>171450</xdr:colOff>
      <xdr:row>1</xdr:row>
      <xdr:rowOff>180975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AFBF1CF0-6F2C-4834-860D-047A0C736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</xdr:row>
      <xdr:rowOff>0</xdr:rowOff>
    </xdr:from>
    <xdr:to>
      <xdr:col>9</xdr:col>
      <xdr:colOff>323850</xdr:colOff>
      <xdr:row>1</xdr:row>
      <xdr:rowOff>180975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E1A21182-A1C3-4E93-B7A9-B09A91FDE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00025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142875</xdr:colOff>
      <xdr:row>1</xdr:row>
      <xdr:rowOff>180975</xdr:rowOff>
    </xdr:to>
    <xdr:pic>
      <xdr:nvPicPr>
        <xdr:cNvPr id="9" name="Obraz 8">
          <a:extLst>
            <a:ext uri="{FF2B5EF4-FFF2-40B4-BE49-F238E27FC236}">
              <a16:creationId xmlns:a16="http://schemas.microsoft.com/office/drawing/2014/main" id="{CE66785F-A87E-4A7D-9DFC-A3543438A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142875</xdr:colOff>
      <xdr:row>1</xdr:row>
      <xdr:rowOff>180975</xdr:rowOff>
    </xdr:to>
    <xdr:pic>
      <xdr:nvPicPr>
        <xdr:cNvPr id="10" name="Obraz 9">
          <a:extLst>
            <a:ext uri="{FF2B5EF4-FFF2-40B4-BE49-F238E27FC236}">
              <a16:creationId xmlns:a16="http://schemas.microsoft.com/office/drawing/2014/main" id="{8041F9CD-316F-42AB-A8CD-66CE9931E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00025"/>
          <a:ext cx="1428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123825</xdr:colOff>
      <xdr:row>1</xdr:row>
      <xdr:rowOff>180975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732691BD-884E-4A50-B850-E73117E9F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00025"/>
          <a:ext cx="1238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171450</xdr:colOff>
      <xdr:row>1</xdr:row>
      <xdr:rowOff>180975</xdr:rowOff>
    </xdr:to>
    <xdr:pic>
      <xdr:nvPicPr>
        <xdr:cNvPr id="12" name="Obraz 11">
          <a:extLst>
            <a:ext uri="{FF2B5EF4-FFF2-40B4-BE49-F238E27FC236}">
              <a16:creationId xmlns:a16="http://schemas.microsoft.com/office/drawing/2014/main" id="{378AC9A2-2C85-4760-A793-6BD9D7146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171450</xdr:colOff>
      <xdr:row>1</xdr:row>
      <xdr:rowOff>180975</xdr:rowOff>
    </xdr:to>
    <xdr:pic>
      <xdr:nvPicPr>
        <xdr:cNvPr id="13" name="Obraz 12">
          <a:extLst>
            <a:ext uri="{FF2B5EF4-FFF2-40B4-BE49-F238E27FC236}">
              <a16:creationId xmlns:a16="http://schemas.microsoft.com/office/drawing/2014/main" id="{BB52CD60-846A-4A8E-A1F2-BAF28168C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00025"/>
          <a:ext cx="1714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114300</xdr:colOff>
      <xdr:row>2</xdr:row>
      <xdr:rowOff>180975</xdr:rowOff>
    </xdr:to>
    <xdr:pic>
      <xdr:nvPicPr>
        <xdr:cNvPr id="14" name="Obraz 13">
          <a:extLst>
            <a:ext uri="{FF2B5EF4-FFF2-40B4-BE49-F238E27FC236}">
              <a16:creationId xmlns:a16="http://schemas.microsoft.com/office/drawing/2014/main" id="{4925CCA3-3B20-496A-A384-70D595657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095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114300</xdr:colOff>
      <xdr:row>2</xdr:row>
      <xdr:rowOff>180975</xdr:rowOff>
    </xdr:to>
    <xdr:pic>
      <xdr:nvPicPr>
        <xdr:cNvPr id="15" name="Obraz 14">
          <a:extLst>
            <a:ext uri="{FF2B5EF4-FFF2-40B4-BE49-F238E27FC236}">
              <a16:creationId xmlns:a16="http://schemas.microsoft.com/office/drawing/2014/main" id="{FF6F70A9-26A0-4117-BB46-88964AE03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095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114300</xdr:colOff>
      <xdr:row>2</xdr:row>
      <xdr:rowOff>180975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E7B91D6B-2FDC-4595-B0F1-FDA9F65A3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09575"/>
          <a:ext cx="114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D008-9EA3-4C8D-B0C5-939DC849500A}">
  <dimension ref="B1:R23"/>
  <sheetViews>
    <sheetView tabSelected="1" workbookViewId="0">
      <selection activeCell="C12" sqref="C12"/>
    </sheetView>
  </sheetViews>
  <sheetFormatPr defaultRowHeight="15" x14ac:dyDescent="0.25"/>
  <cols>
    <col min="2" max="2" width="16.140625" customWidth="1"/>
    <col min="3" max="5" width="11.5703125" bestFit="1" customWidth="1"/>
    <col min="6" max="6" width="9.85546875" bestFit="1" customWidth="1"/>
  </cols>
  <sheetData>
    <row r="1" spans="2:18" ht="15.75" thickBot="1" x14ac:dyDescent="0.3"/>
    <row r="2" spans="2:18" ht="16.5" thickBot="1" x14ac:dyDescent="0.3">
      <c r="B2" s="9" t="s">
        <v>0</v>
      </c>
      <c r="C2" s="1"/>
      <c r="D2" s="1"/>
      <c r="E2" s="1"/>
      <c r="F2" s="2" t="s">
        <v>1</v>
      </c>
      <c r="G2" s="1"/>
      <c r="H2" s="1"/>
      <c r="I2" s="1"/>
      <c r="J2" s="1"/>
      <c r="K2" s="1"/>
      <c r="L2" s="1"/>
      <c r="M2" s="1"/>
      <c r="N2" s="1"/>
      <c r="O2" s="1"/>
      <c r="P2" s="2" t="s">
        <v>2</v>
      </c>
    </row>
    <row r="3" spans="2:18" ht="16.5" thickBot="1" x14ac:dyDescent="0.3">
      <c r="B3" s="10"/>
      <c r="C3" s="3"/>
      <c r="D3" s="3"/>
      <c r="E3" s="3"/>
      <c r="F3" s="4" t="s">
        <v>3</v>
      </c>
      <c r="G3" s="4" t="s">
        <v>3</v>
      </c>
      <c r="H3" s="4" t="s">
        <v>3</v>
      </c>
      <c r="I3" s="4" t="s">
        <v>3</v>
      </c>
      <c r="J3" s="4" t="s">
        <v>3</v>
      </c>
      <c r="K3" s="4" t="s">
        <v>4</v>
      </c>
      <c r="L3" s="4" t="s">
        <v>4</v>
      </c>
      <c r="M3" s="4" t="s">
        <v>4</v>
      </c>
      <c r="N3" s="4" t="s">
        <v>5</v>
      </c>
      <c r="O3" s="4" t="s">
        <v>5</v>
      </c>
      <c r="P3" s="4" t="s">
        <v>5</v>
      </c>
    </row>
    <row r="4" spans="2:18" ht="32.25" thickBot="1" x14ac:dyDescent="0.3">
      <c r="B4" s="5" t="s">
        <v>6</v>
      </c>
      <c r="C4" s="8">
        <f>G4/K4</f>
        <v>101.5625</v>
      </c>
      <c r="D4" s="8">
        <f t="shared" ref="D4:E4" si="0">H4/L4</f>
        <v>100</v>
      </c>
      <c r="E4" s="8">
        <f t="shared" si="0"/>
        <v>103.125</v>
      </c>
      <c r="F4" s="6">
        <v>60</v>
      </c>
      <c r="G4" s="8">
        <v>32.5</v>
      </c>
      <c r="H4" s="8">
        <v>32.5</v>
      </c>
      <c r="I4" s="8">
        <v>33</v>
      </c>
      <c r="J4" s="8">
        <v>0</v>
      </c>
      <c r="K4" s="7">
        <v>0.32</v>
      </c>
      <c r="L4" s="7">
        <v>0.32500000000000001</v>
      </c>
      <c r="M4" s="7">
        <v>0.32</v>
      </c>
      <c r="N4" s="8">
        <v>15</v>
      </c>
      <c r="O4" s="8">
        <v>17</v>
      </c>
      <c r="P4" s="8">
        <f>O4+N4</f>
        <v>32</v>
      </c>
      <c r="R4">
        <f>K4*G4+L4*H4+I4*M4</f>
        <v>31.522500000000001</v>
      </c>
    </row>
    <row r="5" spans="2:18" ht="32.25" thickBot="1" x14ac:dyDescent="0.3">
      <c r="B5" s="5" t="s">
        <v>7</v>
      </c>
      <c r="C5" s="6">
        <f t="shared" ref="C5:C7" si="1">G5/K5</f>
        <v>0</v>
      </c>
      <c r="D5" s="8">
        <f t="shared" ref="D5:D7" si="2">H5/L5</f>
        <v>106.42201834862385</v>
      </c>
      <c r="E5" s="8">
        <f t="shared" ref="E5:E7" si="3">I5/M5</f>
        <v>110.37735849056604</v>
      </c>
      <c r="F5" s="6">
        <v>60</v>
      </c>
      <c r="G5" s="8">
        <v>0</v>
      </c>
      <c r="H5" s="8">
        <v>58</v>
      </c>
      <c r="I5" s="8">
        <v>58.5</v>
      </c>
      <c r="J5" s="8">
        <v>33</v>
      </c>
      <c r="K5" s="7">
        <v>0.93</v>
      </c>
      <c r="L5" s="7">
        <v>0.54500000000000004</v>
      </c>
      <c r="M5" s="7">
        <v>0.53</v>
      </c>
      <c r="N5" s="8">
        <v>45.5</v>
      </c>
      <c r="O5" s="8">
        <v>17.5</v>
      </c>
      <c r="P5" s="8">
        <f t="shared" ref="P5:P7" si="4">O5+N5</f>
        <v>63</v>
      </c>
      <c r="R5">
        <f t="shared" ref="R5:R7" si="5">K5*G5+L5*H5+I5*M5</f>
        <v>62.615000000000009</v>
      </c>
    </row>
    <row r="6" spans="2:18" ht="32.25" thickBot="1" x14ac:dyDescent="0.3">
      <c r="B6" s="5" t="s">
        <v>8</v>
      </c>
      <c r="C6" s="6" t="s">
        <v>10</v>
      </c>
      <c r="D6" s="8">
        <f t="shared" si="2"/>
        <v>98.245614035087726</v>
      </c>
      <c r="E6" s="8">
        <f t="shared" si="3"/>
        <v>101.78571428571428</v>
      </c>
      <c r="F6" s="6">
        <v>60</v>
      </c>
      <c r="G6" s="8">
        <v>49.5</v>
      </c>
      <c r="H6" s="8">
        <v>28</v>
      </c>
      <c r="I6" s="8">
        <v>28.5</v>
      </c>
      <c r="J6" s="8">
        <v>11.5</v>
      </c>
      <c r="K6" s="7">
        <v>0</v>
      </c>
      <c r="L6" s="7">
        <v>0.28499999999999998</v>
      </c>
      <c r="M6" s="7">
        <v>0.28000000000000003</v>
      </c>
      <c r="N6" s="8">
        <v>0</v>
      </c>
      <c r="O6" s="8">
        <v>17</v>
      </c>
      <c r="P6" s="8">
        <f t="shared" si="4"/>
        <v>17</v>
      </c>
      <c r="R6">
        <f t="shared" si="5"/>
        <v>15.96</v>
      </c>
    </row>
    <row r="7" spans="2:18" ht="32.25" thickBot="1" x14ac:dyDescent="0.3">
      <c r="B7" s="5" t="s">
        <v>9</v>
      </c>
      <c r="C7" s="8">
        <f t="shared" si="1"/>
        <v>105.26315789473684</v>
      </c>
      <c r="D7" s="8">
        <f t="shared" si="2"/>
        <v>72.448979591836732</v>
      </c>
      <c r="E7" s="8">
        <f t="shared" si="3"/>
        <v>47.272727272727266</v>
      </c>
      <c r="F7" s="6">
        <v>60</v>
      </c>
      <c r="G7" s="8">
        <v>40</v>
      </c>
      <c r="H7" s="8">
        <v>35.5</v>
      </c>
      <c r="I7" s="8">
        <v>26</v>
      </c>
      <c r="J7" s="8">
        <v>8</v>
      </c>
      <c r="K7" s="7">
        <v>0.38</v>
      </c>
      <c r="L7" s="7">
        <v>0.49</v>
      </c>
      <c r="M7" s="7">
        <v>0.55000000000000004</v>
      </c>
      <c r="N7" s="8">
        <v>19.5</v>
      </c>
      <c r="O7" s="8">
        <v>28</v>
      </c>
      <c r="P7" s="8">
        <f t="shared" si="4"/>
        <v>47.5</v>
      </c>
      <c r="R7">
        <f t="shared" si="5"/>
        <v>46.894999999999996</v>
      </c>
    </row>
    <row r="9" spans="2:18" ht="15.75" thickBot="1" x14ac:dyDescent="0.3"/>
    <row r="10" spans="2:18" x14ac:dyDescent="0.25">
      <c r="C10" s="20" t="s">
        <v>11</v>
      </c>
      <c r="D10" s="21"/>
      <c r="E10" s="22"/>
    </row>
    <row r="11" spans="2:18" x14ac:dyDescent="0.25">
      <c r="C11" s="14" t="s">
        <v>12</v>
      </c>
      <c r="D11" s="15" t="s">
        <v>13</v>
      </c>
      <c r="E11" s="16" t="s">
        <v>14</v>
      </c>
    </row>
    <row r="12" spans="2:18" x14ac:dyDescent="0.25">
      <c r="C12" s="23">
        <f>1/C4</f>
        <v>9.8461538461538465E-3</v>
      </c>
      <c r="D12" s="24">
        <f t="shared" ref="D12:E12" si="6">1/D4</f>
        <v>0.01</v>
      </c>
      <c r="E12" s="25">
        <f t="shared" si="6"/>
        <v>9.696969696969697E-3</v>
      </c>
    </row>
    <row r="13" spans="2:18" x14ac:dyDescent="0.25">
      <c r="C13" s="23" t="s">
        <v>10</v>
      </c>
      <c r="D13" s="24">
        <f t="shared" ref="C13:E15" si="7">1/D5</f>
        <v>9.3965517241379314E-3</v>
      </c>
      <c r="E13" s="25">
        <f t="shared" si="7"/>
        <v>9.0598290598290603E-3</v>
      </c>
    </row>
    <row r="14" spans="2:18" x14ac:dyDescent="0.25">
      <c r="C14" s="23">
        <v>0</v>
      </c>
      <c r="D14" s="24">
        <f t="shared" si="7"/>
        <v>1.0178571428571427E-2</v>
      </c>
      <c r="E14" s="25">
        <f t="shared" si="7"/>
        <v>9.8245614035087723E-3</v>
      </c>
    </row>
    <row r="15" spans="2:18" ht="15.75" thickBot="1" x14ac:dyDescent="0.3">
      <c r="C15" s="26">
        <f t="shared" si="7"/>
        <v>9.4999999999999998E-3</v>
      </c>
      <c r="D15" s="27">
        <f t="shared" si="7"/>
        <v>1.380281690140845E-2</v>
      </c>
      <c r="E15" s="28">
        <f t="shared" si="7"/>
        <v>2.1153846153846155E-2</v>
      </c>
    </row>
    <row r="16" spans="2:18" ht="15.75" thickBot="1" x14ac:dyDescent="0.3"/>
    <row r="17" spans="3:8" x14ac:dyDescent="0.25">
      <c r="C17" s="11" t="s">
        <v>15</v>
      </c>
      <c r="D17" s="12"/>
      <c r="E17" s="12"/>
      <c r="F17" s="12"/>
      <c r="G17" s="12"/>
      <c r="H17" s="13"/>
    </row>
    <row r="18" spans="3:8" x14ac:dyDescent="0.25">
      <c r="C18" s="14" t="s">
        <v>16</v>
      </c>
      <c r="D18" s="15"/>
      <c r="E18" s="15" t="s">
        <v>17</v>
      </c>
      <c r="F18" s="15" t="s">
        <v>18</v>
      </c>
      <c r="G18" s="15" t="s">
        <v>14</v>
      </c>
      <c r="H18" s="16"/>
    </row>
    <row r="19" spans="3:8" x14ac:dyDescent="0.25">
      <c r="C19" s="14">
        <v>34.6</v>
      </c>
      <c r="D19" s="15">
        <v>0</v>
      </c>
      <c r="E19" s="15">
        <v>-17.3</v>
      </c>
      <c r="F19" s="15">
        <v>-30</v>
      </c>
      <c r="G19" s="15">
        <v>-17.3</v>
      </c>
      <c r="H19" s="16">
        <v>30</v>
      </c>
    </row>
    <row r="20" spans="3:8" ht="15.75" thickBot="1" x14ac:dyDescent="0.3">
      <c r="C20" s="17" t="str">
        <f>COMPLEX(C19,D19,"j")</f>
        <v>34,6</v>
      </c>
      <c r="D20" s="18"/>
      <c r="E20" s="18" t="str">
        <f>COMPLEX(E19,F19,"j")</f>
        <v>-17,3-30j</v>
      </c>
      <c r="F20" s="18"/>
      <c r="G20" s="18" t="str">
        <f>COMPLEX(G19,H19,"j")</f>
        <v>-17,3+30j</v>
      </c>
      <c r="H20" s="19"/>
    </row>
    <row r="22" spans="3:8" x14ac:dyDescent="0.25">
      <c r="C22" t="s">
        <v>19</v>
      </c>
    </row>
    <row r="23" spans="3:8" x14ac:dyDescent="0.25">
      <c r="C23" t="e">
        <f>(IMPRODUCT(C12*C20)+IMPRODUCT(D12*E20)+IMPRODUCT(E12*G20))</f>
        <v>#VALUE!</v>
      </c>
    </row>
  </sheetData>
  <mergeCells count="1">
    <mergeCell ref="B2:B3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2019-04-27T09:22:04Z</dcterms:created>
  <dcterms:modified xsi:type="dcterms:W3CDTF">2019-04-27T13:41:39Z</dcterms:modified>
</cp:coreProperties>
</file>