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tk\Documents\TUM\Semester 4 SS 2023\Advanced Seminar Electricity Market Economics\"/>
    </mc:Choice>
  </mc:AlternateContent>
  <xr:revisionPtr revIDLastSave="0" documentId="13_ncr:1_{18DA23D3-CA03-4937-AAEF-CF658A8C5091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Monthly_Generating_Capacity_EIA" sheetId="1" r:id="rId1"/>
    <sheet name="Variance_Capacity_MW" sheetId="2" r:id="rId2"/>
  </sheets>
  <calcPr calcId="191029"/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J2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2" i="2"/>
  <c r="N2" i="2"/>
  <c r="L2" i="2"/>
  <c r="M2" i="2"/>
  <c r="K2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</calcChain>
</file>

<file path=xl/sharedStrings.xml><?xml version="1.0" encoding="utf-8"?>
<sst xmlns="http://schemas.openxmlformats.org/spreadsheetml/2006/main" count="170" uniqueCount="26">
  <si>
    <t>Year</t>
  </si>
  <si>
    <t>Month</t>
  </si>
  <si>
    <t>Capacity Gas (MW)</t>
  </si>
  <si>
    <t>Capacity Coal (MW)</t>
  </si>
  <si>
    <t>Capacity Oil (MW)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</si>
  <si>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</si>
  <si>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</si>
  <si>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</si>
  <si>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</si>
  <si>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</si>
  <si>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</si>
  <si>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</si>
  <si>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</si>
  <si>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</si>
  <si>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</si>
  <si>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</si>
  <si>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</si>
  <si>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(MW)</t>
  </si>
  <si>
    <t>Variance Gas (MW)</t>
  </si>
  <si>
    <t>Variance Coal (MW)</t>
  </si>
  <si>
    <t>Variance Oil (MW)</t>
  </si>
  <si>
    <t>Variance Sum (MW)</t>
  </si>
  <si>
    <t>Average Gas (MW)</t>
  </si>
  <si>
    <t>Average Coal (MW)</t>
  </si>
  <si>
    <t>Average Oil (MW)</t>
  </si>
  <si>
    <t>Average Sum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</si>
</sst>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Nameplate Capacity (Operating and in Standby)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3003035443740263"/>
          <c:y val="1.2406947890818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Monthly_Generating_Capacity_EIA!$C$1</c:f>
              <c:strCache>
                <c:ptCount val="1"/>
                <c:pt idx="0">
                  <c:v>Capacity Gas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Monthly_Generating_Capacity_EIA!$A$2:$B$76</c:f>
              <c:multiLvlStrCache>
                <c:ptCount val="75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February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  <c:pt idx="72">
                    <c:v>January</c:v>
                  </c:pt>
                  <c:pt idx="73">
                    <c:v>February</c:v>
                  </c:pt>
                  <c:pt idx="74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  <c:pt idx="60">
                    <c:v>2022</c:v>
                  </c:pt>
                  <c:pt idx="72">
                    <c:v>2023</c:v>
                  </c:pt>
                </c:lvl>
              </c:multiLvlStrCache>
            </c:multiLvlStrRef>
          </c:cat>
          <c:val>
            <c:numRef>
              <c:f>Monthly_Generating_Capacity_EIA!$C$2:$C$76</c:f>
              <c:numCache>
                <c:formatCode>General</c:formatCode>
                <c:ptCount val="75"/>
                <c:pt idx="0">
                  <c:v>24444.9</c:v>
                </c:pt>
                <c:pt idx="1">
                  <c:v>24265.9</c:v>
                </c:pt>
                <c:pt idx="2">
                  <c:v>24379.699999999899</c:v>
                </c:pt>
                <c:pt idx="3">
                  <c:v>24387.3999999999</c:v>
                </c:pt>
                <c:pt idx="4">
                  <c:v>24409</c:v>
                </c:pt>
                <c:pt idx="5">
                  <c:v>24406.799999999999</c:v>
                </c:pt>
                <c:pt idx="6">
                  <c:v>24406.9</c:v>
                </c:pt>
                <c:pt idx="7">
                  <c:v>24408.3</c:v>
                </c:pt>
                <c:pt idx="8">
                  <c:v>24408.3</c:v>
                </c:pt>
                <c:pt idx="9">
                  <c:v>24408.3</c:v>
                </c:pt>
                <c:pt idx="10">
                  <c:v>24408.3</c:v>
                </c:pt>
                <c:pt idx="11">
                  <c:v>24409.199999999899</c:v>
                </c:pt>
                <c:pt idx="12">
                  <c:v>24409.199999999899</c:v>
                </c:pt>
                <c:pt idx="13">
                  <c:v>24377.199999999899</c:v>
                </c:pt>
                <c:pt idx="14">
                  <c:v>24377.199999999899</c:v>
                </c:pt>
                <c:pt idx="15">
                  <c:v>24377.199999999899</c:v>
                </c:pt>
                <c:pt idx="16">
                  <c:v>25231.5</c:v>
                </c:pt>
                <c:pt idx="17">
                  <c:v>25239.200000000001</c:v>
                </c:pt>
                <c:pt idx="18">
                  <c:v>24995.200000000001</c:v>
                </c:pt>
                <c:pt idx="19">
                  <c:v>24995.200000000001</c:v>
                </c:pt>
                <c:pt idx="20">
                  <c:v>24995.200000000001</c:v>
                </c:pt>
                <c:pt idx="21">
                  <c:v>24995.200000000001</c:v>
                </c:pt>
                <c:pt idx="22">
                  <c:v>24995.200000000001</c:v>
                </c:pt>
                <c:pt idx="23">
                  <c:v>25002.2</c:v>
                </c:pt>
                <c:pt idx="24">
                  <c:v>25249</c:v>
                </c:pt>
                <c:pt idx="25">
                  <c:v>25252.699999999899</c:v>
                </c:pt>
                <c:pt idx="26">
                  <c:v>25255.1</c:v>
                </c:pt>
                <c:pt idx="27">
                  <c:v>25255.1</c:v>
                </c:pt>
                <c:pt idx="28">
                  <c:v>25266</c:v>
                </c:pt>
                <c:pt idx="29">
                  <c:v>25164.6</c:v>
                </c:pt>
                <c:pt idx="30">
                  <c:v>25168.2</c:v>
                </c:pt>
                <c:pt idx="31">
                  <c:v>25168.2</c:v>
                </c:pt>
                <c:pt idx="32">
                  <c:v>25168.2</c:v>
                </c:pt>
                <c:pt idx="33">
                  <c:v>25181</c:v>
                </c:pt>
                <c:pt idx="34">
                  <c:v>25181</c:v>
                </c:pt>
                <c:pt idx="35">
                  <c:v>25178</c:v>
                </c:pt>
                <c:pt idx="36">
                  <c:v>24878.2</c:v>
                </c:pt>
                <c:pt idx="37">
                  <c:v>24878.2</c:v>
                </c:pt>
                <c:pt idx="38">
                  <c:v>24900.2</c:v>
                </c:pt>
                <c:pt idx="39">
                  <c:v>26495.599999999999</c:v>
                </c:pt>
                <c:pt idx="40">
                  <c:v>26253.3</c:v>
                </c:pt>
                <c:pt idx="41">
                  <c:v>26253.3</c:v>
                </c:pt>
                <c:pt idx="42">
                  <c:v>26253.3</c:v>
                </c:pt>
                <c:pt idx="43">
                  <c:v>26253.3</c:v>
                </c:pt>
                <c:pt idx="44">
                  <c:v>26253.3</c:v>
                </c:pt>
                <c:pt idx="45">
                  <c:v>26253.3</c:v>
                </c:pt>
                <c:pt idx="46">
                  <c:v>26375.7</c:v>
                </c:pt>
                <c:pt idx="47">
                  <c:v>26381.7</c:v>
                </c:pt>
                <c:pt idx="48">
                  <c:v>26356.7</c:v>
                </c:pt>
                <c:pt idx="49">
                  <c:v>26356.7</c:v>
                </c:pt>
                <c:pt idx="50">
                  <c:v>26327.3</c:v>
                </c:pt>
                <c:pt idx="51">
                  <c:v>26321.3</c:v>
                </c:pt>
                <c:pt idx="52">
                  <c:v>26321.3</c:v>
                </c:pt>
                <c:pt idx="53">
                  <c:v>26334.799999999999</c:v>
                </c:pt>
                <c:pt idx="54">
                  <c:v>26334.5</c:v>
                </c:pt>
                <c:pt idx="55">
                  <c:v>26330.3</c:v>
                </c:pt>
                <c:pt idx="56">
                  <c:v>26330.3</c:v>
                </c:pt>
                <c:pt idx="57">
                  <c:v>26330.3</c:v>
                </c:pt>
                <c:pt idx="58">
                  <c:v>26330.3</c:v>
                </c:pt>
                <c:pt idx="59">
                  <c:v>26305</c:v>
                </c:pt>
                <c:pt idx="60">
                  <c:v>26305.3</c:v>
                </c:pt>
                <c:pt idx="61">
                  <c:v>26305.3</c:v>
                </c:pt>
                <c:pt idx="62">
                  <c:v>26316.799999999999</c:v>
                </c:pt>
                <c:pt idx="63">
                  <c:v>26314.799999999999</c:v>
                </c:pt>
                <c:pt idx="64">
                  <c:v>26314.5</c:v>
                </c:pt>
                <c:pt idx="65">
                  <c:v>26314.5</c:v>
                </c:pt>
                <c:pt idx="66">
                  <c:v>26320</c:v>
                </c:pt>
                <c:pt idx="67">
                  <c:v>26325</c:v>
                </c:pt>
                <c:pt idx="68">
                  <c:v>26325</c:v>
                </c:pt>
                <c:pt idx="69">
                  <c:v>26325</c:v>
                </c:pt>
                <c:pt idx="70">
                  <c:v>26325</c:v>
                </c:pt>
                <c:pt idx="71">
                  <c:v>26325</c:v>
                </c:pt>
                <c:pt idx="72">
                  <c:v>26330.199999999899</c:v>
                </c:pt>
                <c:pt idx="73">
                  <c:v>26285</c:v>
                </c:pt>
                <c:pt idx="74">
                  <c:v>26295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7F1-A0A1-8CC145F44ECE}"/>
            </c:ext>
          </c:extLst>
        </c:ser>
        <c:ser>
          <c:idx val="1"/>
          <c:order val="1"/>
          <c:tx>
            <c:strRef>
              <c:f>Monthly_Generating_Capacity_EIA!$D$1</c:f>
              <c:strCache>
                <c:ptCount val="1"/>
                <c:pt idx="0">
                  <c:v>Capacity Coal (MW)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Monthly_Generating_Capacity_EIA!$A$2:$B$76</c:f>
              <c:multiLvlStrCache>
                <c:ptCount val="75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February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  <c:pt idx="72">
                    <c:v>January</c:v>
                  </c:pt>
                  <c:pt idx="73">
                    <c:v>February</c:v>
                  </c:pt>
                  <c:pt idx="74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  <c:pt idx="60">
                    <c:v>2022</c:v>
                  </c:pt>
                  <c:pt idx="72">
                    <c:v>2023</c:v>
                  </c:pt>
                </c:lvl>
              </c:multiLvlStrCache>
            </c:multiLvlStrRef>
          </c:cat>
          <c:val>
            <c:numRef>
              <c:f>Monthly_Generating_Capacity_EIA!$D$2:$D$76</c:f>
              <c:numCache>
                <c:formatCode>General</c:formatCode>
                <c:ptCount val="75"/>
                <c:pt idx="0">
                  <c:v>1206.5</c:v>
                </c:pt>
                <c:pt idx="1">
                  <c:v>1318.49999999999</c:v>
                </c:pt>
                <c:pt idx="2">
                  <c:v>1110.5</c:v>
                </c:pt>
                <c:pt idx="3">
                  <c:v>1110.5</c:v>
                </c:pt>
                <c:pt idx="4">
                  <c:v>1110.5</c:v>
                </c:pt>
                <c:pt idx="5">
                  <c:v>1098</c:v>
                </c:pt>
                <c:pt idx="6">
                  <c:v>1098</c:v>
                </c:pt>
                <c:pt idx="7">
                  <c:v>1098</c:v>
                </c:pt>
                <c:pt idx="8">
                  <c:v>1098</c:v>
                </c:pt>
                <c:pt idx="9">
                  <c:v>1098</c:v>
                </c:pt>
                <c:pt idx="10">
                  <c:v>1098</c:v>
                </c:pt>
                <c:pt idx="11">
                  <c:v>1098</c:v>
                </c:pt>
                <c:pt idx="12">
                  <c:v>1098</c:v>
                </c:pt>
                <c:pt idx="13">
                  <c:v>1098</c:v>
                </c:pt>
                <c:pt idx="14">
                  <c:v>1098</c:v>
                </c:pt>
                <c:pt idx="15">
                  <c:v>1098</c:v>
                </c:pt>
                <c:pt idx="16">
                  <c:v>1098</c:v>
                </c:pt>
                <c:pt idx="17">
                  <c:v>1098</c:v>
                </c:pt>
                <c:pt idx="18">
                  <c:v>1098</c:v>
                </c:pt>
                <c:pt idx="19">
                  <c:v>1098</c:v>
                </c:pt>
                <c:pt idx="20">
                  <c:v>1098</c:v>
                </c:pt>
                <c:pt idx="21">
                  <c:v>1098</c:v>
                </c:pt>
                <c:pt idx="22">
                  <c:v>1098</c:v>
                </c:pt>
                <c:pt idx="23">
                  <c:v>1098</c:v>
                </c:pt>
                <c:pt idx="24">
                  <c:v>930.8</c:v>
                </c:pt>
                <c:pt idx="25">
                  <c:v>930.8</c:v>
                </c:pt>
                <c:pt idx="26">
                  <c:v>930.8</c:v>
                </c:pt>
                <c:pt idx="27">
                  <c:v>930.8</c:v>
                </c:pt>
                <c:pt idx="28">
                  <c:v>930.8</c:v>
                </c:pt>
                <c:pt idx="29">
                  <c:v>930.8</c:v>
                </c:pt>
                <c:pt idx="30">
                  <c:v>930.8</c:v>
                </c:pt>
                <c:pt idx="31">
                  <c:v>930.8</c:v>
                </c:pt>
                <c:pt idx="32">
                  <c:v>930.8</c:v>
                </c:pt>
                <c:pt idx="33">
                  <c:v>930.8</c:v>
                </c:pt>
                <c:pt idx="34">
                  <c:v>930.8</c:v>
                </c:pt>
                <c:pt idx="35">
                  <c:v>930.8</c:v>
                </c:pt>
                <c:pt idx="36">
                  <c:v>930.8</c:v>
                </c:pt>
                <c:pt idx="37">
                  <c:v>775.5</c:v>
                </c:pt>
                <c:pt idx="38">
                  <c:v>120.4</c:v>
                </c:pt>
                <c:pt idx="39">
                  <c:v>120.4</c:v>
                </c:pt>
                <c:pt idx="40">
                  <c:v>120.4</c:v>
                </c:pt>
                <c:pt idx="41">
                  <c:v>120.4</c:v>
                </c:pt>
                <c:pt idx="42">
                  <c:v>120.4</c:v>
                </c:pt>
                <c:pt idx="43">
                  <c:v>120.4</c:v>
                </c:pt>
                <c:pt idx="44">
                  <c:v>120.4</c:v>
                </c:pt>
                <c:pt idx="45">
                  <c:v>120.4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8-47F1-A0A1-8CC145F44ECE}"/>
            </c:ext>
          </c:extLst>
        </c:ser>
        <c:ser>
          <c:idx val="2"/>
          <c:order val="2"/>
          <c:tx>
            <c:strRef>
              <c:f>Monthly_Generating_Capacity_EIA!$E$1</c:f>
              <c:strCache>
                <c:ptCount val="1"/>
                <c:pt idx="0">
                  <c:v>Capacity Oil (MW)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Monthly_Generating_Capacity_EIA!$A$2:$B$76</c:f>
              <c:multiLvlStrCache>
                <c:ptCount val="75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February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  <c:pt idx="72">
                    <c:v>January</c:v>
                  </c:pt>
                  <c:pt idx="73">
                    <c:v>February</c:v>
                  </c:pt>
                  <c:pt idx="74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  <c:pt idx="60">
                    <c:v>2022</c:v>
                  </c:pt>
                  <c:pt idx="72">
                    <c:v>2023</c:v>
                  </c:pt>
                </c:lvl>
              </c:multiLvlStrCache>
            </c:multiLvlStrRef>
          </c:cat>
          <c:val>
            <c:numRef>
              <c:f>Monthly_Generating_Capacity_EIA!$E$2:$E$76</c:f>
              <c:numCache>
                <c:formatCode>General</c:formatCode>
                <c:ptCount val="75"/>
                <c:pt idx="0">
                  <c:v>3832.8</c:v>
                </c:pt>
                <c:pt idx="1">
                  <c:v>3700</c:v>
                </c:pt>
                <c:pt idx="2">
                  <c:v>3700</c:v>
                </c:pt>
                <c:pt idx="3">
                  <c:v>3710.7</c:v>
                </c:pt>
                <c:pt idx="4">
                  <c:v>3689.1</c:v>
                </c:pt>
                <c:pt idx="5">
                  <c:v>3689.1</c:v>
                </c:pt>
                <c:pt idx="6">
                  <c:v>3690.7</c:v>
                </c:pt>
                <c:pt idx="7">
                  <c:v>3734.6</c:v>
                </c:pt>
                <c:pt idx="8">
                  <c:v>3734.6</c:v>
                </c:pt>
                <c:pt idx="9">
                  <c:v>3734.6</c:v>
                </c:pt>
                <c:pt idx="10">
                  <c:v>3743.6</c:v>
                </c:pt>
                <c:pt idx="11">
                  <c:v>3748.9</c:v>
                </c:pt>
                <c:pt idx="12">
                  <c:v>3748.9</c:v>
                </c:pt>
                <c:pt idx="13">
                  <c:v>3748.9</c:v>
                </c:pt>
                <c:pt idx="14">
                  <c:v>3748.9</c:v>
                </c:pt>
                <c:pt idx="15">
                  <c:v>3748.9</c:v>
                </c:pt>
                <c:pt idx="16">
                  <c:v>3748.9</c:v>
                </c:pt>
                <c:pt idx="17">
                  <c:v>3765.5</c:v>
                </c:pt>
                <c:pt idx="18">
                  <c:v>3765.5</c:v>
                </c:pt>
                <c:pt idx="19">
                  <c:v>3765.5</c:v>
                </c:pt>
                <c:pt idx="20">
                  <c:v>3765.5</c:v>
                </c:pt>
                <c:pt idx="21">
                  <c:v>3768</c:v>
                </c:pt>
                <c:pt idx="22">
                  <c:v>3786.5</c:v>
                </c:pt>
                <c:pt idx="23">
                  <c:v>3806.3999999999901</c:v>
                </c:pt>
                <c:pt idx="24">
                  <c:v>3845.9</c:v>
                </c:pt>
                <c:pt idx="25">
                  <c:v>3845.9</c:v>
                </c:pt>
                <c:pt idx="26">
                  <c:v>3848.49999999999</c:v>
                </c:pt>
                <c:pt idx="27">
                  <c:v>3849.5</c:v>
                </c:pt>
                <c:pt idx="28">
                  <c:v>3849.5</c:v>
                </c:pt>
                <c:pt idx="29">
                  <c:v>3849.5</c:v>
                </c:pt>
                <c:pt idx="30">
                  <c:v>3849.5</c:v>
                </c:pt>
                <c:pt idx="31">
                  <c:v>3849.5</c:v>
                </c:pt>
                <c:pt idx="32">
                  <c:v>3849.5</c:v>
                </c:pt>
                <c:pt idx="33">
                  <c:v>3849.5</c:v>
                </c:pt>
                <c:pt idx="34">
                  <c:v>3849.5</c:v>
                </c:pt>
                <c:pt idx="35">
                  <c:v>3852.5</c:v>
                </c:pt>
                <c:pt idx="36">
                  <c:v>3848.7</c:v>
                </c:pt>
                <c:pt idx="37">
                  <c:v>3873</c:v>
                </c:pt>
                <c:pt idx="38">
                  <c:v>3857.2</c:v>
                </c:pt>
                <c:pt idx="39">
                  <c:v>3856.3999999999901</c:v>
                </c:pt>
                <c:pt idx="40">
                  <c:v>3856.3999999999901</c:v>
                </c:pt>
                <c:pt idx="41">
                  <c:v>3856.3999999999901</c:v>
                </c:pt>
                <c:pt idx="42">
                  <c:v>3856.3999999999901</c:v>
                </c:pt>
                <c:pt idx="43">
                  <c:v>3857.6</c:v>
                </c:pt>
                <c:pt idx="44">
                  <c:v>3857.6</c:v>
                </c:pt>
                <c:pt idx="45">
                  <c:v>3857.6</c:v>
                </c:pt>
                <c:pt idx="46">
                  <c:v>3857.6</c:v>
                </c:pt>
                <c:pt idx="47">
                  <c:v>3812.2</c:v>
                </c:pt>
                <c:pt idx="48">
                  <c:v>3828</c:v>
                </c:pt>
                <c:pt idx="49">
                  <c:v>3828</c:v>
                </c:pt>
                <c:pt idx="50">
                  <c:v>3855.5</c:v>
                </c:pt>
                <c:pt idx="51">
                  <c:v>3855.5</c:v>
                </c:pt>
                <c:pt idx="52">
                  <c:v>3850.3999999999901</c:v>
                </c:pt>
                <c:pt idx="53">
                  <c:v>3850.3999999999901</c:v>
                </c:pt>
                <c:pt idx="54">
                  <c:v>3850.3999999999901</c:v>
                </c:pt>
                <c:pt idx="55">
                  <c:v>3850.3999999999901</c:v>
                </c:pt>
                <c:pt idx="56">
                  <c:v>3850.3999999999901</c:v>
                </c:pt>
                <c:pt idx="57">
                  <c:v>3850.3999999999901</c:v>
                </c:pt>
                <c:pt idx="58">
                  <c:v>3850.3999999999901</c:v>
                </c:pt>
                <c:pt idx="59">
                  <c:v>3850.3999999999901</c:v>
                </c:pt>
                <c:pt idx="60">
                  <c:v>3868.3999999999901</c:v>
                </c:pt>
                <c:pt idx="61">
                  <c:v>3922.99999999999</c:v>
                </c:pt>
                <c:pt idx="62">
                  <c:v>3922.7</c:v>
                </c:pt>
                <c:pt idx="63">
                  <c:v>3921.49999999999</c:v>
                </c:pt>
                <c:pt idx="64">
                  <c:v>3921.49999999999</c:v>
                </c:pt>
                <c:pt idx="65">
                  <c:v>3921.49999999999</c:v>
                </c:pt>
                <c:pt idx="66">
                  <c:v>3841</c:v>
                </c:pt>
                <c:pt idx="67">
                  <c:v>3841</c:v>
                </c:pt>
                <c:pt idx="68">
                  <c:v>3841</c:v>
                </c:pt>
                <c:pt idx="69">
                  <c:v>3841</c:v>
                </c:pt>
                <c:pt idx="70">
                  <c:v>3808.4</c:v>
                </c:pt>
                <c:pt idx="71">
                  <c:v>3808.4</c:v>
                </c:pt>
                <c:pt idx="72">
                  <c:v>3809</c:v>
                </c:pt>
                <c:pt idx="73">
                  <c:v>3808.6</c:v>
                </c:pt>
                <c:pt idx="74">
                  <c:v>3808.8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8-47F1-A0A1-8CC145F44ECE}"/>
            </c:ext>
          </c:extLst>
        </c:ser>
        <c:ser>
          <c:idx val="3"/>
          <c:order val="3"/>
          <c:tx>
            <c:strRef>
              <c:f>Monthly_Generating_Capacity_EIA!$F$1</c:f>
              <c:strCache>
                <c:ptCount val="1"/>
                <c:pt idx="0">
                  <c:v>Sum (MW)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Monthly_Generating_Capacity_EIA!$A$2:$B$76</c:f>
              <c:multiLvlStrCache>
                <c:ptCount val="75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February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  <c:pt idx="72">
                    <c:v>January</c:v>
                  </c:pt>
                  <c:pt idx="73">
                    <c:v>February</c:v>
                  </c:pt>
                  <c:pt idx="74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  <c:pt idx="60">
                    <c:v>2022</c:v>
                  </c:pt>
                  <c:pt idx="72">
                    <c:v>2023</c:v>
                  </c:pt>
                </c:lvl>
              </c:multiLvlStrCache>
            </c:multiLvlStrRef>
          </c:cat>
          <c:val>
            <c:numRef>
              <c:f>Monthly_Generating_Capacity_EIA!$F$2:$F$76</c:f>
              <c:numCache>
                <c:formatCode>General</c:formatCode>
                <c:ptCount val="75"/>
                <c:pt idx="0">
                  <c:v>29484.2</c:v>
                </c:pt>
                <c:pt idx="1">
                  <c:v>29284.399999999991</c:v>
                </c:pt>
                <c:pt idx="2">
                  <c:v>29190.199999999899</c:v>
                </c:pt>
                <c:pt idx="3">
                  <c:v>29208.5999999999</c:v>
                </c:pt>
                <c:pt idx="4">
                  <c:v>29208.6</c:v>
                </c:pt>
                <c:pt idx="5">
                  <c:v>29193.899999999998</c:v>
                </c:pt>
                <c:pt idx="6">
                  <c:v>29195.600000000002</c:v>
                </c:pt>
                <c:pt idx="7">
                  <c:v>29240.899999999998</c:v>
                </c:pt>
                <c:pt idx="8">
                  <c:v>29240.899999999998</c:v>
                </c:pt>
                <c:pt idx="9">
                  <c:v>29240.899999999998</c:v>
                </c:pt>
                <c:pt idx="10">
                  <c:v>29249.899999999998</c:v>
                </c:pt>
                <c:pt idx="11">
                  <c:v>29256.0999999999</c:v>
                </c:pt>
                <c:pt idx="12">
                  <c:v>29256.0999999999</c:v>
                </c:pt>
                <c:pt idx="13">
                  <c:v>29224.0999999999</c:v>
                </c:pt>
                <c:pt idx="14">
                  <c:v>29224.0999999999</c:v>
                </c:pt>
                <c:pt idx="15">
                  <c:v>29224.0999999999</c:v>
                </c:pt>
                <c:pt idx="16">
                  <c:v>30078.400000000001</c:v>
                </c:pt>
                <c:pt idx="17">
                  <c:v>30102.7</c:v>
                </c:pt>
                <c:pt idx="18">
                  <c:v>29858.7</c:v>
                </c:pt>
                <c:pt idx="19">
                  <c:v>29858.7</c:v>
                </c:pt>
                <c:pt idx="20">
                  <c:v>29858.7</c:v>
                </c:pt>
                <c:pt idx="21">
                  <c:v>29861.200000000001</c:v>
                </c:pt>
                <c:pt idx="22">
                  <c:v>29879.7</c:v>
                </c:pt>
                <c:pt idx="23">
                  <c:v>29906.599999999991</c:v>
                </c:pt>
                <c:pt idx="24">
                  <c:v>30025.7</c:v>
                </c:pt>
                <c:pt idx="25">
                  <c:v>30029.3999999999</c:v>
                </c:pt>
                <c:pt idx="26">
                  <c:v>30034.399999999987</c:v>
                </c:pt>
                <c:pt idx="27">
                  <c:v>30035.399999999998</c:v>
                </c:pt>
                <c:pt idx="28">
                  <c:v>30046.3</c:v>
                </c:pt>
                <c:pt idx="29">
                  <c:v>29944.899999999998</c:v>
                </c:pt>
                <c:pt idx="30">
                  <c:v>29948.5</c:v>
                </c:pt>
                <c:pt idx="31">
                  <c:v>29948.5</c:v>
                </c:pt>
                <c:pt idx="32">
                  <c:v>29948.5</c:v>
                </c:pt>
                <c:pt idx="33">
                  <c:v>29961.3</c:v>
                </c:pt>
                <c:pt idx="34">
                  <c:v>29961.3</c:v>
                </c:pt>
                <c:pt idx="35">
                  <c:v>29961.3</c:v>
                </c:pt>
                <c:pt idx="36">
                  <c:v>29657.7</c:v>
                </c:pt>
                <c:pt idx="37">
                  <c:v>29526.7</c:v>
                </c:pt>
                <c:pt idx="38">
                  <c:v>28877.800000000003</c:v>
                </c:pt>
                <c:pt idx="39">
                  <c:v>30472.399999999991</c:v>
                </c:pt>
                <c:pt idx="40">
                  <c:v>30230.099999999991</c:v>
                </c:pt>
                <c:pt idx="41">
                  <c:v>30230.099999999991</c:v>
                </c:pt>
                <c:pt idx="42">
                  <c:v>30230.099999999991</c:v>
                </c:pt>
                <c:pt idx="43">
                  <c:v>30231.3</c:v>
                </c:pt>
                <c:pt idx="44">
                  <c:v>30231.3</c:v>
                </c:pt>
                <c:pt idx="45">
                  <c:v>30231.3</c:v>
                </c:pt>
                <c:pt idx="46">
                  <c:v>30233.3</c:v>
                </c:pt>
                <c:pt idx="47">
                  <c:v>30193.9</c:v>
                </c:pt>
                <c:pt idx="48">
                  <c:v>30184.7</c:v>
                </c:pt>
                <c:pt idx="49">
                  <c:v>30184.7</c:v>
                </c:pt>
                <c:pt idx="50">
                  <c:v>30182.799999999999</c:v>
                </c:pt>
                <c:pt idx="51">
                  <c:v>30176.799999999999</c:v>
                </c:pt>
                <c:pt idx="52">
                  <c:v>30171.69999999999</c:v>
                </c:pt>
                <c:pt idx="53">
                  <c:v>30185.19999999999</c:v>
                </c:pt>
                <c:pt idx="54">
                  <c:v>30184.899999999991</c:v>
                </c:pt>
                <c:pt idx="55">
                  <c:v>30180.69999999999</c:v>
                </c:pt>
                <c:pt idx="56">
                  <c:v>30180.69999999999</c:v>
                </c:pt>
                <c:pt idx="57">
                  <c:v>30180.69999999999</c:v>
                </c:pt>
                <c:pt idx="58">
                  <c:v>30180.69999999999</c:v>
                </c:pt>
                <c:pt idx="59">
                  <c:v>30155.399999999991</c:v>
                </c:pt>
                <c:pt idx="60">
                  <c:v>30173.69999999999</c:v>
                </c:pt>
                <c:pt idx="61">
                  <c:v>30228.299999999988</c:v>
                </c:pt>
                <c:pt idx="62">
                  <c:v>30239.5</c:v>
                </c:pt>
                <c:pt idx="63">
                  <c:v>30236.299999999988</c:v>
                </c:pt>
                <c:pt idx="64">
                  <c:v>30235.999999999989</c:v>
                </c:pt>
                <c:pt idx="65">
                  <c:v>30235.999999999989</c:v>
                </c:pt>
                <c:pt idx="66">
                  <c:v>30161</c:v>
                </c:pt>
                <c:pt idx="67">
                  <c:v>30166</c:v>
                </c:pt>
                <c:pt idx="68">
                  <c:v>30166</c:v>
                </c:pt>
                <c:pt idx="69">
                  <c:v>30166</c:v>
                </c:pt>
                <c:pt idx="70">
                  <c:v>30133.4</c:v>
                </c:pt>
                <c:pt idx="71">
                  <c:v>30133.4</c:v>
                </c:pt>
                <c:pt idx="72">
                  <c:v>30139.199999999899</c:v>
                </c:pt>
                <c:pt idx="73">
                  <c:v>30093.599999999999</c:v>
                </c:pt>
                <c:pt idx="74">
                  <c:v>30103.8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08-47F1-A0A1-8CC145F44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574415"/>
        <c:axId val="1227272751"/>
      </c:lineChart>
      <c:catAx>
        <c:axId val="132157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72751"/>
        <c:crosses val="autoZero"/>
        <c:auto val="1"/>
        <c:lblAlgn val="ctr"/>
        <c:lblOffset val="100"/>
        <c:noMultiLvlLbl val="0"/>
      </c:catAx>
      <c:valAx>
        <c:axId val="12272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57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Variance in Nameplate Capacity in MW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</a:rPr>
              <a:t>(Operating and in Standby)</a:t>
            </a:r>
            <a:endParaRPr lang="en-GB" sz="1050">
              <a:effectLst/>
            </a:endParaRPr>
          </a:p>
        </c:rich>
      </c:tx>
      <c:layout>
        <c:manualLayout>
          <c:xMode val="edge"/>
          <c:yMode val="edge"/>
          <c:x val="0.26539413379165167"/>
          <c:y val="2.15980585147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Variance_Capacity_MW!$G$1</c:f>
              <c:strCache>
                <c:ptCount val="1"/>
                <c:pt idx="0">
                  <c:v>Variance Gas (MW)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Variance_Capacity_MW!$A$2:$B$76</c:f>
              <c:multiLvlStrCache>
                <c:ptCount val="75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February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  <c:pt idx="72">
                    <c:v>January</c:v>
                  </c:pt>
                  <c:pt idx="73">
                    <c:v>February</c:v>
                  </c:pt>
                  <c:pt idx="74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  <c:pt idx="60">
                    <c:v>2022</c:v>
                  </c:pt>
                  <c:pt idx="72">
                    <c:v>2023</c:v>
                  </c:pt>
                </c:lvl>
              </c:multiLvlStrCache>
            </c:multiLvlStrRef>
          </c:cat>
          <c:val>
            <c:numRef>
              <c:f>Variance_Capacity_MW!$G$2:$G$76</c:f>
              <c:numCache>
                <c:formatCode>General</c:formatCode>
                <c:ptCount val="75"/>
                <c:pt idx="0">
                  <c:v>-1093.1586666666553</c:v>
                </c:pt>
                <c:pt idx="1">
                  <c:v>-1272.1586666666553</c:v>
                </c:pt>
                <c:pt idx="2">
                  <c:v>-1158.3586666667579</c:v>
                </c:pt>
                <c:pt idx="3">
                  <c:v>-1150.6586666667572</c:v>
                </c:pt>
                <c:pt idx="4">
                  <c:v>-1129.0586666666568</c:v>
                </c:pt>
                <c:pt idx="5">
                  <c:v>-1131.2586666666575</c:v>
                </c:pt>
                <c:pt idx="6">
                  <c:v>-1131.1586666666553</c:v>
                </c:pt>
                <c:pt idx="7">
                  <c:v>-1129.7586666666575</c:v>
                </c:pt>
                <c:pt idx="8">
                  <c:v>-1129.7586666666575</c:v>
                </c:pt>
                <c:pt idx="9">
                  <c:v>-1129.7586666666575</c:v>
                </c:pt>
                <c:pt idx="10">
                  <c:v>-1129.7586666666575</c:v>
                </c:pt>
                <c:pt idx="11">
                  <c:v>-1128.8586666667579</c:v>
                </c:pt>
                <c:pt idx="12">
                  <c:v>-1128.8586666667579</c:v>
                </c:pt>
                <c:pt idx="13">
                  <c:v>-1160.8586666667579</c:v>
                </c:pt>
                <c:pt idx="14">
                  <c:v>-1160.8586666667579</c:v>
                </c:pt>
                <c:pt idx="15">
                  <c:v>-1160.8586666667579</c:v>
                </c:pt>
                <c:pt idx="16">
                  <c:v>-306.55866666665679</c:v>
                </c:pt>
                <c:pt idx="17">
                  <c:v>-298.85866666665606</c:v>
                </c:pt>
                <c:pt idx="18">
                  <c:v>-542.85866666665606</c:v>
                </c:pt>
                <c:pt idx="19">
                  <c:v>-542.85866666665606</c:v>
                </c:pt>
                <c:pt idx="20">
                  <c:v>-542.85866666665606</c:v>
                </c:pt>
                <c:pt idx="21">
                  <c:v>-542.85866666665606</c:v>
                </c:pt>
                <c:pt idx="22">
                  <c:v>-542.85866666665606</c:v>
                </c:pt>
                <c:pt idx="23">
                  <c:v>-535.85866666665606</c:v>
                </c:pt>
                <c:pt idx="24">
                  <c:v>-289.05866666665679</c:v>
                </c:pt>
                <c:pt idx="25">
                  <c:v>-285.35866666675793</c:v>
                </c:pt>
                <c:pt idx="26">
                  <c:v>-282.95866666665825</c:v>
                </c:pt>
                <c:pt idx="27">
                  <c:v>-282.95866666665825</c:v>
                </c:pt>
                <c:pt idx="28">
                  <c:v>-272.05866666665679</c:v>
                </c:pt>
                <c:pt idx="29">
                  <c:v>-373.45866666665825</c:v>
                </c:pt>
                <c:pt idx="30">
                  <c:v>-369.85866666665606</c:v>
                </c:pt>
                <c:pt idx="31">
                  <c:v>-369.85866666665606</c:v>
                </c:pt>
                <c:pt idx="32">
                  <c:v>-369.85866666665606</c:v>
                </c:pt>
                <c:pt idx="33">
                  <c:v>-357.05866666665679</c:v>
                </c:pt>
                <c:pt idx="34">
                  <c:v>-357.05866666665679</c:v>
                </c:pt>
                <c:pt idx="35">
                  <c:v>-360.05866666665679</c:v>
                </c:pt>
                <c:pt idx="36">
                  <c:v>-659.85866666665606</c:v>
                </c:pt>
                <c:pt idx="37">
                  <c:v>-659.85866666665606</c:v>
                </c:pt>
                <c:pt idx="38">
                  <c:v>-637.85866666665606</c:v>
                </c:pt>
                <c:pt idx="39">
                  <c:v>957.54133333334175</c:v>
                </c:pt>
                <c:pt idx="40">
                  <c:v>715.24133333334248</c:v>
                </c:pt>
                <c:pt idx="41">
                  <c:v>715.24133333334248</c:v>
                </c:pt>
                <c:pt idx="42">
                  <c:v>715.24133333334248</c:v>
                </c:pt>
                <c:pt idx="43">
                  <c:v>715.24133333334248</c:v>
                </c:pt>
                <c:pt idx="44">
                  <c:v>715.24133333334248</c:v>
                </c:pt>
                <c:pt idx="45">
                  <c:v>715.24133333334248</c:v>
                </c:pt>
                <c:pt idx="46">
                  <c:v>837.64133333334394</c:v>
                </c:pt>
                <c:pt idx="47">
                  <c:v>843.64133333334394</c:v>
                </c:pt>
                <c:pt idx="48">
                  <c:v>818.64133333334394</c:v>
                </c:pt>
                <c:pt idx="49">
                  <c:v>818.64133333334394</c:v>
                </c:pt>
                <c:pt idx="50">
                  <c:v>789.24133333334248</c:v>
                </c:pt>
                <c:pt idx="51">
                  <c:v>783.24133333334248</c:v>
                </c:pt>
                <c:pt idx="52">
                  <c:v>783.24133333334248</c:v>
                </c:pt>
                <c:pt idx="53">
                  <c:v>796.74133333334248</c:v>
                </c:pt>
                <c:pt idx="54">
                  <c:v>796.44133333334321</c:v>
                </c:pt>
                <c:pt idx="55">
                  <c:v>792.24133333334248</c:v>
                </c:pt>
                <c:pt idx="56">
                  <c:v>792.24133333334248</c:v>
                </c:pt>
                <c:pt idx="57">
                  <c:v>792.24133333334248</c:v>
                </c:pt>
                <c:pt idx="58">
                  <c:v>792.24133333334248</c:v>
                </c:pt>
                <c:pt idx="59">
                  <c:v>766.94133333334321</c:v>
                </c:pt>
                <c:pt idx="60">
                  <c:v>767.24133333334248</c:v>
                </c:pt>
                <c:pt idx="61">
                  <c:v>767.24133333334248</c:v>
                </c:pt>
                <c:pt idx="62">
                  <c:v>778.74133333334248</c:v>
                </c:pt>
                <c:pt idx="63">
                  <c:v>776.74133333334248</c:v>
                </c:pt>
                <c:pt idx="64">
                  <c:v>776.44133333334321</c:v>
                </c:pt>
                <c:pt idx="65">
                  <c:v>776.44133333334321</c:v>
                </c:pt>
                <c:pt idx="66">
                  <c:v>781.94133333334321</c:v>
                </c:pt>
                <c:pt idx="67">
                  <c:v>786.94133333334321</c:v>
                </c:pt>
                <c:pt idx="68">
                  <c:v>786.94133333334321</c:v>
                </c:pt>
                <c:pt idx="69">
                  <c:v>786.94133333334321</c:v>
                </c:pt>
                <c:pt idx="70">
                  <c:v>786.94133333334321</c:v>
                </c:pt>
                <c:pt idx="71">
                  <c:v>786.94133333334321</c:v>
                </c:pt>
                <c:pt idx="72">
                  <c:v>792.14133333324207</c:v>
                </c:pt>
                <c:pt idx="73">
                  <c:v>746.94133333334321</c:v>
                </c:pt>
                <c:pt idx="74">
                  <c:v>756.94133333334321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A-4F0B-820C-F3AF6F3DDCCA}"/>
            </c:ext>
          </c:extLst>
        </c:ser>
        <c:ser>
          <c:idx val="1"/>
          <c:order val="1"/>
          <c:tx>
            <c:strRef>
              <c:f>Variance_Capacity_MW!$H$1</c:f>
              <c:strCache>
                <c:ptCount val="1"/>
                <c:pt idx="0">
                  <c:v>Variance Coal (MW)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Variance_Capacity_MW!$A$2:$B$76</c:f>
              <c:multiLvlStrCache>
                <c:ptCount val="75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February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  <c:pt idx="72">
                    <c:v>January</c:v>
                  </c:pt>
                  <c:pt idx="73">
                    <c:v>February</c:v>
                  </c:pt>
                  <c:pt idx="74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  <c:pt idx="60">
                    <c:v>2022</c:v>
                  </c:pt>
                  <c:pt idx="72">
                    <c:v>2023</c:v>
                  </c:pt>
                </c:lvl>
              </c:multiLvlStrCache>
            </c:multiLvlStrRef>
          </c:cat>
          <c:val>
            <c:numRef>
              <c:f>Variance_Capacity_MW!$H$2:$H$76</c:f>
              <c:numCache>
                <c:formatCode>General</c:formatCode>
                <c:ptCount val="75"/>
                <c:pt idx="0">
                  <c:v>665.73199999999986</c:v>
                </c:pt>
                <c:pt idx="1">
                  <c:v>777.73199999998985</c:v>
                </c:pt>
                <c:pt idx="2">
                  <c:v>569.73199999999986</c:v>
                </c:pt>
                <c:pt idx="3">
                  <c:v>569.73199999999986</c:v>
                </c:pt>
                <c:pt idx="4">
                  <c:v>569.73199999999986</c:v>
                </c:pt>
                <c:pt idx="5">
                  <c:v>557.23199999999986</c:v>
                </c:pt>
                <c:pt idx="6">
                  <c:v>557.23199999999986</c:v>
                </c:pt>
                <c:pt idx="7">
                  <c:v>557.23199999999986</c:v>
                </c:pt>
                <c:pt idx="8">
                  <c:v>557.23199999999986</c:v>
                </c:pt>
                <c:pt idx="9">
                  <c:v>557.23199999999986</c:v>
                </c:pt>
                <c:pt idx="10">
                  <c:v>557.23199999999986</c:v>
                </c:pt>
                <c:pt idx="11">
                  <c:v>557.23199999999986</c:v>
                </c:pt>
                <c:pt idx="12">
                  <c:v>557.23199999999986</c:v>
                </c:pt>
                <c:pt idx="13">
                  <c:v>557.23199999999986</c:v>
                </c:pt>
                <c:pt idx="14">
                  <c:v>557.23199999999986</c:v>
                </c:pt>
                <c:pt idx="15">
                  <c:v>557.23199999999986</c:v>
                </c:pt>
                <c:pt idx="16">
                  <c:v>557.23199999999986</c:v>
                </c:pt>
                <c:pt idx="17">
                  <c:v>557.23199999999986</c:v>
                </c:pt>
                <c:pt idx="18">
                  <c:v>557.23199999999986</c:v>
                </c:pt>
                <c:pt idx="19">
                  <c:v>557.23199999999986</c:v>
                </c:pt>
                <c:pt idx="20">
                  <c:v>557.23199999999986</c:v>
                </c:pt>
                <c:pt idx="21">
                  <c:v>557.23199999999986</c:v>
                </c:pt>
                <c:pt idx="22">
                  <c:v>557.23199999999986</c:v>
                </c:pt>
                <c:pt idx="23">
                  <c:v>557.23199999999986</c:v>
                </c:pt>
                <c:pt idx="24">
                  <c:v>390.03199999999981</c:v>
                </c:pt>
                <c:pt idx="25">
                  <c:v>390.03199999999981</c:v>
                </c:pt>
                <c:pt idx="26">
                  <c:v>390.03199999999981</c:v>
                </c:pt>
                <c:pt idx="27">
                  <c:v>390.03199999999981</c:v>
                </c:pt>
                <c:pt idx="28">
                  <c:v>390.03199999999981</c:v>
                </c:pt>
                <c:pt idx="29">
                  <c:v>390.03199999999981</c:v>
                </c:pt>
                <c:pt idx="30">
                  <c:v>390.03199999999981</c:v>
                </c:pt>
                <c:pt idx="31">
                  <c:v>390.03199999999981</c:v>
                </c:pt>
                <c:pt idx="32">
                  <c:v>390.03199999999981</c:v>
                </c:pt>
                <c:pt idx="33">
                  <c:v>390.03199999999981</c:v>
                </c:pt>
                <c:pt idx="34">
                  <c:v>390.03199999999981</c:v>
                </c:pt>
                <c:pt idx="35">
                  <c:v>390.03199999999981</c:v>
                </c:pt>
                <c:pt idx="36">
                  <c:v>390.03199999999981</c:v>
                </c:pt>
                <c:pt idx="37">
                  <c:v>234.73199999999986</c:v>
                </c:pt>
                <c:pt idx="38">
                  <c:v>-420.36800000000017</c:v>
                </c:pt>
                <c:pt idx="39">
                  <c:v>-420.36800000000017</c:v>
                </c:pt>
                <c:pt idx="40">
                  <c:v>-420.36800000000017</c:v>
                </c:pt>
                <c:pt idx="41">
                  <c:v>-420.36800000000017</c:v>
                </c:pt>
                <c:pt idx="42">
                  <c:v>-420.36800000000017</c:v>
                </c:pt>
                <c:pt idx="43">
                  <c:v>-420.36800000000017</c:v>
                </c:pt>
                <c:pt idx="44">
                  <c:v>-420.36800000000017</c:v>
                </c:pt>
                <c:pt idx="45">
                  <c:v>-420.36800000000017</c:v>
                </c:pt>
                <c:pt idx="46">
                  <c:v>-540.76800000000014</c:v>
                </c:pt>
                <c:pt idx="47">
                  <c:v>-540.76800000000014</c:v>
                </c:pt>
                <c:pt idx="48">
                  <c:v>-540.76800000000014</c:v>
                </c:pt>
                <c:pt idx="49">
                  <c:v>-540.76800000000014</c:v>
                </c:pt>
                <c:pt idx="50">
                  <c:v>-540.76800000000014</c:v>
                </c:pt>
                <c:pt idx="51">
                  <c:v>-540.76800000000014</c:v>
                </c:pt>
                <c:pt idx="52">
                  <c:v>-540.76800000000014</c:v>
                </c:pt>
                <c:pt idx="53">
                  <c:v>-540.76800000000014</c:v>
                </c:pt>
                <c:pt idx="54">
                  <c:v>-540.76800000000014</c:v>
                </c:pt>
                <c:pt idx="55">
                  <c:v>-540.76800000000014</c:v>
                </c:pt>
                <c:pt idx="56">
                  <c:v>-540.76800000000014</c:v>
                </c:pt>
                <c:pt idx="57">
                  <c:v>-540.76800000000014</c:v>
                </c:pt>
                <c:pt idx="58">
                  <c:v>-540.76800000000014</c:v>
                </c:pt>
                <c:pt idx="59">
                  <c:v>-540.76800000000014</c:v>
                </c:pt>
                <c:pt idx="60">
                  <c:v>-540.76800000000014</c:v>
                </c:pt>
                <c:pt idx="61">
                  <c:v>-540.76800000000014</c:v>
                </c:pt>
                <c:pt idx="62">
                  <c:v>-540.76800000000014</c:v>
                </c:pt>
                <c:pt idx="63">
                  <c:v>-540.76800000000014</c:v>
                </c:pt>
                <c:pt idx="64">
                  <c:v>-540.76800000000014</c:v>
                </c:pt>
                <c:pt idx="65">
                  <c:v>-540.76800000000014</c:v>
                </c:pt>
                <c:pt idx="66">
                  <c:v>-540.76800000000014</c:v>
                </c:pt>
                <c:pt idx="67">
                  <c:v>-540.76800000000014</c:v>
                </c:pt>
                <c:pt idx="68">
                  <c:v>-540.76800000000014</c:v>
                </c:pt>
                <c:pt idx="69">
                  <c:v>-540.76800000000014</c:v>
                </c:pt>
                <c:pt idx="70">
                  <c:v>-540.76800000000014</c:v>
                </c:pt>
                <c:pt idx="71">
                  <c:v>-540.76800000000014</c:v>
                </c:pt>
                <c:pt idx="72">
                  <c:v>-540.76800000000014</c:v>
                </c:pt>
                <c:pt idx="73">
                  <c:v>-540.76800000000014</c:v>
                </c:pt>
                <c:pt idx="74">
                  <c:v>-540.76800000000014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A-4F0B-820C-F3AF6F3DDCCA}"/>
            </c:ext>
          </c:extLst>
        </c:ser>
        <c:ser>
          <c:idx val="2"/>
          <c:order val="2"/>
          <c:tx>
            <c:strRef>
              <c:f>Variance_Capacity_MW!$I$1</c:f>
              <c:strCache>
                <c:ptCount val="1"/>
                <c:pt idx="0">
                  <c:v>Variance Oil (MW)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  <a:alpha val="74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Variance_Capacity_MW!$A$2:$B$76</c:f>
              <c:multiLvlStrCache>
                <c:ptCount val="75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February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  <c:pt idx="72">
                    <c:v>January</c:v>
                  </c:pt>
                  <c:pt idx="73">
                    <c:v>February</c:v>
                  </c:pt>
                  <c:pt idx="74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  <c:pt idx="60">
                    <c:v>2022</c:v>
                  </c:pt>
                  <c:pt idx="72">
                    <c:v>2023</c:v>
                  </c:pt>
                </c:lvl>
              </c:multiLvlStrCache>
            </c:multiLvlStrRef>
          </c:cat>
          <c:val>
            <c:numRef>
              <c:f>Variance_Capacity_MW!$I$2:$I$76</c:f>
              <c:numCache>
                <c:formatCode>General</c:formatCode>
                <c:ptCount val="75"/>
                <c:pt idx="0">
                  <c:v>14.560000000000855</c:v>
                </c:pt>
                <c:pt idx="1">
                  <c:v>-118.23999999999933</c:v>
                </c:pt>
                <c:pt idx="2">
                  <c:v>-118.23999999999933</c:v>
                </c:pt>
                <c:pt idx="3">
                  <c:v>-107.53999999999951</c:v>
                </c:pt>
                <c:pt idx="4">
                  <c:v>-129.13999999999942</c:v>
                </c:pt>
                <c:pt idx="5">
                  <c:v>-129.13999999999942</c:v>
                </c:pt>
                <c:pt idx="6">
                  <c:v>-127.53999999999951</c:v>
                </c:pt>
                <c:pt idx="7">
                  <c:v>-83.639999999999418</c:v>
                </c:pt>
                <c:pt idx="8">
                  <c:v>-83.639999999999418</c:v>
                </c:pt>
                <c:pt idx="9">
                  <c:v>-83.639999999999418</c:v>
                </c:pt>
                <c:pt idx="10">
                  <c:v>-74.639999999999418</c:v>
                </c:pt>
                <c:pt idx="11">
                  <c:v>-69.339999999999236</c:v>
                </c:pt>
                <c:pt idx="12">
                  <c:v>-69.339999999999236</c:v>
                </c:pt>
                <c:pt idx="13">
                  <c:v>-69.339999999999236</c:v>
                </c:pt>
                <c:pt idx="14">
                  <c:v>-69.339999999999236</c:v>
                </c:pt>
                <c:pt idx="15">
                  <c:v>-69.339999999999236</c:v>
                </c:pt>
                <c:pt idx="16">
                  <c:v>-69.339999999999236</c:v>
                </c:pt>
                <c:pt idx="17">
                  <c:v>-52.739999999999327</c:v>
                </c:pt>
                <c:pt idx="18">
                  <c:v>-52.739999999999327</c:v>
                </c:pt>
                <c:pt idx="19">
                  <c:v>-52.739999999999327</c:v>
                </c:pt>
                <c:pt idx="20">
                  <c:v>-52.739999999999327</c:v>
                </c:pt>
                <c:pt idx="21">
                  <c:v>-50.239999999999327</c:v>
                </c:pt>
                <c:pt idx="22">
                  <c:v>-31.739999999999327</c:v>
                </c:pt>
                <c:pt idx="23">
                  <c:v>-11.84000000000924</c:v>
                </c:pt>
                <c:pt idx="24">
                  <c:v>27.660000000000764</c:v>
                </c:pt>
                <c:pt idx="25">
                  <c:v>27.660000000000764</c:v>
                </c:pt>
                <c:pt idx="26">
                  <c:v>30.259999999990669</c:v>
                </c:pt>
                <c:pt idx="27">
                  <c:v>31.260000000000673</c:v>
                </c:pt>
                <c:pt idx="28">
                  <c:v>31.260000000000673</c:v>
                </c:pt>
                <c:pt idx="29">
                  <c:v>31.260000000000673</c:v>
                </c:pt>
                <c:pt idx="30">
                  <c:v>31.260000000000673</c:v>
                </c:pt>
                <c:pt idx="31">
                  <c:v>31.260000000000673</c:v>
                </c:pt>
                <c:pt idx="32">
                  <c:v>31.260000000000673</c:v>
                </c:pt>
                <c:pt idx="33">
                  <c:v>31.260000000000673</c:v>
                </c:pt>
                <c:pt idx="34">
                  <c:v>31.260000000000673</c:v>
                </c:pt>
                <c:pt idx="35">
                  <c:v>34.260000000000673</c:v>
                </c:pt>
                <c:pt idx="36">
                  <c:v>30.460000000000491</c:v>
                </c:pt>
                <c:pt idx="37">
                  <c:v>54.760000000000673</c:v>
                </c:pt>
                <c:pt idx="38">
                  <c:v>38.960000000000491</c:v>
                </c:pt>
                <c:pt idx="39">
                  <c:v>38.15999999999076</c:v>
                </c:pt>
                <c:pt idx="40">
                  <c:v>38.15999999999076</c:v>
                </c:pt>
                <c:pt idx="41">
                  <c:v>38.15999999999076</c:v>
                </c:pt>
                <c:pt idx="42">
                  <c:v>38.15999999999076</c:v>
                </c:pt>
                <c:pt idx="43">
                  <c:v>39.360000000000582</c:v>
                </c:pt>
                <c:pt idx="44">
                  <c:v>39.360000000000582</c:v>
                </c:pt>
                <c:pt idx="45">
                  <c:v>39.360000000000582</c:v>
                </c:pt>
                <c:pt idx="46">
                  <c:v>39.360000000000582</c:v>
                </c:pt>
                <c:pt idx="47">
                  <c:v>-6.0399999999995089</c:v>
                </c:pt>
                <c:pt idx="48">
                  <c:v>9.760000000000673</c:v>
                </c:pt>
                <c:pt idx="49">
                  <c:v>9.760000000000673</c:v>
                </c:pt>
                <c:pt idx="50">
                  <c:v>37.260000000000673</c:v>
                </c:pt>
                <c:pt idx="51">
                  <c:v>37.260000000000673</c:v>
                </c:pt>
                <c:pt idx="52">
                  <c:v>32.15999999999076</c:v>
                </c:pt>
                <c:pt idx="53">
                  <c:v>32.15999999999076</c:v>
                </c:pt>
                <c:pt idx="54">
                  <c:v>32.15999999999076</c:v>
                </c:pt>
                <c:pt idx="55">
                  <c:v>32.15999999999076</c:v>
                </c:pt>
                <c:pt idx="56">
                  <c:v>32.15999999999076</c:v>
                </c:pt>
                <c:pt idx="57">
                  <c:v>32.15999999999076</c:v>
                </c:pt>
                <c:pt idx="58">
                  <c:v>32.15999999999076</c:v>
                </c:pt>
                <c:pt idx="59">
                  <c:v>32.15999999999076</c:v>
                </c:pt>
                <c:pt idx="60">
                  <c:v>50.15999999999076</c:v>
                </c:pt>
                <c:pt idx="61">
                  <c:v>104.75999999999067</c:v>
                </c:pt>
                <c:pt idx="62">
                  <c:v>104.46000000000049</c:v>
                </c:pt>
                <c:pt idx="63">
                  <c:v>103.25999999999067</c:v>
                </c:pt>
                <c:pt idx="64">
                  <c:v>103.25999999999067</c:v>
                </c:pt>
                <c:pt idx="65">
                  <c:v>103.25999999999067</c:v>
                </c:pt>
                <c:pt idx="66">
                  <c:v>22.760000000000673</c:v>
                </c:pt>
                <c:pt idx="67">
                  <c:v>22.760000000000673</c:v>
                </c:pt>
                <c:pt idx="68">
                  <c:v>22.760000000000673</c:v>
                </c:pt>
                <c:pt idx="69">
                  <c:v>22.760000000000673</c:v>
                </c:pt>
                <c:pt idx="70">
                  <c:v>-9.839999999999236</c:v>
                </c:pt>
                <c:pt idx="71">
                  <c:v>-9.839999999999236</c:v>
                </c:pt>
                <c:pt idx="72">
                  <c:v>-9.239999999999327</c:v>
                </c:pt>
                <c:pt idx="73">
                  <c:v>-9.6399999999994179</c:v>
                </c:pt>
                <c:pt idx="74">
                  <c:v>-9.4399999999991451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A-4F0B-820C-F3AF6F3DDCCA}"/>
            </c:ext>
          </c:extLst>
        </c:ser>
        <c:ser>
          <c:idx val="3"/>
          <c:order val="3"/>
          <c:tx>
            <c:strRef>
              <c:f>Variance_Capacity_MW!$J$1</c:f>
              <c:strCache>
                <c:ptCount val="1"/>
                <c:pt idx="0">
                  <c:v>Variance Sum (MW)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Variance_Capacity_MW!$A$2:$B$76</c:f>
              <c:multiLvlStrCache>
                <c:ptCount val="75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February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  <c:pt idx="72">
                    <c:v>January</c:v>
                  </c:pt>
                  <c:pt idx="73">
                    <c:v>February</c:v>
                  </c:pt>
                  <c:pt idx="74">
                    <c:v>March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  <c:pt idx="48">
                    <c:v>2021</c:v>
                  </c:pt>
                  <c:pt idx="60">
                    <c:v>2022</c:v>
                  </c:pt>
                  <c:pt idx="72">
                    <c:v>2023</c:v>
                  </c:pt>
                </c:lvl>
              </c:multiLvlStrCache>
            </c:multiLvlStrRef>
          </c:cat>
          <c:val>
            <c:numRef>
              <c:f>Variance_Capacity_MW!$J$2:$J$76</c:f>
              <c:numCache>
                <c:formatCode>General</c:formatCode>
                <c:ptCount val="75"/>
                <c:pt idx="0">
                  <c:v>-412.86666666664678</c:v>
                </c:pt>
                <c:pt idx="1">
                  <c:v>-612.66666666665697</c:v>
                </c:pt>
                <c:pt idx="2">
                  <c:v>-706.86666666674864</c:v>
                </c:pt>
                <c:pt idx="3">
                  <c:v>-688.46666666674719</c:v>
                </c:pt>
                <c:pt idx="4">
                  <c:v>-688.46666666664896</c:v>
                </c:pt>
                <c:pt idx="5">
                  <c:v>-703.16666666664969</c:v>
                </c:pt>
                <c:pt idx="6">
                  <c:v>-701.46666666664532</c:v>
                </c:pt>
                <c:pt idx="7">
                  <c:v>-656.16666666664969</c:v>
                </c:pt>
                <c:pt idx="8">
                  <c:v>-656.16666666664969</c:v>
                </c:pt>
                <c:pt idx="9">
                  <c:v>-656.16666666664969</c:v>
                </c:pt>
                <c:pt idx="10">
                  <c:v>-647.16666666664969</c:v>
                </c:pt>
                <c:pt idx="11">
                  <c:v>-640.96666666674719</c:v>
                </c:pt>
                <c:pt idx="12">
                  <c:v>-640.96666666674719</c:v>
                </c:pt>
                <c:pt idx="13">
                  <c:v>-672.96666666674719</c:v>
                </c:pt>
                <c:pt idx="14">
                  <c:v>-672.96666666674719</c:v>
                </c:pt>
                <c:pt idx="15">
                  <c:v>-672.96666666674719</c:v>
                </c:pt>
                <c:pt idx="16">
                  <c:v>181.33333333335395</c:v>
                </c:pt>
                <c:pt idx="17">
                  <c:v>205.63333333335322</c:v>
                </c:pt>
                <c:pt idx="18">
                  <c:v>-38.366666666646779</c:v>
                </c:pt>
                <c:pt idx="19">
                  <c:v>-38.366666666646779</c:v>
                </c:pt>
                <c:pt idx="20">
                  <c:v>-38.366666666646779</c:v>
                </c:pt>
                <c:pt idx="21">
                  <c:v>-35.866666666646779</c:v>
                </c:pt>
                <c:pt idx="22">
                  <c:v>-17.366666666646779</c:v>
                </c:pt>
                <c:pt idx="23">
                  <c:v>9.5333333333437622</c:v>
                </c:pt>
                <c:pt idx="24">
                  <c:v>128.63333333335322</c:v>
                </c:pt>
                <c:pt idx="25">
                  <c:v>132.33333333325209</c:v>
                </c:pt>
                <c:pt idx="26">
                  <c:v>137.3333333333394</c:v>
                </c:pt>
                <c:pt idx="27">
                  <c:v>138.33333333335031</c:v>
                </c:pt>
                <c:pt idx="28">
                  <c:v>149.23333333335177</c:v>
                </c:pt>
                <c:pt idx="29">
                  <c:v>47.833333333350311</c:v>
                </c:pt>
                <c:pt idx="30">
                  <c:v>51.433333333352493</c:v>
                </c:pt>
                <c:pt idx="31">
                  <c:v>51.433333333352493</c:v>
                </c:pt>
                <c:pt idx="32">
                  <c:v>51.433333333352493</c:v>
                </c:pt>
                <c:pt idx="33">
                  <c:v>64.233333333351766</c:v>
                </c:pt>
                <c:pt idx="34">
                  <c:v>64.233333333351766</c:v>
                </c:pt>
                <c:pt idx="35">
                  <c:v>64.233333333351766</c:v>
                </c:pt>
                <c:pt idx="36">
                  <c:v>-239.36666666664678</c:v>
                </c:pt>
                <c:pt idx="37">
                  <c:v>-370.36666666664678</c:v>
                </c:pt>
                <c:pt idx="38">
                  <c:v>-1019.2666666666446</c:v>
                </c:pt>
                <c:pt idx="39">
                  <c:v>575.33333333334303</c:v>
                </c:pt>
                <c:pt idx="40">
                  <c:v>333.03333333334376</c:v>
                </c:pt>
                <c:pt idx="41">
                  <c:v>333.03333333334376</c:v>
                </c:pt>
                <c:pt idx="42">
                  <c:v>333.03333333334376</c:v>
                </c:pt>
                <c:pt idx="43">
                  <c:v>334.23333333335177</c:v>
                </c:pt>
                <c:pt idx="44">
                  <c:v>334.23333333335177</c:v>
                </c:pt>
                <c:pt idx="45">
                  <c:v>334.23333333335177</c:v>
                </c:pt>
                <c:pt idx="46">
                  <c:v>336.23333333335177</c:v>
                </c:pt>
                <c:pt idx="47">
                  <c:v>296.83333333335395</c:v>
                </c:pt>
                <c:pt idx="48">
                  <c:v>287.63333333335322</c:v>
                </c:pt>
                <c:pt idx="49">
                  <c:v>287.63333333335322</c:v>
                </c:pt>
                <c:pt idx="50">
                  <c:v>285.73333333335177</c:v>
                </c:pt>
                <c:pt idx="51">
                  <c:v>279.73333333335177</c:v>
                </c:pt>
                <c:pt idx="52">
                  <c:v>274.63333333334231</c:v>
                </c:pt>
                <c:pt idx="53">
                  <c:v>288.13333333334231</c:v>
                </c:pt>
                <c:pt idx="54">
                  <c:v>287.83333333334303</c:v>
                </c:pt>
                <c:pt idx="55">
                  <c:v>283.63333333334231</c:v>
                </c:pt>
                <c:pt idx="56">
                  <c:v>283.63333333334231</c:v>
                </c:pt>
                <c:pt idx="57">
                  <c:v>283.63333333334231</c:v>
                </c:pt>
                <c:pt idx="58">
                  <c:v>283.63333333334231</c:v>
                </c:pt>
                <c:pt idx="59">
                  <c:v>258.33333333334303</c:v>
                </c:pt>
                <c:pt idx="60">
                  <c:v>276.63333333334231</c:v>
                </c:pt>
                <c:pt idx="61">
                  <c:v>331.23333333334085</c:v>
                </c:pt>
                <c:pt idx="62">
                  <c:v>342.43333333335249</c:v>
                </c:pt>
                <c:pt idx="63">
                  <c:v>339.23333333334085</c:v>
                </c:pt>
                <c:pt idx="64">
                  <c:v>338.93333333334158</c:v>
                </c:pt>
                <c:pt idx="65">
                  <c:v>338.93333333334158</c:v>
                </c:pt>
                <c:pt idx="66">
                  <c:v>263.93333333335249</c:v>
                </c:pt>
                <c:pt idx="67">
                  <c:v>268.93333333335249</c:v>
                </c:pt>
                <c:pt idx="68">
                  <c:v>268.93333333335249</c:v>
                </c:pt>
                <c:pt idx="69">
                  <c:v>268.93333333335249</c:v>
                </c:pt>
                <c:pt idx="70">
                  <c:v>236.33333333335395</c:v>
                </c:pt>
                <c:pt idx="71">
                  <c:v>236.33333333335395</c:v>
                </c:pt>
                <c:pt idx="72">
                  <c:v>242.13333333325136</c:v>
                </c:pt>
                <c:pt idx="73">
                  <c:v>196.53333333335104</c:v>
                </c:pt>
                <c:pt idx="74">
                  <c:v>206.73333333335177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A-4F0B-820C-F3AF6F3D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574415"/>
        <c:axId val="1227272751"/>
      </c:lineChart>
      <c:catAx>
        <c:axId val="132157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72751"/>
        <c:crossesAt val="-1500"/>
        <c:auto val="1"/>
        <c:lblAlgn val="ctr"/>
        <c:lblOffset val="100"/>
        <c:noMultiLvlLbl val="0"/>
      </c:catAx>
      <c:valAx>
        <c:axId val="12272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57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579120</xdr:colOff>
      <xdr:row>17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7FD2AF-CC7A-4503-A07B-311CA7EBD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2</xdr:row>
      <xdr:rowOff>175260</xdr:rowOff>
    </xdr:from>
    <xdr:to>
      <xdr:col>16</xdr:col>
      <xdr:colOff>571500</xdr:colOff>
      <xdr:row>25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F8477C-329E-4F9B-B4DF-71680B356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workbookViewId="0">
      <selection activeCell="N22" sqref="N22"/>
    </sheetView>
  </sheetViews>
  <sheetFormatPr baseColWidth="10" defaultRowHeight="14.4" x14ac:dyDescent="0.3"/>
  <cols>
    <col min="3" max="3" width="16.5546875" bestFit="1" customWidth="1"/>
    <col min="4" max="4" width="17.21875" bestFit="1" customWidth="1"/>
    <col min="5" max="5" width="15.6640625" bestFit="1" customWidth="1"/>
    <col min="6" max="6" width="15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</row>
    <row r="2" spans="1:6" x14ac:dyDescent="0.3">
      <c r="A2">
        <v>2017</v>
      </c>
      <c r="B2" t="s">
        <v>5</v>
      </c>
      <c r="C2">
        <v>24444.9</v>
      </c>
      <c r="D2">
        <v>1206.5</v>
      </c>
      <c r="E2">
        <v>3832.8</v>
      </c>
      <c r="F2">
        <f>SUM(C2:E2)</f>
        <v>29484.2</v>
      </c>
    </row>
    <row r="3" spans="1:6" x14ac:dyDescent="0.3">
      <c r="B3" t="s">
        <v>6</v>
      </c>
      <c r="C3">
        <v>24265.9</v>
      </c>
      <c r="D3">
        <v>1318.49999999999</v>
      </c>
      <c r="E3">
        <v>3700</v>
      </c>
      <c r="F3">
        <f t="shared" ref="F3:F66" si="0">SUM(C3:E3)</f>
        <v>29284.399999999991</v>
      </c>
    </row>
    <row r="4" spans="1:6" x14ac:dyDescent="0.3">
      <c r="B4" t="s">
        <v>7</v>
      </c>
      <c r="C4">
        <v>24379.699999999899</v>
      </c>
      <c r="D4">
        <v>1110.5</v>
      </c>
      <c r="E4">
        <v>3700</v>
      </c>
      <c r="F4">
        <f t="shared" si="0"/>
        <v>29190.199999999899</v>
      </c>
    </row>
    <row r="5" spans="1:6" x14ac:dyDescent="0.3">
      <c r="B5" t="s">
        <v>8</v>
      </c>
      <c r="C5">
        <v>24387.3999999999</v>
      </c>
      <c r="D5">
        <v>1110.5</v>
      </c>
      <c r="E5">
        <v>3710.7</v>
      </c>
      <c r="F5">
        <f t="shared" si="0"/>
        <v>29208.5999999999</v>
      </c>
    </row>
    <row r="6" spans="1:6" x14ac:dyDescent="0.3">
      <c r="B6" t="s">
        <v>9</v>
      </c>
      <c r="C6">
        <v>24409</v>
      </c>
      <c r="D6">
        <v>1110.5</v>
      </c>
      <c r="E6">
        <v>3689.1</v>
      </c>
      <c r="F6">
        <f t="shared" si="0"/>
        <v>29208.6</v>
      </c>
    </row>
    <row r="7" spans="1:6" x14ac:dyDescent="0.3">
      <c r="B7" t="s">
        <v>10</v>
      </c>
      <c r="C7">
        <v>24406.799999999999</v>
      </c>
      <c r="D7">
        <v>1098</v>
      </c>
      <c r="E7">
        <v>3689.1</v>
      </c>
      <c r="F7">
        <f t="shared" si="0"/>
        <v>29193.899999999998</v>
      </c>
    </row>
    <row r="8" spans="1:6" x14ac:dyDescent="0.3">
      <c r="B8" t="s">
        <v>11</v>
      </c>
      <c r="C8">
        <v>24406.9</v>
      </c>
      <c r="D8">
        <v>1098</v>
      </c>
      <c r="E8">
        <v>3690.7</v>
      </c>
      <c r="F8">
        <f t="shared" si="0"/>
        <v>29195.600000000002</v>
      </c>
    </row>
    <row r="9" spans="1:6" x14ac:dyDescent="0.3">
      <c r="B9" t="s">
        <v>12</v>
      </c>
      <c r="C9">
        <v>24408.3</v>
      </c>
      <c r="D9">
        <v>1098</v>
      </c>
      <c r="E9">
        <v>3734.6</v>
      </c>
      <c r="F9">
        <f t="shared" si="0"/>
        <v>29240.899999999998</v>
      </c>
    </row>
    <row r="10" spans="1:6" x14ac:dyDescent="0.3">
      <c r="B10" t="s">
        <v>13</v>
      </c>
      <c r="C10">
        <v>24408.3</v>
      </c>
      <c r="D10">
        <v>1098</v>
      </c>
      <c r="E10">
        <v>3734.6</v>
      </c>
      <c r="F10">
        <f t="shared" si="0"/>
        <v>29240.899999999998</v>
      </c>
    </row>
    <row r="11" spans="1:6" x14ac:dyDescent="0.3">
      <c r="B11" t="s">
        <v>14</v>
      </c>
      <c r="C11">
        <v>24408.3</v>
      </c>
      <c r="D11">
        <v>1098</v>
      </c>
      <c r="E11">
        <v>3734.6</v>
      </c>
      <c r="F11">
        <f t="shared" si="0"/>
        <v>29240.899999999998</v>
      </c>
    </row>
    <row r="12" spans="1:6" x14ac:dyDescent="0.3">
      <c r="B12" t="s">
        <v>15</v>
      </c>
      <c r="C12">
        <v>24408.3</v>
      </c>
      <c r="D12">
        <v>1098</v>
      </c>
      <c r="E12">
        <v>3743.6</v>
      </c>
      <c r="F12">
        <f t="shared" si="0"/>
        <v>29249.899999999998</v>
      </c>
    </row>
    <row r="13" spans="1:6" x14ac:dyDescent="0.3">
      <c r="B13" t="s">
        <v>16</v>
      </c>
      <c r="C13">
        <v>24409.199999999899</v>
      </c>
      <c r="D13">
        <v>1098</v>
      </c>
      <c r="E13">
        <v>3748.9</v>
      </c>
      <c r="F13">
        <f t="shared" si="0"/>
        <v>29256.0999999999</v>
      </c>
    </row>
    <row r="14" spans="1:6" x14ac:dyDescent="0.3">
      <c r="A14">
        <v>2018</v>
      </c>
      <c r="B14" t="s">
        <v>5</v>
      </c>
      <c r="C14">
        <v>24409.199999999899</v>
      </c>
      <c r="D14">
        <v>1098</v>
      </c>
      <c r="E14">
        <v>3748.9</v>
      </c>
      <c r="F14">
        <f t="shared" si="0"/>
        <v>29256.0999999999</v>
      </c>
    </row>
    <row r="15" spans="1:6" x14ac:dyDescent="0.3">
      <c r="B15" t="s">
        <v>6</v>
      </c>
      <c r="C15">
        <v>24377.199999999899</v>
      </c>
      <c r="D15">
        <v>1098</v>
      </c>
      <c r="E15">
        <v>3748.9</v>
      </c>
      <c r="F15">
        <f t="shared" si="0"/>
        <v>29224.0999999999</v>
      </c>
    </row>
    <row r="16" spans="1:6" x14ac:dyDescent="0.3">
      <c r="B16" t="s">
        <v>7</v>
      </c>
      <c r="C16">
        <v>24377.199999999899</v>
      </c>
      <c r="D16">
        <v>1098</v>
      </c>
      <c r="E16">
        <v>3748.9</v>
      </c>
      <c r="F16">
        <f t="shared" si="0"/>
        <v>29224.0999999999</v>
      </c>
    </row>
    <row r="17" spans="1:6" x14ac:dyDescent="0.3">
      <c r="B17" t="s">
        <v>8</v>
      </c>
      <c r="C17">
        <v>24377.199999999899</v>
      </c>
      <c r="D17">
        <v>1098</v>
      </c>
      <c r="E17">
        <v>3748.9</v>
      </c>
      <c r="F17">
        <f t="shared" si="0"/>
        <v>29224.0999999999</v>
      </c>
    </row>
    <row r="18" spans="1:6" x14ac:dyDescent="0.3">
      <c r="B18" t="s">
        <v>9</v>
      </c>
      <c r="C18">
        <v>25231.5</v>
      </c>
      <c r="D18">
        <v>1098</v>
      </c>
      <c r="E18">
        <v>3748.9</v>
      </c>
      <c r="F18">
        <f t="shared" si="0"/>
        <v>30078.400000000001</v>
      </c>
    </row>
    <row r="19" spans="1:6" x14ac:dyDescent="0.3">
      <c r="B19" t="s">
        <v>10</v>
      </c>
      <c r="C19">
        <v>25239.200000000001</v>
      </c>
      <c r="D19">
        <v>1098</v>
      </c>
      <c r="E19">
        <v>3765.5</v>
      </c>
      <c r="F19">
        <f t="shared" si="0"/>
        <v>30102.7</v>
      </c>
    </row>
    <row r="20" spans="1:6" x14ac:dyDescent="0.3">
      <c r="B20" t="s">
        <v>11</v>
      </c>
      <c r="C20">
        <v>24995.200000000001</v>
      </c>
      <c r="D20">
        <v>1098</v>
      </c>
      <c r="E20">
        <v>3765.5</v>
      </c>
      <c r="F20">
        <f t="shared" si="0"/>
        <v>29858.7</v>
      </c>
    </row>
    <row r="21" spans="1:6" x14ac:dyDescent="0.3">
      <c r="B21" t="s">
        <v>12</v>
      </c>
      <c r="C21">
        <v>24995.200000000001</v>
      </c>
      <c r="D21">
        <v>1098</v>
      </c>
      <c r="E21">
        <v>3765.5</v>
      </c>
      <c r="F21">
        <f t="shared" si="0"/>
        <v>29858.7</v>
      </c>
    </row>
    <row r="22" spans="1:6" x14ac:dyDescent="0.3">
      <c r="B22" t="s">
        <v>13</v>
      </c>
      <c r="C22">
        <v>24995.200000000001</v>
      </c>
      <c r="D22">
        <v>1098</v>
      </c>
      <c r="E22">
        <v>3765.5</v>
      </c>
      <c r="F22">
        <f t="shared" si="0"/>
        <v>29858.7</v>
      </c>
    </row>
    <row r="23" spans="1:6" x14ac:dyDescent="0.3">
      <c r="B23" t="s">
        <v>14</v>
      </c>
      <c r="C23">
        <v>24995.200000000001</v>
      </c>
      <c r="D23">
        <v>1098</v>
      </c>
      <c r="E23">
        <v>3768</v>
      </c>
      <c r="F23">
        <f t="shared" si="0"/>
        <v>29861.200000000001</v>
      </c>
    </row>
    <row r="24" spans="1:6" x14ac:dyDescent="0.3">
      <c r="B24" t="s">
        <v>15</v>
      </c>
      <c r="C24">
        <v>24995.200000000001</v>
      </c>
      <c r="D24">
        <v>1098</v>
      </c>
      <c r="E24">
        <v>3786.5</v>
      </c>
      <c r="F24">
        <f t="shared" si="0"/>
        <v>29879.7</v>
      </c>
    </row>
    <row r="25" spans="1:6" x14ac:dyDescent="0.3">
      <c r="B25" t="s">
        <v>16</v>
      </c>
      <c r="C25">
        <v>25002.2</v>
      </c>
      <c r="D25">
        <v>1098</v>
      </c>
      <c r="E25">
        <v>3806.3999999999901</v>
      </c>
      <c r="F25">
        <f t="shared" si="0"/>
        <v>29906.599999999991</v>
      </c>
    </row>
    <row r="26" spans="1:6" x14ac:dyDescent="0.3">
      <c r="A26">
        <v>2019</v>
      </c>
      <c r="B26" t="s">
        <v>5</v>
      </c>
      <c r="C26">
        <v>25249</v>
      </c>
      <c r="D26">
        <v>930.8</v>
      </c>
      <c r="E26">
        <v>3845.9</v>
      </c>
      <c r="F26">
        <f t="shared" si="0"/>
        <v>30025.7</v>
      </c>
    </row>
    <row r="27" spans="1:6" x14ac:dyDescent="0.3">
      <c r="B27" t="s">
        <v>6</v>
      </c>
      <c r="C27">
        <v>25252.699999999899</v>
      </c>
      <c r="D27">
        <v>930.8</v>
      </c>
      <c r="E27">
        <v>3845.9</v>
      </c>
      <c r="F27">
        <f t="shared" si="0"/>
        <v>30029.3999999999</v>
      </c>
    </row>
    <row r="28" spans="1:6" x14ac:dyDescent="0.3">
      <c r="B28" t="s">
        <v>7</v>
      </c>
      <c r="C28">
        <v>25255.1</v>
      </c>
      <c r="D28">
        <v>930.8</v>
      </c>
      <c r="E28">
        <v>3848.49999999999</v>
      </c>
      <c r="F28">
        <f t="shared" si="0"/>
        <v>30034.399999999987</v>
      </c>
    </row>
    <row r="29" spans="1:6" x14ac:dyDescent="0.3">
      <c r="B29" t="s">
        <v>8</v>
      </c>
      <c r="C29">
        <v>25255.1</v>
      </c>
      <c r="D29">
        <v>930.8</v>
      </c>
      <c r="E29">
        <v>3849.5</v>
      </c>
      <c r="F29">
        <f t="shared" si="0"/>
        <v>30035.399999999998</v>
      </c>
    </row>
    <row r="30" spans="1:6" x14ac:dyDescent="0.3">
      <c r="B30" t="s">
        <v>9</v>
      </c>
      <c r="C30">
        <v>25266</v>
      </c>
      <c r="D30">
        <v>930.8</v>
      </c>
      <c r="E30">
        <v>3849.5</v>
      </c>
      <c r="F30">
        <f t="shared" si="0"/>
        <v>30046.3</v>
      </c>
    </row>
    <row r="31" spans="1:6" x14ac:dyDescent="0.3">
      <c r="B31" t="s">
        <v>10</v>
      </c>
      <c r="C31">
        <v>25164.6</v>
      </c>
      <c r="D31">
        <v>930.8</v>
      </c>
      <c r="E31">
        <v>3849.5</v>
      </c>
      <c r="F31">
        <f t="shared" si="0"/>
        <v>29944.899999999998</v>
      </c>
    </row>
    <row r="32" spans="1:6" x14ac:dyDescent="0.3">
      <c r="B32" t="s">
        <v>11</v>
      </c>
      <c r="C32">
        <v>25168.2</v>
      </c>
      <c r="D32">
        <v>930.8</v>
      </c>
      <c r="E32">
        <v>3849.5</v>
      </c>
      <c r="F32">
        <f t="shared" si="0"/>
        <v>29948.5</v>
      </c>
    </row>
    <row r="33" spans="1:6" x14ac:dyDescent="0.3">
      <c r="B33" t="s">
        <v>12</v>
      </c>
      <c r="C33">
        <v>25168.2</v>
      </c>
      <c r="D33">
        <v>930.8</v>
      </c>
      <c r="E33">
        <v>3849.5</v>
      </c>
      <c r="F33">
        <f t="shared" si="0"/>
        <v>29948.5</v>
      </c>
    </row>
    <row r="34" spans="1:6" x14ac:dyDescent="0.3">
      <c r="B34" t="s">
        <v>13</v>
      </c>
      <c r="C34">
        <v>25168.2</v>
      </c>
      <c r="D34">
        <v>930.8</v>
      </c>
      <c r="E34">
        <v>3849.5</v>
      </c>
      <c r="F34">
        <f t="shared" si="0"/>
        <v>29948.5</v>
      </c>
    </row>
    <row r="35" spans="1:6" x14ac:dyDescent="0.3">
      <c r="B35" t="s">
        <v>14</v>
      </c>
      <c r="C35">
        <v>25181</v>
      </c>
      <c r="D35">
        <v>930.8</v>
      </c>
      <c r="E35">
        <v>3849.5</v>
      </c>
      <c r="F35">
        <f t="shared" si="0"/>
        <v>29961.3</v>
      </c>
    </row>
    <row r="36" spans="1:6" x14ac:dyDescent="0.3">
      <c r="B36" t="s">
        <v>15</v>
      </c>
      <c r="C36">
        <v>25181</v>
      </c>
      <c r="D36">
        <v>930.8</v>
      </c>
      <c r="E36">
        <v>3849.5</v>
      </c>
      <c r="F36">
        <f t="shared" si="0"/>
        <v>29961.3</v>
      </c>
    </row>
    <row r="37" spans="1:6" x14ac:dyDescent="0.3">
      <c r="B37" t="s">
        <v>16</v>
      </c>
      <c r="C37">
        <v>25178</v>
      </c>
      <c r="D37">
        <v>930.8</v>
      </c>
      <c r="E37">
        <v>3852.5</v>
      </c>
      <c r="F37">
        <f t="shared" si="0"/>
        <v>29961.3</v>
      </c>
    </row>
    <row r="38" spans="1:6" x14ac:dyDescent="0.3">
      <c r="A38">
        <v>2020</v>
      </c>
      <c r="B38" t="s">
        <v>5</v>
      </c>
      <c r="C38">
        <v>24878.2</v>
      </c>
      <c r="D38">
        <v>930.8</v>
      </c>
      <c r="E38">
        <v>3848.7</v>
      </c>
      <c r="F38">
        <f t="shared" si="0"/>
        <v>29657.7</v>
      </c>
    </row>
    <row r="39" spans="1:6" x14ac:dyDescent="0.3">
      <c r="B39" t="s">
        <v>6</v>
      </c>
      <c r="C39">
        <v>24878.2</v>
      </c>
      <c r="D39">
        <v>775.5</v>
      </c>
      <c r="E39">
        <v>3873</v>
      </c>
      <c r="F39">
        <f t="shared" si="0"/>
        <v>29526.7</v>
      </c>
    </row>
    <row r="40" spans="1:6" x14ac:dyDescent="0.3">
      <c r="B40" t="s">
        <v>7</v>
      </c>
      <c r="C40">
        <v>24900.2</v>
      </c>
      <c r="D40">
        <v>120.4</v>
      </c>
      <c r="E40">
        <v>3857.2</v>
      </c>
      <c r="F40">
        <f t="shared" si="0"/>
        <v>28877.800000000003</v>
      </c>
    </row>
    <row r="41" spans="1:6" x14ac:dyDescent="0.3">
      <c r="B41" t="s">
        <v>8</v>
      </c>
      <c r="C41">
        <v>26495.599999999999</v>
      </c>
      <c r="D41">
        <v>120.4</v>
      </c>
      <c r="E41">
        <v>3856.3999999999901</v>
      </c>
      <c r="F41">
        <f t="shared" si="0"/>
        <v>30472.399999999991</v>
      </c>
    </row>
    <row r="42" spans="1:6" x14ac:dyDescent="0.3">
      <c r="B42" t="s">
        <v>9</v>
      </c>
      <c r="C42">
        <v>26253.3</v>
      </c>
      <c r="D42">
        <v>120.4</v>
      </c>
      <c r="E42">
        <v>3856.3999999999901</v>
      </c>
      <c r="F42">
        <f t="shared" si="0"/>
        <v>30230.099999999991</v>
      </c>
    </row>
    <row r="43" spans="1:6" x14ac:dyDescent="0.3">
      <c r="B43" t="s">
        <v>10</v>
      </c>
      <c r="C43">
        <v>26253.3</v>
      </c>
      <c r="D43">
        <v>120.4</v>
      </c>
      <c r="E43">
        <v>3856.3999999999901</v>
      </c>
      <c r="F43">
        <f t="shared" si="0"/>
        <v>30230.099999999991</v>
      </c>
    </row>
    <row r="44" spans="1:6" x14ac:dyDescent="0.3">
      <c r="B44" t="s">
        <v>11</v>
      </c>
      <c r="C44">
        <v>26253.3</v>
      </c>
      <c r="D44">
        <v>120.4</v>
      </c>
      <c r="E44">
        <v>3856.3999999999901</v>
      </c>
      <c r="F44">
        <f t="shared" si="0"/>
        <v>30230.099999999991</v>
      </c>
    </row>
    <row r="45" spans="1:6" x14ac:dyDescent="0.3">
      <c r="B45" t="s">
        <v>12</v>
      </c>
      <c r="C45">
        <v>26253.3</v>
      </c>
      <c r="D45">
        <v>120.4</v>
      </c>
      <c r="E45">
        <v>3857.6</v>
      </c>
      <c r="F45">
        <f t="shared" si="0"/>
        <v>30231.3</v>
      </c>
    </row>
    <row r="46" spans="1:6" x14ac:dyDescent="0.3">
      <c r="B46" t="s">
        <v>13</v>
      </c>
      <c r="C46">
        <v>26253.3</v>
      </c>
      <c r="D46">
        <v>120.4</v>
      </c>
      <c r="E46">
        <v>3857.6</v>
      </c>
      <c r="F46">
        <f t="shared" si="0"/>
        <v>30231.3</v>
      </c>
    </row>
    <row r="47" spans="1:6" x14ac:dyDescent="0.3">
      <c r="B47" t="s">
        <v>14</v>
      </c>
      <c r="C47">
        <v>26253.3</v>
      </c>
      <c r="D47">
        <v>120.4</v>
      </c>
      <c r="E47">
        <v>3857.6</v>
      </c>
      <c r="F47">
        <f t="shared" si="0"/>
        <v>30231.3</v>
      </c>
    </row>
    <row r="48" spans="1:6" x14ac:dyDescent="0.3">
      <c r="B48" t="s">
        <v>15</v>
      </c>
      <c r="C48">
        <v>26375.7</v>
      </c>
      <c r="D48">
        <v>0</v>
      </c>
      <c r="E48">
        <v>3857.6</v>
      </c>
      <c r="F48">
        <f t="shared" si="0"/>
        <v>30233.3</v>
      </c>
    </row>
    <row r="49" spans="1:6" x14ac:dyDescent="0.3">
      <c r="B49" t="s">
        <v>16</v>
      </c>
      <c r="C49">
        <v>26381.7</v>
      </c>
      <c r="D49">
        <v>0</v>
      </c>
      <c r="E49">
        <v>3812.2</v>
      </c>
      <c r="F49">
        <f t="shared" si="0"/>
        <v>30193.9</v>
      </c>
    </row>
    <row r="50" spans="1:6" x14ac:dyDescent="0.3">
      <c r="A50">
        <v>2021</v>
      </c>
      <c r="B50" t="s">
        <v>5</v>
      </c>
      <c r="C50">
        <v>26356.7</v>
      </c>
      <c r="D50">
        <v>0</v>
      </c>
      <c r="E50">
        <v>3828</v>
      </c>
      <c r="F50">
        <f t="shared" si="0"/>
        <v>30184.7</v>
      </c>
    </row>
    <row r="51" spans="1:6" x14ac:dyDescent="0.3">
      <c r="B51" t="s">
        <v>6</v>
      </c>
      <c r="C51">
        <v>26356.7</v>
      </c>
      <c r="D51">
        <v>0</v>
      </c>
      <c r="E51">
        <v>3828</v>
      </c>
      <c r="F51">
        <f t="shared" si="0"/>
        <v>30184.7</v>
      </c>
    </row>
    <row r="52" spans="1:6" x14ac:dyDescent="0.3">
      <c r="B52" t="s">
        <v>7</v>
      </c>
      <c r="C52">
        <v>26327.3</v>
      </c>
      <c r="D52">
        <v>0</v>
      </c>
      <c r="E52">
        <v>3855.5</v>
      </c>
      <c r="F52">
        <f t="shared" si="0"/>
        <v>30182.799999999999</v>
      </c>
    </row>
    <row r="53" spans="1:6" x14ac:dyDescent="0.3">
      <c r="B53" t="s">
        <v>8</v>
      </c>
      <c r="C53">
        <v>26321.3</v>
      </c>
      <c r="D53">
        <v>0</v>
      </c>
      <c r="E53">
        <v>3855.5</v>
      </c>
      <c r="F53">
        <f t="shared" si="0"/>
        <v>30176.799999999999</v>
      </c>
    </row>
    <row r="54" spans="1:6" x14ac:dyDescent="0.3">
      <c r="B54" t="s">
        <v>9</v>
      </c>
      <c r="C54">
        <v>26321.3</v>
      </c>
      <c r="D54">
        <v>0</v>
      </c>
      <c r="E54">
        <v>3850.3999999999901</v>
      </c>
      <c r="F54">
        <f t="shared" si="0"/>
        <v>30171.69999999999</v>
      </c>
    </row>
    <row r="55" spans="1:6" x14ac:dyDescent="0.3">
      <c r="B55" t="s">
        <v>10</v>
      </c>
      <c r="C55">
        <v>26334.799999999999</v>
      </c>
      <c r="D55">
        <v>0</v>
      </c>
      <c r="E55">
        <v>3850.3999999999901</v>
      </c>
      <c r="F55">
        <f t="shared" si="0"/>
        <v>30185.19999999999</v>
      </c>
    </row>
    <row r="56" spans="1:6" x14ac:dyDescent="0.3">
      <c r="B56" t="s">
        <v>11</v>
      </c>
      <c r="C56">
        <v>26334.5</v>
      </c>
      <c r="D56">
        <v>0</v>
      </c>
      <c r="E56">
        <v>3850.3999999999901</v>
      </c>
      <c r="F56">
        <f t="shared" si="0"/>
        <v>30184.899999999991</v>
      </c>
    </row>
    <row r="57" spans="1:6" x14ac:dyDescent="0.3">
      <c r="B57" t="s">
        <v>12</v>
      </c>
      <c r="C57">
        <v>26330.3</v>
      </c>
      <c r="D57">
        <v>0</v>
      </c>
      <c r="E57">
        <v>3850.3999999999901</v>
      </c>
      <c r="F57">
        <f t="shared" si="0"/>
        <v>30180.69999999999</v>
      </c>
    </row>
    <row r="58" spans="1:6" x14ac:dyDescent="0.3">
      <c r="B58" t="s">
        <v>13</v>
      </c>
      <c r="C58">
        <v>26330.3</v>
      </c>
      <c r="D58">
        <v>0</v>
      </c>
      <c r="E58">
        <v>3850.3999999999901</v>
      </c>
      <c r="F58">
        <f t="shared" si="0"/>
        <v>30180.69999999999</v>
      </c>
    </row>
    <row r="59" spans="1:6" x14ac:dyDescent="0.3">
      <c r="B59" t="s">
        <v>14</v>
      </c>
      <c r="C59">
        <v>26330.3</v>
      </c>
      <c r="D59">
        <v>0</v>
      </c>
      <c r="E59">
        <v>3850.3999999999901</v>
      </c>
      <c r="F59">
        <f t="shared" si="0"/>
        <v>30180.69999999999</v>
      </c>
    </row>
    <row r="60" spans="1:6" x14ac:dyDescent="0.3">
      <c r="B60" t="s">
        <v>15</v>
      </c>
      <c r="C60">
        <v>26330.3</v>
      </c>
      <c r="D60">
        <v>0</v>
      </c>
      <c r="E60">
        <v>3850.3999999999901</v>
      </c>
      <c r="F60">
        <f t="shared" si="0"/>
        <v>30180.69999999999</v>
      </c>
    </row>
    <row r="61" spans="1:6" x14ac:dyDescent="0.3">
      <c r="B61" t="s">
        <v>16</v>
      </c>
      <c r="C61">
        <v>26305</v>
      </c>
      <c r="D61">
        <v>0</v>
      </c>
      <c r="E61">
        <v>3850.3999999999901</v>
      </c>
      <c r="F61">
        <f t="shared" si="0"/>
        <v>30155.399999999991</v>
      </c>
    </row>
    <row r="62" spans="1:6" x14ac:dyDescent="0.3">
      <c r="A62">
        <v>2022</v>
      </c>
      <c r="B62" t="s">
        <v>5</v>
      </c>
      <c r="C62">
        <v>26305.3</v>
      </c>
      <c r="D62">
        <v>0</v>
      </c>
      <c r="E62">
        <v>3868.3999999999901</v>
      </c>
      <c r="F62">
        <f t="shared" si="0"/>
        <v>30173.69999999999</v>
      </c>
    </row>
    <row r="63" spans="1:6" x14ac:dyDescent="0.3">
      <c r="B63" t="s">
        <v>6</v>
      </c>
      <c r="C63">
        <v>26305.3</v>
      </c>
      <c r="D63">
        <v>0</v>
      </c>
      <c r="E63">
        <v>3922.99999999999</v>
      </c>
      <c r="F63">
        <f t="shared" si="0"/>
        <v>30228.299999999988</v>
      </c>
    </row>
    <row r="64" spans="1:6" x14ac:dyDescent="0.3">
      <c r="B64" t="s">
        <v>7</v>
      </c>
      <c r="C64">
        <v>26316.799999999999</v>
      </c>
      <c r="D64">
        <v>0</v>
      </c>
      <c r="E64">
        <v>3922.7</v>
      </c>
      <c r="F64">
        <f t="shared" si="0"/>
        <v>30239.5</v>
      </c>
    </row>
    <row r="65" spans="1:6" x14ac:dyDescent="0.3">
      <c r="B65" t="s">
        <v>8</v>
      </c>
      <c r="C65">
        <v>26314.799999999999</v>
      </c>
      <c r="D65">
        <v>0</v>
      </c>
      <c r="E65">
        <v>3921.49999999999</v>
      </c>
      <c r="F65">
        <f t="shared" si="0"/>
        <v>30236.299999999988</v>
      </c>
    </row>
    <row r="66" spans="1:6" x14ac:dyDescent="0.3">
      <c r="B66" t="s">
        <v>9</v>
      </c>
      <c r="C66">
        <v>26314.5</v>
      </c>
      <c r="D66">
        <v>0</v>
      </c>
      <c r="E66">
        <v>3921.49999999999</v>
      </c>
      <c r="F66">
        <f t="shared" si="0"/>
        <v>30235.999999999989</v>
      </c>
    </row>
    <row r="67" spans="1:6" x14ac:dyDescent="0.3">
      <c r="B67" t="s">
        <v>10</v>
      </c>
      <c r="C67">
        <v>26314.5</v>
      </c>
      <c r="D67">
        <v>0</v>
      </c>
      <c r="E67">
        <v>3921.49999999999</v>
      </c>
      <c r="F67">
        <f t="shared" ref="F67:F76" si="1">SUM(C67:E67)</f>
        <v>30235.999999999989</v>
      </c>
    </row>
    <row r="68" spans="1:6" x14ac:dyDescent="0.3">
      <c r="B68" t="s">
        <v>11</v>
      </c>
      <c r="C68">
        <v>26320</v>
      </c>
      <c r="D68">
        <v>0</v>
      </c>
      <c r="E68">
        <v>3841</v>
      </c>
      <c r="F68">
        <f t="shared" si="1"/>
        <v>30161</v>
      </c>
    </row>
    <row r="69" spans="1:6" x14ac:dyDescent="0.3">
      <c r="B69" t="s">
        <v>12</v>
      </c>
      <c r="C69">
        <v>26325</v>
      </c>
      <c r="D69">
        <v>0</v>
      </c>
      <c r="E69">
        <v>3841</v>
      </c>
      <c r="F69">
        <f t="shared" si="1"/>
        <v>30166</v>
      </c>
    </row>
    <row r="70" spans="1:6" x14ac:dyDescent="0.3">
      <c r="B70" t="s">
        <v>13</v>
      </c>
      <c r="C70">
        <v>26325</v>
      </c>
      <c r="D70">
        <v>0</v>
      </c>
      <c r="E70">
        <v>3841</v>
      </c>
      <c r="F70">
        <f t="shared" si="1"/>
        <v>30166</v>
      </c>
    </row>
    <row r="71" spans="1:6" x14ac:dyDescent="0.3">
      <c r="B71" t="s">
        <v>14</v>
      </c>
      <c r="C71">
        <v>26325</v>
      </c>
      <c r="D71">
        <v>0</v>
      </c>
      <c r="E71">
        <v>3841</v>
      </c>
      <c r="F71">
        <f t="shared" si="1"/>
        <v>30166</v>
      </c>
    </row>
    <row r="72" spans="1:6" x14ac:dyDescent="0.3">
      <c r="B72" t="s">
        <v>15</v>
      </c>
      <c r="C72">
        <v>26325</v>
      </c>
      <c r="D72">
        <v>0</v>
      </c>
      <c r="E72">
        <v>3808.4</v>
      </c>
      <c r="F72">
        <f t="shared" si="1"/>
        <v>30133.4</v>
      </c>
    </row>
    <row r="73" spans="1:6" x14ac:dyDescent="0.3">
      <c r="B73" t="s">
        <v>16</v>
      </c>
      <c r="C73">
        <v>26325</v>
      </c>
      <c r="D73">
        <v>0</v>
      </c>
      <c r="E73">
        <v>3808.4</v>
      </c>
      <c r="F73">
        <f t="shared" si="1"/>
        <v>30133.4</v>
      </c>
    </row>
    <row r="74" spans="1:6" x14ac:dyDescent="0.3">
      <c r="A74">
        <v>2023</v>
      </c>
      <c r="B74" t="s">
        <v>5</v>
      </c>
      <c r="C74">
        <v>26330.199999999899</v>
      </c>
      <c r="D74">
        <v>0</v>
      </c>
      <c r="E74">
        <v>3809</v>
      </c>
      <c r="F74">
        <f t="shared" si="1"/>
        <v>30139.199999999899</v>
      </c>
    </row>
    <row r="75" spans="1:6" x14ac:dyDescent="0.3">
      <c r="B75" t="s">
        <v>6</v>
      </c>
      <c r="C75">
        <v>26285</v>
      </c>
      <c r="D75">
        <v>0</v>
      </c>
      <c r="E75">
        <v>3808.6</v>
      </c>
      <c r="F75">
        <f t="shared" si="1"/>
        <v>30093.599999999999</v>
      </c>
    </row>
    <row r="76" spans="1:6" x14ac:dyDescent="0.3">
      <c r="B76" t="s">
        <v>7</v>
      </c>
      <c r="C76">
        <v>26295</v>
      </c>
      <c r="D76">
        <v>0</v>
      </c>
      <c r="E76">
        <v>3808.8</v>
      </c>
      <c r="F76">
        <f t="shared" si="1"/>
        <v>30103.8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C3BD-CBC3-4D26-A505-401C14C93BAD}">
  <dimension ref="A1:N76"/>
  <sheetViews>
    <sheetView tabSelected="1" workbookViewId="0">
      <selection activeCell="R10" sqref="R10"/>
    </sheetView>
  </sheetViews>
  <sheetFormatPr baseColWidth="10" defaultRowHeight="14.4" x14ac:dyDescent="0.3"/>
  <cols>
    <col min="3" max="3" width="16.5546875" hidden="1" customWidth="1"/>
    <col min="4" max="4" width="17.21875" hidden="1" customWidth="1"/>
    <col min="5" max="6" width="15.6640625" hidden="1" customWidth="1"/>
    <col min="7" max="7" width="16.6640625" bestFit="1" customWidth="1"/>
    <col min="8" max="8" width="17.33203125" bestFit="1" customWidth="1"/>
    <col min="9" max="9" width="15.77734375" bestFit="1" customWidth="1"/>
    <col min="10" max="10" width="17.109375" bestFit="1" customWidth="1"/>
    <col min="11" max="11" width="16.109375" bestFit="1" customWidth="1"/>
    <col min="12" max="12" width="16.77734375" bestFit="1" customWidth="1"/>
    <col min="13" max="13" width="15.21875" bestFit="1" customWidth="1"/>
    <col min="14" max="14" width="16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3">
      <c r="A2">
        <v>2017</v>
      </c>
      <c r="B2" t="s">
        <v>5</v>
      </c>
      <c r="C2">
        <v>24444.9</v>
      </c>
      <c r="D2">
        <v>1206.5</v>
      </c>
      <c r="E2">
        <v>3832.8</v>
      </c>
      <c r="F2">
        <f>SUM(C2:E2)</f>
        <v>29484.2</v>
      </c>
      <c r="G2">
        <f>C2-$K$2</f>
        <v>-1093.1586666666553</v>
      </c>
      <c r="H2">
        <f>D2-$L$2</f>
        <v>665.73199999999986</v>
      </c>
      <c r="I2">
        <f>E2-$M$2</f>
        <v>14.560000000000855</v>
      </c>
      <c r="J2">
        <f>F2-$N$2</f>
        <v>-412.86666666664678</v>
      </c>
      <c r="K2">
        <f>AVERAGE(C2:C76)</f>
        <v>25538.058666666657</v>
      </c>
      <c r="L2">
        <f t="shared" ref="L2:M2" si="0">AVERAGE(D2:D76)</f>
        <v>540.76800000000014</v>
      </c>
      <c r="M2">
        <f t="shared" si="0"/>
        <v>3818.2399999999993</v>
      </c>
      <c r="N2">
        <f>AVERAGE(F2:F76)</f>
        <v>29897.066666666648</v>
      </c>
    </row>
    <row r="3" spans="1:14" x14ac:dyDescent="0.3">
      <c r="B3" t="s">
        <v>6</v>
      </c>
      <c r="C3">
        <v>24265.9</v>
      </c>
      <c r="D3">
        <v>1318.49999999999</v>
      </c>
      <c r="E3">
        <v>3700</v>
      </c>
      <c r="F3">
        <f t="shared" ref="F3:F66" si="1">SUM(C3:E3)</f>
        <v>29284.399999999991</v>
      </c>
      <c r="G3">
        <f t="shared" ref="G3:G66" si="2">C3-$K$2</f>
        <v>-1272.1586666666553</v>
      </c>
      <c r="H3">
        <f t="shared" ref="H3:H66" si="3">D3-$L$2</f>
        <v>777.73199999998985</v>
      </c>
      <c r="I3">
        <f t="shared" ref="I3:I66" si="4">E3-$M$2</f>
        <v>-118.23999999999933</v>
      </c>
      <c r="J3">
        <f t="shared" ref="J3:J66" si="5">F3-$N$2</f>
        <v>-612.66666666665697</v>
      </c>
    </row>
    <row r="4" spans="1:14" x14ac:dyDescent="0.3">
      <c r="B4" t="s">
        <v>7</v>
      </c>
      <c r="C4">
        <v>24379.699999999899</v>
      </c>
      <c r="D4">
        <v>1110.5</v>
      </c>
      <c r="E4">
        <v>3700</v>
      </c>
      <c r="F4">
        <f t="shared" si="1"/>
        <v>29190.199999999899</v>
      </c>
      <c r="G4">
        <f t="shared" si="2"/>
        <v>-1158.3586666667579</v>
      </c>
      <c r="H4">
        <f t="shared" si="3"/>
        <v>569.73199999999986</v>
      </c>
      <c r="I4">
        <f t="shared" si="4"/>
        <v>-118.23999999999933</v>
      </c>
      <c r="J4">
        <f t="shared" si="5"/>
        <v>-706.86666666674864</v>
      </c>
    </row>
    <row r="5" spans="1:14" x14ac:dyDescent="0.3">
      <c r="B5" t="s">
        <v>8</v>
      </c>
      <c r="C5">
        <v>24387.3999999999</v>
      </c>
      <c r="D5">
        <v>1110.5</v>
      </c>
      <c r="E5">
        <v>3710.7</v>
      </c>
      <c r="F5">
        <f t="shared" si="1"/>
        <v>29208.5999999999</v>
      </c>
      <c r="G5">
        <f t="shared" si="2"/>
        <v>-1150.6586666667572</v>
      </c>
      <c r="H5">
        <f t="shared" si="3"/>
        <v>569.73199999999986</v>
      </c>
      <c r="I5">
        <f t="shared" si="4"/>
        <v>-107.53999999999951</v>
      </c>
      <c r="J5">
        <f t="shared" si="5"/>
        <v>-688.46666666674719</v>
      </c>
    </row>
    <row r="6" spans="1:14" x14ac:dyDescent="0.3">
      <c r="B6" t="s">
        <v>9</v>
      </c>
      <c r="C6">
        <v>24409</v>
      </c>
      <c r="D6">
        <v>1110.5</v>
      </c>
      <c r="E6">
        <v>3689.1</v>
      </c>
      <c r="F6">
        <f t="shared" si="1"/>
        <v>29208.6</v>
      </c>
      <c r="G6">
        <f t="shared" si="2"/>
        <v>-1129.0586666666568</v>
      </c>
      <c r="H6">
        <f t="shared" si="3"/>
        <v>569.73199999999986</v>
      </c>
      <c r="I6">
        <f t="shared" si="4"/>
        <v>-129.13999999999942</v>
      </c>
      <c r="J6">
        <f t="shared" si="5"/>
        <v>-688.46666666664896</v>
      </c>
    </row>
    <row r="7" spans="1:14" x14ac:dyDescent="0.3">
      <c r="B7" t="s">
        <v>10</v>
      </c>
      <c r="C7">
        <v>24406.799999999999</v>
      </c>
      <c r="D7">
        <v>1098</v>
      </c>
      <c r="E7">
        <v>3689.1</v>
      </c>
      <c r="F7">
        <f t="shared" si="1"/>
        <v>29193.899999999998</v>
      </c>
      <c r="G7">
        <f t="shared" si="2"/>
        <v>-1131.2586666666575</v>
      </c>
      <c r="H7">
        <f t="shared" si="3"/>
        <v>557.23199999999986</v>
      </c>
      <c r="I7">
        <f t="shared" si="4"/>
        <v>-129.13999999999942</v>
      </c>
      <c r="J7">
        <f t="shared" si="5"/>
        <v>-703.16666666664969</v>
      </c>
    </row>
    <row r="8" spans="1:14" x14ac:dyDescent="0.3">
      <c r="B8" t="s">
        <v>11</v>
      </c>
      <c r="C8">
        <v>24406.9</v>
      </c>
      <c r="D8">
        <v>1098</v>
      </c>
      <c r="E8">
        <v>3690.7</v>
      </c>
      <c r="F8">
        <f t="shared" si="1"/>
        <v>29195.600000000002</v>
      </c>
      <c r="G8">
        <f t="shared" si="2"/>
        <v>-1131.1586666666553</v>
      </c>
      <c r="H8">
        <f t="shared" si="3"/>
        <v>557.23199999999986</v>
      </c>
      <c r="I8">
        <f t="shared" si="4"/>
        <v>-127.53999999999951</v>
      </c>
      <c r="J8">
        <f t="shared" si="5"/>
        <v>-701.46666666664532</v>
      </c>
    </row>
    <row r="9" spans="1:14" x14ac:dyDescent="0.3">
      <c r="B9" t="s">
        <v>12</v>
      </c>
      <c r="C9">
        <v>24408.3</v>
      </c>
      <c r="D9">
        <v>1098</v>
      </c>
      <c r="E9">
        <v>3734.6</v>
      </c>
      <c r="F9">
        <f t="shared" si="1"/>
        <v>29240.899999999998</v>
      </c>
      <c r="G9">
        <f t="shared" si="2"/>
        <v>-1129.7586666666575</v>
      </c>
      <c r="H9">
        <f t="shared" si="3"/>
        <v>557.23199999999986</v>
      </c>
      <c r="I9">
        <f t="shared" si="4"/>
        <v>-83.639999999999418</v>
      </c>
      <c r="J9">
        <f t="shared" si="5"/>
        <v>-656.16666666664969</v>
      </c>
    </row>
    <row r="10" spans="1:14" x14ac:dyDescent="0.3">
      <c r="B10" t="s">
        <v>13</v>
      </c>
      <c r="C10">
        <v>24408.3</v>
      </c>
      <c r="D10">
        <v>1098</v>
      </c>
      <c r="E10">
        <v>3734.6</v>
      </c>
      <c r="F10">
        <f t="shared" si="1"/>
        <v>29240.899999999998</v>
      </c>
      <c r="G10">
        <f t="shared" si="2"/>
        <v>-1129.7586666666575</v>
      </c>
      <c r="H10">
        <f t="shared" si="3"/>
        <v>557.23199999999986</v>
      </c>
      <c r="I10">
        <f t="shared" si="4"/>
        <v>-83.639999999999418</v>
      </c>
      <c r="J10">
        <f t="shared" si="5"/>
        <v>-656.16666666664969</v>
      </c>
    </row>
    <row r="11" spans="1:14" x14ac:dyDescent="0.3">
      <c r="B11" t="s">
        <v>14</v>
      </c>
      <c r="C11">
        <v>24408.3</v>
      </c>
      <c r="D11">
        <v>1098</v>
      </c>
      <c r="E11">
        <v>3734.6</v>
      </c>
      <c r="F11">
        <f t="shared" si="1"/>
        <v>29240.899999999998</v>
      </c>
      <c r="G11">
        <f t="shared" si="2"/>
        <v>-1129.7586666666575</v>
      </c>
      <c r="H11">
        <f t="shared" si="3"/>
        <v>557.23199999999986</v>
      </c>
      <c r="I11">
        <f t="shared" si="4"/>
        <v>-83.639999999999418</v>
      </c>
      <c r="J11">
        <f t="shared" si="5"/>
        <v>-656.16666666664969</v>
      </c>
    </row>
    <row r="12" spans="1:14" x14ac:dyDescent="0.3">
      <c r="B12" t="s">
        <v>15</v>
      </c>
      <c r="C12">
        <v>24408.3</v>
      </c>
      <c r="D12">
        <v>1098</v>
      </c>
      <c r="E12">
        <v>3743.6</v>
      </c>
      <c r="F12">
        <f t="shared" si="1"/>
        <v>29249.899999999998</v>
      </c>
      <c r="G12">
        <f t="shared" si="2"/>
        <v>-1129.7586666666575</v>
      </c>
      <c r="H12">
        <f t="shared" si="3"/>
        <v>557.23199999999986</v>
      </c>
      <c r="I12">
        <f t="shared" si="4"/>
        <v>-74.639999999999418</v>
      </c>
      <c r="J12">
        <f t="shared" si="5"/>
        <v>-647.16666666664969</v>
      </c>
    </row>
    <row r="13" spans="1:14" x14ac:dyDescent="0.3">
      <c r="B13" t="s">
        <v>16</v>
      </c>
      <c r="C13">
        <v>24409.199999999899</v>
      </c>
      <c r="D13">
        <v>1098</v>
      </c>
      <c r="E13">
        <v>3748.9</v>
      </c>
      <c r="F13">
        <f t="shared" si="1"/>
        <v>29256.0999999999</v>
      </c>
      <c r="G13">
        <f t="shared" si="2"/>
        <v>-1128.8586666667579</v>
      </c>
      <c r="H13">
        <f t="shared" si="3"/>
        <v>557.23199999999986</v>
      </c>
      <c r="I13">
        <f t="shared" si="4"/>
        <v>-69.339999999999236</v>
      </c>
      <c r="J13">
        <f t="shared" si="5"/>
        <v>-640.96666666674719</v>
      </c>
    </row>
    <row r="14" spans="1:14" x14ac:dyDescent="0.3">
      <c r="A14">
        <v>2018</v>
      </c>
      <c r="B14" t="s">
        <v>5</v>
      </c>
      <c r="C14">
        <v>24409.199999999899</v>
      </c>
      <c r="D14">
        <v>1098</v>
      </c>
      <c r="E14">
        <v>3748.9</v>
      </c>
      <c r="F14">
        <f t="shared" si="1"/>
        <v>29256.0999999999</v>
      </c>
      <c r="G14">
        <f t="shared" si="2"/>
        <v>-1128.8586666667579</v>
      </c>
      <c r="H14">
        <f t="shared" si="3"/>
        <v>557.23199999999986</v>
      </c>
      <c r="I14">
        <f t="shared" si="4"/>
        <v>-69.339999999999236</v>
      </c>
      <c r="J14">
        <f t="shared" si="5"/>
        <v>-640.96666666674719</v>
      </c>
    </row>
    <row r="15" spans="1:14" x14ac:dyDescent="0.3">
      <c r="B15" t="s">
        <v>6</v>
      </c>
      <c r="C15">
        <v>24377.199999999899</v>
      </c>
      <c r="D15">
        <v>1098</v>
      </c>
      <c r="E15">
        <v>3748.9</v>
      </c>
      <c r="F15">
        <f t="shared" si="1"/>
        <v>29224.0999999999</v>
      </c>
      <c r="G15">
        <f t="shared" si="2"/>
        <v>-1160.8586666667579</v>
      </c>
      <c r="H15">
        <f t="shared" si="3"/>
        <v>557.23199999999986</v>
      </c>
      <c r="I15">
        <f t="shared" si="4"/>
        <v>-69.339999999999236</v>
      </c>
      <c r="J15">
        <f t="shared" si="5"/>
        <v>-672.96666666674719</v>
      </c>
    </row>
    <row r="16" spans="1:14" x14ac:dyDescent="0.3">
      <c r="B16" t="s">
        <v>7</v>
      </c>
      <c r="C16">
        <v>24377.199999999899</v>
      </c>
      <c r="D16">
        <v>1098</v>
      </c>
      <c r="E16">
        <v>3748.9</v>
      </c>
      <c r="F16">
        <f t="shared" si="1"/>
        <v>29224.0999999999</v>
      </c>
      <c r="G16">
        <f t="shared" si="2"/>
        <v>-1160.8586666667579</v>
      </c>
      <c r="H16">
        <f t="shared" si="3"/>
        <v>557.23199999999986</v>
      </c>
      <c r="I16">
        <f t="shared" si="4"/>
        <v>-69.339999999999236</v>
      </c>
      <c r="J16">
        <f t="shared" si="5"/>
        <v>-672.96666666674719</v>
      </c>
    </row>
    <row r="17" spans="1:10" x14ac:dyDescent="0.3">
      <c r="B17" t="s">
        <v>8</v>
      </c>
      <c r="C17">
        <v>24377.199999999899</v>
      </c>
      <c r="D17">
        <v>1098</v>
      </c>
      <c r="E17">
        <v>3748.9</v>
      </c>
      <c r="F17">
        <f t="shared" si="1"/>
        <v>29224.0999999999</v>
      </c>
      <c r="G17">
        <f t="shared" si="2"/>
        <v>-1160.8586666667579</v>
      </c>
      <c r="H17">
        <f t="shared" si="3"/>
        <v>557.23199999999986</v>
      </c>
      <c r="I17">
        <f t="shared" si="4"/>
        <v>-69.339999999999236</v>
      </c>
      <c r="J17">
        <f t="shared" si="5"/>
        <v>-672.96666666674719</v>
      </c>
    </row>
    <row r="18" spans="1:10" x14ac:dyDescent="0.3">
      <c r="B18" t="s">
        <v>9</v>
      </c>
      <c r="C18">
        <v>25231.5</v>
      </c>
      <c r="D18">
        <v>1098</v>
      </c>
      <c r="E18">
        <v>3748.9</v>
      </c>
      <c r="F18">
        <f t="shared" si="1"/>
        <v>30078.400000000001</v>
      </c>
      <c r="G18">
        <f t="shared" si="2"/>
        <v>-306.55866666665679</v>
      </c>
      <c r="H18">
        <f t="shared" si="3"/>
        <v>557.23199999999986</v>
      </c>
      <c r="I18">
        <f t="shared" si="4"/>
        <v>-69.339999999999236</v>
      </c>
      <c r="J18">
        <f t="shared" si="5"/>
        <v>181.33333333335395</v>
      </c>
    </row>
    <row r="19" spans="1:10" x14ac:dyDescent="0.3">
      <c r="B19" t="s">
        <v>10</v>
      </c>
      <c r="C19">
        <v>25239.200000000001</v>
      </c>
      <c r="D19">
        <v>1098</v>
      </c>
      <c r="E19">
        <v>3765.5</v>
      </c>
      <c r="F19">
        <f t="shared" si="1"/>
        <v>30102.7</v>
      </c>
      <c r="G19">
        <f t="shared" si="2"/>
        <v>-298.85866666665606</v>
      </c>
      <c r="H19">
        <f t="shared" si="3"/>
        <v>557.23199999999986</v>
      </c>
      <c r="I19">
        <f t="shared" si="4"/>
        <v>-52.739999999999327</v>
      </c>
      <c r="J19">
        <f t="shared" si="5"/>
        <v>205.63333333335322</v>
      </c>
    </row>
    <row r="20" spans="1:10" x14ac:dyDescent="0.3">
      <c r="B20" t="s">
        <v>11</v>
      </c>
      <c r="C20">
        <v>24995.200000000001</v>
      </c>
      <c r="D20">
        <v>1098</v>
      </c>
      <c r="E20">
        <v>3765.5</v>
      </c>
      <c r="F20">
        <f t="shared" si="1"/>
        <v>29858.7</v>
      </c>
      <c r="G20">
        <f t="shared" si="2"/>
        <v>-542.85866666665606</v>
      </c>
      <c r="H20">
        <f t="shared" si="3"/>
        <v>557.23199999999986</v>
      </c>
      <c r="I20">
        <f t="shared" si="4"/>
        <v>-52.739999999999327</v>
      </c>
      <c r="J20">
        <f t="shared" si="5"/>
        <v>-38.366666666646779</v>
      </c>
    </row>
    <row r="21" spans="1:10" x14ac:dyDescent="0.3">
      <c r="B21" t="s">
        <v>12</v>
      </c>
      <c r="C21">
        <v>24995.200000000001</v>
      </c>
      <c r="D21">
        <v>1098</v>
      </c>
      <c r="E21">
        <v>3765.5</v>
      </c>
      <c r="F21">
        <f t="shared" si="1"/>
        <v>29858.7</v>
      </c>
      <c r="G21">
        <f t="shared" si="2"/>
        <v>-542.85866666665606</v>
      </c>
      <c r="H21">
        <f t="shared" si="3"/>
        <v>557.23199999999986</v>
      </c>
      <c r="I21">
        <f t="shared" si="4"/>
        <v>-52.739999999999327</v>
      </c>
      <c r="J21">
        <f t="shared" si="5"/>
        <v>-38.366666666646779</v>
      </c>
    </row>
    <row r="22" spans="1:10" x14ac:dyDescent="0.3">
      <c r="B22" t="s">
        <v>13</v>
      </c>
      <c r="C22">
        <v>24995.200000000001</v>
      </c>
      <c r="D22">
        <v>1098</v>
      </c>
      <c r="E22">
        <v>3765.5</v>
      </c>
      <c r="F22">
        <f t="shared" si="1"/>
        <v>29858.7</v>
      </c>
      <c r="G22">
        <f t="shared" si="2"/>
        <v>-542.85866666665606</v>
      </c>
      <c r="H22">
        <f t="shared" si="3"/>
        <v>557.23199999999986</v>
      </c>
      <c r="I22">
        <f t="shared" si="4"/>
        <v>-52.739999999999327</v>
      </c>
      <c r="J22">
        <f t="shared" si="5"/>
        <v>-38.366666666646779</v>
      </c>
    </row>
    <row r="23" spans="1:10" x14ac:dyDescent="0.3">
      <c r="B23" t="s">
        <v>14</v>
      </c>
      <c r="C23">
        <v>24995.200000000001</v>
      </c>
      <c r="D23">
        <v>1098</v>
      </c>
      <c r="E23">
        <v>3768</v>
      </c>
      <c r="F23">
        <f t="shared" si="1"/>
        <v>29861.200000000001</v>
      </c>
      <c r="G23">
        <f t="shared" si="2"/>
        <v>-542.85866666665606</v>
      </c>
      <c r="H23">
        <f t="shared" si="3"/>
        <v>557.23199999999986</v>
      </c>
      <c r="I23">
        <f t="shared" si="4"/>
        <v>-50.239999999999327</v>
      </c>
      <c r="J23">
        <f t="shared" si="5"/>
        <v>-35.866666666646779</v>
      </c>
    </row>
    <row r="24" spans="1:10" x14ac:dyDescent="0.3">
      <c r="B24" t="s">
        <v>15</v>
      </c>
      <c r="C24">
        <v>24995.200000000001</v>
      </c>
      <c r="D24">
        <v>1098</v>
      </c>
      <c r="E24">
        <v>3786.5</v>
      </c>
      <c r="F24">
        <f t="shared" si="1"/>
        <v>29879.7</v>
      </c>
      <c r="G24">
        <f t="shared" si="2"/>
        <v>-542.85866666665606</v>
      </c>
      <c r="H24">
        <f t="shared" si="3"/>
        <v>557.23199999999986</v>
      </c>
      <c r="I24">
        <f t="shared" si="4"/>
        <v>-31.739999999999327</v>
      </c>
      <c r="J24">
        <f t="shared" si="5"/>
        <v>-17.366666666646779</v>
      </c>
    </row>
    <row r="25" spans="1:10" x14ac:dyDescent="0.3">
      <c r="B25" t="s">
        <v>16</v>
      </c>
      <c r="C25">
        <v>25002.2</v>
      </c>
      <c r="D25">
        <v>1098</v>
      </c>
      <c r="E25">
        <v>3806.3999999999901</v>
      </c>
      <c r="F25">
        <f t="shared" si="1"/>
        <v>29906.599999999991</v>
      </c>
      <c r="G25">
        <f t="shared" si="2"/>
        <v>-535.85866666665606</v>
      </c>
      <c r="H25">
        <f t="shared" si="3"/>
        <v>557.23199999999986</v>
      </c>
      <c r="I25">
        <f t="shared" si="4"/>
        <v>-11.84000000000924</v>
      </c>
      <c r="J25">
        <f t="shared" si="5"/>
        <v>9.5333333333437622</v>
      </c>
    </row>
    <row r="26" spans="1:10" x14ac:dyDescent="0.3">
      <c r="A26">
        <v>2019</v>
      </c>
      <c r="B26" t="s">
        <v>5</v>
      </c>
      <c r="C26">
        <v>25249</v>
      </c>
      <c r="D26">
        <v>930.8</v>
      </c>
      <c r="E26">
        <v>3845.9</v>
      </c>
      <c r="F26">
        <f t="shared" si="1"/>
        <v>30025.7</v>
      </c>
      <c r="G26">
        <f t="shared" si="2"/>
        <v>-289.05866666665679</v>
      </c>
      <c r="H26">
        <f t="shared" si="3"/>
        <v>390.03199999999981</v>
      </c>
      <c r="I26">
        <f t="shared" si="4"/>
        <v>27.660000000000764</v>
      </c>
      <c r="J26">
        <f t="shared" si="5"/>
        <v>128.63333333335322</v>
      </c>
    </row>
    <row r="27" spans="1:10" x14ac:dyDescent="0.3">
      <c r="B27" t="s">
        <v>6</v>
      </c>
      <c r="C27">
        <v>25252.699999999899</v>
      </c>
      <c r="D27">
        <v>930.8</v>
      </c>
      <c r="E27">
        <v>3845.9</v>
      </c>
      <c r="F27">
        <f t="shared" si="1"/>
        <v>30029.3999999999</v>
      </c>
      <c r="G27">
        <f t="shared" si="2"/>
        <v>-285.35866666675793</v>
      </c>
      <c r="H27">
        <f t="shared" si="3"/>
        <v>390.03199999999981</v>
      </c>
      <c r="I27">
        <f t="shared" si="4"/>
        <v>27.660000000000764</v>
      </c>
      <c r="J27">
        <f t="shared" si="5"/>
        <v>132.33333333325209</v>
      </c>
    </row>
    <row r="28" spans="1:10" x14ac:dyDescent="0.3">
      <c r="B28" t="s">
        <v>7</v>
      </c>
      <c r="C28">
        <v>25255.1</v>
      </c>
      <c r="D28">
        <v>930.8</v>
      </c>
      <c r="E28">
        <v>3848.49999999999</v>
      </c>
      <c r="F28">
        <f t="shared" si="1"/>
        <v>30034.399999999987</v>
      </c>
      <c r="G28">
        <f t="shared" si="2"/>
        <v>-282.95866666665825</v>
      </c>
      <c r="H28">
        <f t="shared" si="3"/>
        <v>390.03199999999981</v>
      </c>
      <c r="I28">
        <f t="shared" si="4"/>
        <v>30.259999999990669</v>
      </c>
      <c r="J28">
        <f t="shared" si="5"/>
        <v>137.3333333333394</v>
      </c>
    </row>
    <row r="29" spans="1:10" x14ac:dyDescent="0.3">
      <c r="B29" t="s">
        <v>8</v>
      </c>
      <c r="C29">
        <v>25255.1</v>
      </c>
      <c r="D29">
        <v>930.8</v>
      </c>
      <c r="E29">
        <v>3849.5</v>
      </c>
      <c r="F29">
        <f t="shared" si="1"/>
        <v>30035.399999999998</v>
      </c>
      <c r="G29">
        <f t="shared" si="2"/>
        <v>-282.95866666665825</v>
      </c>
      <c r="H29">
        <f t="shared" si="3"/>
        <v>390.03199999999981</v>
      </c>
      <c r="I29">
        <f t="shared" si="4"/>
        <v>31.260000000000673</v>
      </c>
      <c r="J29">
        <f t="shared" si="5"/>
        <v>138.33333333335031</v>
      </c>
    </row>
    <row r="30" spans="1:10" x14ac:dyDescent="0.3">
      <c r="B30" t="s">
        <v>9</v>
      </c>
      <c r="C30">
        <v>25266</v>
      </c>
      <c r="D30">
        <v>930.8</v>
      </c>
      <c r="E30">
        <v>3849.5</v>
      </c>
      <c r="F30">
        <f t="shared" si="1"/>
        <v>30046.3</v>
      </c>
      <c r="G30">
        <f t="shared" si="2"/>
        <v>-272.05866666665679</v>
      </c>
      <c r="H30">
        <f t="shared" si="3"/>
        <v>390.03199999999981</v>
      </c>
      <c r="I30">
        <f t="shared" si="4"/>
        <v>31.260000000000673</v>
      </c>
      <c r="J30">
        <f t="shared" si="5"/>
        <v>149.23333333335177</v>
      </c>
    </row>
    <row r="31" spans="1:10" x14ac:dyDescent="0.3">
      <c r="B31" t="s">
        <v>10</v>
      </c>
      <c r="C31">
        <v>25164.6</v>
      </c>
      <c r="D31">
        <v>930.8</v>
      </c>
      <c r="E31">
        <v>3849.5</v>
      </c>
      <c r="F31">
        <f t="shared" si="1"/>
        <v>29944.899999999998</v>
      </c>
      <c r="G31">
        <f t="shared" si="2"/>
        <v>-373.45866666665825</v>
      </c>
      <c r="H31">
        <f t="shared" si="3"/>
        <v>390.03199999999981</v>
      </c>
      <c r="I31">
        <f t="shared" si="4"/>
        <v>31.260000000000673</v>
      </c>
      <c r="J31">
        <f t="shared" si="5"/>
        <v>47.833333333350311</v>
      </c>
    </row>
    <row r="32" spans="1:10" x14ac:dyDescent="0.3">
      <c r="B32" t="s">
        <v>11</v>
      </c>
      <c r="C32">
        <v>25168.2</v>
      </c>
      <c r="D32">
        <v>930.8</v>
      </c>
      <c r="E32">
        <v>3849.5</v>
      </c>
      <c r="F32">
        <f t="shared" si="1"/>
        <v>29948.5</v>
      </c>
      <c r="G32">
        <f t="shared" si="2"/>
        <v>-369.85866666665606</v>
      </c>
      <c r="H32">
        <f t="shared" si="3"/>
        <v>390.03199999999981</v>
      </c>
      <c r="I32">
        <f t="shared" si="4"/>
        <v>31.260000000000673</v>
      </c>
      <c r="J32">
        <f t="shared" si="5"/>
        <v>51.433333333352493</v>
      </c>
    </row>
    <row r="33" spans="1:10" x14ac:dyDescent="0.3">
      <c r="B33" t="s">
        <v>12</v>
      </c>
      <c r="C33">
        <v>25168.2</v>
      </c>
      <c r="D33">
        <v>930.8</v>
      </c>
      <c r="E33">
        <v>3849.5</v>
      </c>
      <c r="F33">
        <f t="shared" si="1"/>
        <v>29948.5</v>
      </c>
      <c r="G33">
        <f t="shared" si="2"/>
        <v>-369.85866666665606</v>
      </c>
      <c r="H33">
        <f t="shared" si="3"/>
        <v>390.03199999999981</v>
      </c>
      <c r="I33">
        <f t="shared" si="4"/>
        <v>31.260000000000673</v>
      </c>
      <c r="J33">
        <f t="shared" si="5"/>
        <v>51.433333333352493</v>
      </c>
    </row>
    <row r="34" spans="1:10" x14ac:dyDescent="0.3">
      <c r="B34" t="s">
        <v>13</v>
      </c>
      <c r="C34">
        <v>25168.2</v>
      </c>
      <c r="D34">
        <v>930.8</v>
      </c>
      <c r="E34">
        <v>3849.5</v>
      </c>
      <c r="F34">
        <f t="shared" si="1"/>
        <v>29948.5</v>
      </c>
      <c r="G34">
        <f t="shared" si="2"/>
        <v>-369.85866666665606</v>
      </c>
      <c r="H34">
        <f t="shared" si="3"/>
        <v>390.03199999999981</v>
      </c>
      <c r="I34">
        <f t="shared" si="4"/>
        <v>31.260000000000673</v>
      </c>
      <c r="J34">
        <f t="shared" si="5"/>
        <v>51.433333333352493</v>
      </c>
    </row>
    <row r="35" spans="1:10" x14ac:dyDescent="0.3">
      <c r="B35" t="s">
        <v>14</v>
      </c>
      <c r="C35">
        <v>25181</v>
      </c>
      <c r="D35">
        <v>930.8</v>
      </c>
      <c r="E35">
        <v>3849.5</v>
      </c>
      <c r="F35">
        <f t="shared" si="1"/>
        <v>29961.3</v>
      </c>
      <c r="G35">
        <f t="shared" si="2"/>
        <v>-357.05866666665679</v>
      </c>
      <c r="H35">
        <f t="shared" si="3"/>
        <v>390.03199999999981</v>
      </c>
      <c r="I35">
        <f t="shared" si="4"/>
        <v>31.260000000000673</v>
      </c>
      <c r="J35">
        <f t="shared" si="5"/>
        <v>64.233333333351766</v>
      </c>
    </row>
    <row r="36" spans="1:10" x14ac:dyDescent="0.3">
      <c r="B36" t="s">
        <v>15</v>
      </c>
      <c r="C36">
        <v>25181</v>
      </c>
      <c r="D36">
        <v>930.8</v>
      </c>
      <c r="E36">
        <v>3849.5</v>
      </c>
      <c r="F36">
        <f t="shared" si="1"/>
        <v>29961.3</v>
      </c>
      <c r="G36">
        <f t="shared" si="2"/>
        <v>-357.05866666665679</v>
      </c>
      <c r="H36">
        <f t="shared" si="3"/>
        <v>390.03199999999981</v>
      </c>
      <c r="I36">
        <f t="shared" si="4"/>
        <v>31.260000000000673</v>
      </c>
      <c r="J36">
        <f t="shared" si="5"/>
        <v>64.233333333351766</v>
      </c>
    </row>
    <row r="37" spans="1:10" x14ac:dyDescent="0.3">
      <c r="B37" t="s">
        <v>16</v>
      </c>
      <c r="C37">
        <v>25178</v>
      </c>
      <c r="D37">
        <v>930.8</v>
      </c>
      <c r="E37">
        <v>3852.5</v>
      </c>
      <c r="F37">
        <f t="shared" si="1"/>
        <v>29961.3</v>
      </c>
      <c r="G37">
        <f t="shared" si="2"/>
        <v>-360.05866666665679</v>
      </c>
      <c r="H37">
        <f t="shared" si="3"/>
        <v>390.03199999999981</v>
      </c>
      <c r="I37">
        <f t="shared" si="4"/>
        <v>34.260000000000673</v>
      </c>
      <c r="J37">
        <f t="shared" si="5"/>
        <v>64.233333333351766</v>
      </c>
    </row>
    <row r="38" spans="1:10" x14ac:dyDescent="0.3">
      <c r="A38">
        <v>2020</v>
      </c>
      <c r="B38" t="s">
        <v>5</v>
      </c>
      <c r="C38">
        <v>24878.2</v>
      </c>
      <c r="D38">
        <v>930.8</v>
      </c>
      <c r="E38">
        <v>3848.7</v>
      </c>
      <c r="F38">
        <f t="shared" si="1"/>
        <v>29657.7</v>
      </c>
      <c r="G38">
        <f t="shared" si="2"/>
        <v>-659.85866666665606</v>
      </c>
      <c r="H38">
        <f t="shared" si="3"/>
        <v>390.03199999999981</v>
      </c>
      <c r="I38">
        <f t="shared" si="4"/>
        <v>30.460000000000491</v>
      </c>
      <c r="J38">
        <f t="shared" si="5"/>
        <v>-239.36666666664678</v>
      </c>
    </row>
    <row r="39" spans="1:10" x14ac:dyDescent="0.3">
      <c r="B39" t="s">
        <v>6</v>
      </c>
      <c r="C39">
        <v>24878.2</v>
      </c>
      <c r="D39">
        <v>775.5</v>
      </c>
      <c r="E39">
        <v>3873</v>
      </c>
      <c r="F39">
        <f t="shared" si="1"/>
        <v>29526.7</v>
      </c>
      <c r="G39">
        <f t="shared" si="2"/>
        <v>-659.85866666665606</v>
      </c>
      <c r="H39">
        <f t="shared" si="3"/>
        <v>234.73199999999986</v>
      </c>
      <c r="I39">
        <f t="shared" si="4"/>
        <v>54.760000000000673</v>
      </c>
      <c r="J39">
        <f t="shared" si="5"/>
        <v>-370.36666666664678</v>
      </c>
    </row>
    <row r="40" spans="1:10" x14ac:dyDescent="0.3">
      <c r="B40" t="s">
        <v>7</v>
      </c>
      <c r="C40">
        <v>24900.2</v>
      </c>
      <c r="D40">
        <v>120.4</v>
      </c>
      <c r="E40">
        <v>3857.2</v>
      </c>
      <c r="F40">
        <f t="shared" si="1"/>
        <v>28877.800000000003</v>
      </c>
      <c r="G40">
        <f t="shared" si="2"/>
        <v>-637.85866666665606</v>
      </c>
      <c r="H40">
        <f t="shared" si="3"/>
        <v>-420.36800000000017</v>
      </c>
      <c r="I40">
        <f t="shared" si="4"/>
        <v>38.960000000000491</v>
      </c>
      <c r="J40">
        <f t="shared" si="5"/>
        <v>-1019.2666666666446</v>
      </c>
    </row>
    <row r="41" spans="1:10" x14ac:dyDescent="0.3">
      <c r="B41" t="s">
        <v>8</v>
      </c>
      <c r="C41">
        <v>26495.599999999999</v>
      </c>
      <c r="D41">
        <v>120.4</v>
      </c>
      <c r="E41">
        <v>3856.3999999999901</v>
      </c>
      <c r="F41">
        <f t="shared" si="1"/>
        <v>30472.399999999991</v>
      </c>
      <c r="G41">
        <f t="shared" si="2"/>
        <v>957.54133333334175</v>
      </c>
      <c r="H41">
        <f t="shared" si="3"/>
        <v>-420.36800000000017</v>
      </c>
      <c r="I41">
        <f t="shared" si="4"/>
        <v>38.15999999999076</v>
      </c>
      <c r="J41">
        <f t="shared" si="5"/>
        <v>575.33333333334303</v>
      </c>
    </row>
    <row r="42" spans="1:10" x14ac:dyDescent="0.3">
      <c r="B42" t="s">
        <v>9</v>
      </c>
      <c r="C42">
        <v>26253.3</v>
      </c>
      <c r="D42">
        <v>120.4</v>
      </c>
      <c r="E42">
        <v>3856.3999999999901</v>
      </c>
      <c r="F42">
        <f t="shared" si="1"/>
        <v>30230.099999999991</v>
      </c>
      <c r="G42">
        <f t="shared" si="2"/>
        <v>715.24133333334248</v>
      </c>
      <c r="H42">
        <f t="shared" si="3"/>
        <v>-420.36800000000017</v>
      </c>
      <c r="I42">
        <f t="shared" si="4"/>
        <v>38.15999999999076</v>
      </c>
      <c r="J42">
        <f t="shared" si="5"/>
        <v>333.03333333334376</v>
      </c>
    </row>
    <row r="43" spans="1:10" x14ac:dyDescent="0.3">
      <c r="B43" t="s">
        <v>10</v>
      </c>
      <c r="C43">
        <v>26253.3</v>
      </c>
      <c r="D43">
        <v>120.4</v>
      </c>
      <c r="E43">
        <v>3856.3999999999901</v>
      </c>
      <c r="F43">
        <f t="shared" si="1"/>
        <v>30230.099999999991</v>
      </c>
      <c r="G43">
        <f t="shared" si="2"/>
        <v>715.24133333334248</v>
      </c>
      <c r="H43">
        <f t="shared" si="3"/>
        <v>-420.36800000000017</v>
      </c>
      <c r="I43">
        <f t="shared" si="4"/>
        <v>38.15999999999076</v>
      </c>
      <c r="J43">
        <f t="shared" si="5"/>
        <v>333.03333333334376</v>
      </c>
    </row>
    <row r="44" spans="1:10" x14ac:dyDescent="0.3">
      <c r="B44" t="s">
        <v>11</v>
      </c>
      <c r="C44">
        <v>26253.3</v>
      </c>
      <c r="D44">
        <v>120.4</v>
      </c>
      <c r="E44">
        <v>3856.3999999999901</v>
      </c>
      <c r="F44">
        <f t="shared" si="1"/>
        <v>30230.099999999991</v>
      </c>
      <c r="G44">
        <f t="shared" si="2"/>
        <v>715.24133333334248</v>
      </c>
      <c r="H44">
        <f t="shared" si="3"/>
        <v>-420.36800000000017</v>
      </c>
      <c r="I44">
        <f t="shared" si="4"/>
        <v>38.15999999999076</v>
      </c>
      <c r="J44">
        <f t="shared" si="5"/>
        <v>333.03333333334376</v>
      </c>
    </row>
    <row r="45" spans="1:10" x14ac:dyDescent="0.3">
      <c r="B45" t="s">
        <v>12</v>
      </c>
      <c r="C45">
        <v>26253.3</v>
      </c>
      <c r="D45">
        <v>120.4</v>
      </c>
      <c r="E45">
        <v>3857.6</v>
      </c>
      <c r="F45">
        <f t="shared" si="1"/>
        <v>30231.3</v>
      </c>
      <c r="G45">
        <f t="shared" si="2"/>
        <v>715.24133333334248</v>
      </c>
      <c r="H45">
        <f t="shared" si="3"/>
        <v>-420.36800000000017</v>
      </c>
      <c r="I45">
        <f t="shared" si="4"/>
        <v>39.360000000000582</v>
      </c>
      <c r="J45">
        <f t="shared" si="5"/>
        <v>334.23333333335177</v>
      </c>
    </row>
    <row r="46" spans="1:10" x14ac:dyDescent="0.3">
      <c r="B46" t="s">
        <v>13</v>
      </c>
      <c r="C46">
        <v>26253.3</v>
      </c>
      <c r="D46">
        <v>120.4</v>
      </c>
      <c r="E46">
        <v>3857.6</v>
      </c>
      <c r="F46">
        <f t="shared" si="1"/>
        <v>30231.3</v>
      </c>
      <c r="G46">
        <f t="shared" si="2"/>
        <v>715.24133333334248</v>
      </c>
      <c r="H46">
        <f t="shared" si="3"/>
        <v>-420.36800000000017</v>
      </c>
      <c r="I46">
        <f t="shared" si="4"/>
        <v>39.360000000000582</v>
      </c>
      <c r="J46">
        <f t="shared" si="5"/>
        <v>334.23333333335177</v>
      </c>
    </row>
    <row r="47" spans="1:10" x14ac:dyDescent="0.3">
      <c r="B47" t="s">
        <v>14</v>
      </c>
      <c r="C47">
        <v>26253.3</v>
      </c>
      <c r="D47">
        <v>120.4</v>
      </c>
      <c r="E47">
        <v>3857.6</v>
      </c>
      <c r="F47">
        <f t="shared" si="1"/>
        <v>30231.3</v>
      </c>
      <c r="G47">
        <f t="shared" si="2"/>
        <v>715.24133333334248</v>
      </c>
      <c r="H47">
        <f t="shared" si="3"/>
        <v>-420.36800000000017</v>
      </c>
      <c r="I47">
        <f t="shared" si="4"/>
        <v>39.360000000000582</v>
      </c>
      <c r="J47">
        <f t="shared" si="5"/>
        <v>334.23333333335177</v>
      </c>
    </row>
    <row r="48" spans="1:10" x14ac:dyDescent="0.3">
      <c r="B48" t="s">
        <v>15</v>
      </c>
      <c r="C48">
        <v>26375.7</v>
      </c>
      <c r="D48">
        <v>0</v>
      </c>
      <c r="E48">
        <v>3857.6</v>
      </c>
      <c r="F48">
        <f t="shared" si="1"/>
        <v>30233.3</v>
      </c>
      <c r="G48">
        <f t="shared" si="2"/>
        <v>837.64133333334394</v>
      </c>
      <c r="H48">
        <f t="shared" si="3"/>
        <v>-540.76800000000014</v>
      </c>
      <c r="I48">
        <f t="shared" si="4"/>
        <v>39.360000000000582</v>
      </c>
      <c r="J48">
        <f t="shared" si="5"/>
        <v>336.23333333335177</v>
      </c>
    </row>
    <row r="49" spans="1:10" x14ac:dyDescent="0.3">
      <c r="B49" t="s">
        <v>16</v>
      </c>
      <c r="C49">
        <v>26381.7</v>
      </c>
      <c r="D49">
        <v>0</v>
      </c>
      <c r="E49">
        <v>3812.2</v>
      </c>
      <c r="F49">
        <f t="shared" si="1"/>
        <v>30193.9</v>
      </c>
      <c r="G49">
        <f t="shared" si="2"/>
        <v>843.64133333334394</v>
      </c>
      <c r="H49">
        <f t="shared" si="3"/>
        <v>-540.76800000000014</v>
      </c>
      <c r="I49">
        <f t="shared" si="4"/>
        <v>-6.0399999999995089</v>
      </c>
      <c r="J49">
        <f t="shared" si="5"/>
        <v>296.83333333335395</v>
      </c>
    </row>
    <row r="50" spans="1:10" x14ac:dyDescent="0.3">
      <c r="A50">
        <v>2021</v>
      </c>
      <c r="B50" t="s">
        <v>5</v>
      </c>
      <c r="C50">
        <v>26356.7</v>
      </c>
      <c r="D50">
        <v>0</v>
      </c>
      <c r="E50">
        <v>3828</v>
      </c>
      <c r="F50">
        <f t="shared" si="1"/>
        <v>30184.7</v>
      </c>
      <c r="G50">
        <f t="shared" si="2"/>
        <v>818.64133333334394</v>
      </c>
      <c r="H50">
        <f t="shared" si="3"/>
        <v>-540.76800000000014</v>
      </c>
      <c r="I50">
        <f t="shared" si="4"/>
        <v>9.760000000000673</v>
      </c>
      <c r="J50">
        <f t="shared" si="5"/>
        <v>287.63333333335322</v>
      </c>
    </row>
    <row r="51" spans="1:10" x14ac:dyDescent="0.3">
      <c r="B51" t="s">
        <v>6</v>
      </c>
      <c r="C51">
        <v>26356.7</v>
      </c>
      <c r="D51">
        <v>0</v>
      </c>
      <c r="E51">
        <v>3828</v>
      </c>
      <c r="F51">
        <f t="shared" si="1"/>
        <v>30184.7</v>
      </c>
      <c r="G51">
        <f t="shared" si="2"/>
        <v>818.64133333334394</v>
      </c>
      <c r="H51">
        <f t="shared" si="3"/>
        <v>-540.76800000000014</v>
      </c>
      <c r="I51">
        <f t="shared" si="4"/>
        <v>9.760000000000673</v>
      </c>
      <c r="J51">
        <f t="shared" si="5"/>
        <v>287.63333333335322</v>
      </c>
    </row>
    <row r="52" spans="1:10" x14ac:dyDescent="0.3">
      <c r="B52" t="s">
        <v>7</v>
      </c>
      <c r="C52">
        <v>26327.3</v>
      </c>
      <c r="D52">
        <v>0</v>
      </c>
      <c r="E52">
        <v>3855.5</v>
      </c>
      <c r="F52">
        <f t="shared" si="1"/>
        <v>30182.799999999999</v>
      </c>
      <c r="G52">
        <f t="shared" si="2"/>
        <v>789.24133333334248</v>
      </c>
      <c r="H52">
        <f t="shared" si="3"/>
        <v>-540.76800000000014</v>
      </c>
      <c r="I52">
        <f t="shared" si="4"/>
        <v>37.260000000000673</v>
      </c>
      <c r="J52">
        <f t="shared" si="5"/>
        <v>285.73333333335177</v>
      </c>
    </row>
    <row r="53" spans="1:10" x14ac:dyDescent="0.3">
      <c r="B53" t="s">
        <v>8</v>
      </c>
      <c r="C53">
        <v>26321.3</v>
      </c>
      <c r="D53">
        <v>0</v>
      </c>
      <c r="E53">
        <v>3855.5</v>
      </c>
      <c r="F53">
        <f t="shared" si="1"/>
        <v>30176.799999999999</v>
      </c>
      <c r="G53">
        <f t="shared" si="2"/>
        <v>783.24133333334248</v>
      </c>
      <c r="H53">
        <f t="shared" si="3"/>
        <v>-540.76800000000014</v>
      </c>
      <c r="I53">
        <f t="shared" si="4"/>
        <v>37.260000000000673</v>
      </c>
      <c r="J53">
        <f t="shared" si="5"/>
        <v>279.73333333335177</v>
      </c>
    </row>
    <row r="54" spans="1:10" x14ac:dyDescent="0.3">
      <c r="B54" t="s">
        <v>9</v>
      </c>
      <c r="C54">
        <v>26321.3</v>
      </c>
      <c r="D54">
        <v>0</v>
      </c>
      <c r="E54">
        <v>3850.3999999999901</v>
      </c>
      <c r="F54">
        <f t="shared" si="1"/>
        <v>30171.69999999999</v>
      </c>
      <c r="G54">
        <f t="shared" si="2"/>
        <v>783.24133333334248</v>
      </c>
      <c r="H54">
        <f t="shared" si="3"/>
        <v>-540.76800000000014</v>
      </c>
      <c r="I54">
        <f t="shared" si="4"/>
        <v>32.15999999999076</v>
      </c>
      <c r="J54">
        <f t="shared" si="5"/>
        <v>274.63333333334231</v>
      </c>
    </row>
    <row r="55" spans="1:10" x14ac:dyDescent="0.3">
      <c r="B55" t="s">
        <v>10</v>
      </c>
      <c r="C55">
        <v>26334.799999999999</v>
      </c>
      <c r="D55">
        <v>0</v>
      </c>
      <c r="E55">
        <v>3850.3999999999901</v>
      </c>
      <c r="F55">
        <f t="shared" si="1"/>
        <v>30185.19999999999</v>
      </c>
      <c r="G55">
        <f t="shared" si="2"/>
        <v>796.74133333334248</v>
      </c>
      <c r="H55">
        <f t="shared" si="3"/>
        <v>-540.76800000000014</v>
      </c>
      <c r="I55">
        <f t="shared" si="4"/>
        <v>32.15999999999076</v>
      </c>
      <c r="J55">
        <f t="shared" si="5"/>
        <v>288.13333333334231</v>
      </c>
    </row>
    <row r="56" spans="1:10" x14ac:dyDescent="0.3">
      <c r="B56" t="s">
        <v>11</v>
      </c>
      <c r="C56">
        <v>26334.5</v>
      </c>
      <c r="D56">
        <v>0</v>
      </c>
      <c r="E56">
        <v>3850.3999999999901</v>
      </c>
      <c r="F56">
        <f t="shared" si="1"/>
        <v>30184.899999999991</v>
      </c>
      <c r="G56">
        <f t="shared" si="2"/>
        <v>796.44133333334321</v>
      </c>
      <c r="H56">
        <f t="shared" si="3"/>
        <v>-540.76800000000014</v>
      </c>
      <c r="I56">
        <f t="shared" si="4"/>
        <v>32.15999999999076</v>
      </c>
      <c r="J56">
        <f t="shared" si="5"/>
        <v>287.83333333334303</v>
      </c>
    </row>
    <row r="57" spans="1:10" x14ac:dyDescent="0.3">
      <c r="B57" t="s">
        <v>12</v>
      </c>
      <c r="C57">
        <v>26330.3</v>
      </c>
      <c r="D57">
        <v>0</v>
      </c>
      <c r="E57">
        <v>3850.3999999999901</v>
      </c>
      <c r="F57">
        <f t="shared" si="1"/>
        <v>30180.69999999999</v>
      </c>
      <c r="G57">
        <f t="shared" si="2"/>
        <v>792.24133333334248</v>
      </c>
      <c r="H57">
        <f t="shared" si="3"/>
        <v>-540.76800000000014</v>
      </c>
      <c r="I57">
        <f t="shared" si="4"/>
        <v>32.15999999999076</v>
      </c>
      <c r="J57">
        <f t="shared" si="5"/>
        <v>283.63333333334231</v>
      </c>
    </row>
    <row r="58" spans="1:10" x14ac:dyDescent="0.3">
      <c r="B58" t="s">
        <v>13</v>
      </c>
      <c r="C58">
        <v>26330.3</v>
      </c>
      <c r="D58">
        <v>0</v>
      </c>
      <c r="E58">
        <v>3850.3999999999901</v>
      </c>
      <c r="F58">
        <f t="shared" si="1"/>
        <v>30180.69999999999</v>
      </c>
      <c r="G58">
        <f t="shared" si="2"/>
        <v>792.24133333334248</v>
      </c>
      <c r="H58">
        <f t="shared" si="3"/>
        <v>-540.76800000000014</v>
      </c>
      <c r="I58">
        <f t="shared" si="4"/>
        <v>32.15999999999076</v>
      </c>
      <c r="J58">
        <f t="shared" si="5"/>
        <v>283.63333333334231</v>
      </c>
    </row>
    <row r="59" spans="1:10" x14ac:dyDescent="0.3">
      <c r="B59" t="s">
        <v>14</v>
      </c>
      <c r="C59">
        <v>26330.3</v>
      </c>
      <c r="D59">
        <v>0</v>
      </c>
      <c r="E59">
        <v>3850.3999999999901</v>
      </c>
      <c r="F59">
        <f t="shared" si="1"/>
        <v>30180.69999999999</v>
      </c>
      <c r="G59">
        <f t="shared" si="2"/>
        <v>792.24133333334248</v>
      </c>
      <c r="H59">
        <f t="shared" si="3"/>
        <v>-540.76800000000014</v>
      </c>
      <c r="I59">
        <f t="shared" si="4"/>
        <v>32.15999999999076</v>
      </c>
      <c r="J59">
        <f t="shared" si="5"/>
        <v>283.63333333334231</v>
      </c>
    </row>
    <row r="60" spans="1:10" x14ac:dyDescent="0.3">
      <c r="B60" t="s">
        <v>15</v>
      </c>
      <c r="C60">
        <v>26330.3</v>
      </c>
      <c r="D60">
        <v>0</v>
      </c>
      <c r="E60">
        <v>3850.3999999999901</v>
      </c>
      <c r="F60">
        <f t="shared" si="1"/>
        <v>30180.69999999999</v>
      </c>
      <c r="G60">
        <f t="shared" si="2"/>
        <v>792.24133333334248</v>
      </c>
      <c r="H60">
        <f t="shared" si="3"/>
        <v>-540.76800000000014</v>
      </c>
      <c r="I60">
        <f t="shared" si="4"/>
        <v>32.15999999999076</v>
      </c>
      <c r="J60">
        <f t="shared" si="5"/>
        <v>283.63333333334231</v>
      </c>
    </row>
    <row r="61" spans="1:10" x14ac:dyDescent="0.3">
      <c r="B61" t="s">
        <v>16</v>
      </c>
      <c r="C61">
        <v>26305</v>
      </c>
      <c r="D61">
        <v>0</v>
      </c>
      <c r="E61">
        <v>3850.3999999999901</v>
      </c>
      <c r="F61">
        <f t="shared" si="1"/>
        <v>30155.399999999991</v>
      </c>
      <c r="G61">
        <f t="shared" si="2"/>
        <v>766.94133333334321</v>
      </c>
      <c r="H61">
        <f t="shared" si="3"/>
        <v>-540.76800000000014</v>
      </c>
      <c r="I61">
        <f t="shared" si="4"/>
        <v>32.15999999999076</v>
      </c>
      <c r="J61">
        <f t="shared" si="5"/>
        <v>258.33333333334303</v>
      </c>
    </row>
    <row r="62" spans="1:10" x14ac:dyDescent="0.3">
      <c r="A62">
        <v>2022</v>
      </c>
      <c r="B62" t="s">
        <v>5</v>
      </c>
      <c r="C62">
        <v>26305.3</v>
      </c>
      <c r="D62">
        <v>0</v>
      </c>
      <c r="E62">
        <v>3868.3999999999901</v>
      </c>
      <c r="F62">
        <f t="shared" si="1"/>
        <v>30173.69999999999</v>
      </c>
      <c r="G62">
        <f t="shared" si="2"/>
        <v>767.24133333334248</v>
      </c>
      <c r="H62">
        <f t="shared" si="3"/>
        <v>-540.76800000000014</v>
      </c>
      <c r="I62">
        <f t="shared" si="4"/>
        <v>50.15999999999076</v>
      </c>
      <c r="J62">
        <f t="shared" si="5"/>
        <v>276.63333333334231</v>
      </c>
    </row>
    <row r="63" spans="1:10" x14ac:dyDescent="0.3">
      <c r="B63" t="s">
        <v>6</v>
      </c>
      <c r="C63">
        <v>26305.3</v>
      </c>
      <c r="D63">
        <v>0</v>
      </c>
      <c r="E63">
        <v>3922.99999999999</v>
      </c>
      <c r="F63">
        <f t="shared" si="1"/>
        <v>30228.299999999988</v>
      </c>
      <c r="G63">
        <f t="shared" si="2"/>
        <v>767.24133333334248</v>
      </c>
      <c r="H63">
        <f t="shared" si="3"/>
        <v>-540.76800000000014</v>
      </c>
      <c r="I63">
        <f t="shared" si="4"/>
        <v>104.75999999999067</v>
      </c>
      <c r="J63">
        <f t="shared" si="5"/>
        <v>331.23333333334085</v>
      </c>
    </row>
    <row r="64" spans="1:10" x14ac:dyDescent="0.3">
      <c r="B64" t="s">
        <v>7</v>
      </c>
      <c r="C64">
        <v>26316.799999999999</v>
      </c>
      <c r="D64">
        <v>0</v>
      </c>
      <c r="E64">
        <v>3922.7</v>
      </c>
      <c r="F64">
        <f t="shared" si="1"/>
        <v>30239.5</v>
      </c>
      <c r="G64">
        <f t="shared" si="2"/>
        <v>778.74133333334248</v>
      </c>
      <c r="H64">
        <f t="shared" si="3"/>
        <v>-540.76800000000014</v>
      </c>
      <c r="I64">
        <f t="shared" si="4"/>
        <v>104.46000000000049</v>
      </c>
      <c r="J64">
        <f t="shared" si="5"/>
        <v>342.43333333335249</v>
      </c>
    </row>
    <row r="65" spans="1:10" x14ac:dyDescent="0.3">
      <c r="B65" t="s">
        <v>8</v>
      </c>
      <c r="C65">
        <v>26314.799999999999</v>
      </c>
      <c r="D65">
        <v>0</v>
      </c>
      <c r="E65">
        <v>3921.49999999999</v>
      </c>
      <c r="F65">
        <f t="shared" si="1"/>
        <v>30236.299999999988</v>
      </c>
      <c r="G65">
        <f t="shared" si="2"/>
        <v>776.74133333334248</v>
      </c>
      <c r="H65">
        <f t="shared" si="3"/>
        <v>-540.76800000000014</v>
      </c>
      <c r="I65">
        <f t="shared" si="4"/>
        <v>103.25999999999067</v>
      </c>
      <c r="J65">
        <f t="shared" si="5"/>
        <v>339.23333333334085</v>
      </c>
    </row>
    <row r="66" spans="1:10" x14ac:dyDescent="0.3">
      <c r="B66" t="s">
        <v>9</v>
      </c>
      <c r="C66">
        <v>26314.5</v>
      </c>
      <c r="D66">
        <v>0</v>
      </c>
      <c r="E66">
        <v>3921.49999999999</v>
      </c>
      <c r="F66">
        <f t="shared" si="1"/>
        <v>30235.999999999989</v>
      </c>
      <c r="G66">
        <f t="shared" si="2"/>
        <v>776.44133333334321</v>
      </c>
      <c r="H66">
        <f t="shared" si="3"/>
        <v>-540.76800000000014</v>
      </c>
      <c r="I66">
        <f t="shared" si="4"/>
        <v>103.25999999999067</v>
      </c>
      <c r="J66">
        <f t="shared" si="5"/>
        <v>338.93333333334158</v>
      </c>
    </row>
    <row r="67" spans="1:10" x14ac:dyDescent="0.3">
      <c r="B67" t="s">
        <v>10</v>
      </c>
      <c r="C67">
        <v>26314.5</v>
      </c>
      <c r="D67">
        <v>0</v>
      </c>
      <c r="E67">
        <v>3921.49999999999</v>
      </c>
      <c r="F67">
        <f t="shared" ref="F67:F76" si="6">SUM(C67:E67)</f>
        <v>30235.999999999989</v>
      </c>
      <c r="G67">
        <f t="shared" ref="G67:G76" si="7">C67-$K$2</f>
        <v>776.44133333334321</v>
      </c>
      <c r="H67">
        <f t="shared" ref="H67:H76" si="8">D67-$L$2</f>
        <v>-540.76800000000014</v>
      </c>
      <c r="I67">
        <f t="shared" ref="I67:I76" si="9">E67-$M$2</f>
        <v>103.25999999999067</v>
      </c>
      <c r="J67">
        <f t="shared" ref="J67:J76" si="10">F67-$N$2</f>
        <v>338.93333333334158</v>
      </c>
    </row>
    <row r="68" spans="1:10" x14ac:dyDescent="0.3">
      <c r="B68" t="s">
        <v>11</v>
      </c>
      <c r="C68">
        <v>26320</v>
      </c>
      <c r="D68">
        <v>0</v>
      </c>
      <c r="E68">
        <v>3841</v>
      </c>
      <c r="F68">
        <f t="shared" si="6"/>
        <v>30161</v>
      </c>
      <c r="G68">
        <f t="shared" si="7"/>
        <v>781.94133333334321</v>
      </c>
      <c r="H68">
        <f t="shared" si="8"/>
        <v>-540.76800000000014</v>
      </c>
      <c r="I68">
        <f t="shared" si="9"/>
        <v>22.760000000000673</v>
      </c>
      <c r="J68">
        <f t="shared" si="10"/>
        <v>263.93333333335249</v>
      </c>
    </row>
    <row r="69" spans="1:10" x14ac:dyDescent="0.3">
      <c r="B69" t="s">
        <v>12</v>
      </c>
      <c r="C69">
        <v>26325</v>
      </c>
      <c r="D69">
        <v>0</v>
      </c>
      <c r="E69">
        <v>3841</v>
      </c>
      <c r="F69">
        <f t="shared" si="6"/>
        <v>30166</v>
      </c>
      <c r="G69">
        <f t="shared" si="7"/>
        <v>786.94133333334321</v>
      </c>
      <c r="H69">
        <f t="shared" si="8"/>
        <v>-540.76800000000014</v>
      </c>
      <c r="I69">
        <f t="shared" si="9"/>
        <v>22.760000000000673</v>
      </c>
      <c r="J69">
        <f t="shared" si="10"/>
        <v>268.93333333335249</v>
      </c>
    </row>
    <row r="70" spans="1:10" x14ac:dyDescent="0.3">
      <c r="B70" t="s">
        <v>13</v>
      </c>
      <c r="C70">
        <v>26325</v>
      </c>
      <c r="D70">
        <v>0</v>
      </c>
      <c r="E70">
        <v>3841</v>
      </c>
      <c r="F70">
        <f t="shared" si="6"/>
        <v>30166</v>
      </c>
      <c r="G70">
        <f t="shared" si="7"/>
        <v>786.94133333334321</v>
      </c>
      <c r="H70">
        <f t="shared" si="8"/>
        <v>-540.76800000000014</v>
      </c>
      <c r="I70">
        <f t="shared" si="9"/>
        <v>22.760000000000673</v>
      </c>
      <c r="J70">
        <f t="shared" si="10"/>
        <v>268.93333333335249</v>
      </c>
    </row>
    <row r="71" spans="1:10" x14ac:dyDescent="0.3">
      <c r="B71" t="s">
        <v>14</v>
      </c>
      <c r="C71">
        <v>26325</v>
      </c>
      <c r="D71">
        <v>0</v>
      </c>
      <c r="E71">
        <v>3841</v>
      </c>
      <c r="F71">
        <f t="shared" si="6"/>
        <v>30166</v>
      </c>
      <c r="G71">
        <f t="shared" si="7"/>
        <v>786.94133333334321</v>
      </c>
      <c r="H71">
        <f t="shared" si="8"/>
        <v>-540.76800000000014</v>
      </c>
      <c r="I71">
        <f t="shared" si="9"/>
        <v>22.760000000000673</v>
      </c>
      <c r="J71">
        <f t="shared" si="10"/>
        <v>268.93333333335249</v>
      </c>
    </row>
    <row r="72" spans="1:10" x14ac:dyDescent="0.3">
      <c r="B72" t="s">
        <v>15</v>
      </c>
      <c r="C72">
        <v>26325</v>
      </c>
      <c r="D72">
        <v>0</v>
      </c>
      <c r="E72">
        <v>3808.4</v>
      </c>
      <c r="F72">
        <f t="shared" si="6"/>
        <v>30133.4</v>
      </c>
      <c r="G72">
        <f t="shared" si="7"/>
        <v>786.94133333334321</v>
      </c>
      <c r="H72">
        <f t="shared" si="8"/>
        <v>-540.76800000000014</v>
      </c>
      <c r="I72">
        <f t="shared" si="9"/>
        <v>-9.839999999999236</v>
      </c>
      <c r="J72">
        <f t="shared" si="10"/>
        <v>236.33333333335395</v>
      </c>
    </row>
    <row r="73" spans="1:10" x14ac:dyDescent="0.3">
      <c r="B73" t="s">
        <v>16</v>
      </c>
      <c r="C73">
        <v>26325</v>
      </c>
      <c r="D73">
        <v>0</v>
      </c>
      <c r="E73">
        <v>3808.4</v>
      </c>
      <c r="F73">
        <f t="shared" si="6"/>
        <v>30133.4</v>
      </c>
      <c r="G73">
        <f t="shared" si="7"/>
        <v>786.94133333334321</v>
      </c>
      <c r="H73">
        <f t="shared" si="8"/>
        <v>-540.76800000000014</v>
      </c>
      <c r="I73">
        <f t="shared" si="9"/>
        <v>-9.839999999999236</v>
      </c>
      <c r="J73">
        <f t="shared" si="10"/>
        <v>236.33333333335395</v>
      </c>
    </row>
    <row r="74" spans="1:10" x14ac:dyDescent="0.3">
      <c r="A74">
        <v>2023</v>
      </c>
      <c r="B74" t="s">
        <v>5</v>
      </c>
      <c r="C74">
        <v>26330.199999999899</v>
      </c>
      <c r="D74">
        <v>0</v>
      </c>
      <c r="E74">
        <v>3809</v>
      </c>
      <c r="F74">
        <f t="shared" si="6"/>
        <v>30139.199999999899</v>
      </c>
      <c r="G74">
        <f t="shared" si="7"/>
        <v>792.14133333324207</v>
      </c>
      <c r="H74">
        <f t="shared" si="8"/>
        <v>-540.76800000000014</v>
      </c>
      <c r="I74">
        <f t="shared" si="9"/>
        <v>-9.239999999999327</v>
      </c>
      <c r="J74">
        <f t="shared" si="10"/>
        <v>242.13333333325136</v>
      </c>
    </row>
    <row r="75" spans="1:10" x14ac:dyDescent="0.3">
      <c r="B75" t="s">
        <v>6</v>
      </c>
      <c r="C75">
        <v>26285</v>
      </c>
      <c r="D75">
        <v>0</v>
      </c>
      <c r="E75">
        <v>3808.6</v>
      </c>
      <c r="F75">
        <f t="shared" si="6"/>
        <v>30093.599999999999</v>
      </c>
      <c r="G75">
        <f t="shared" si="7"/>
        <v>746.94133333334321</v>
      </c>
      <c r="H75">
        <f t="shared" si="8"/>
        <v>-540.76800000000014</v>
      </c>
      <c r="I75">
        <f t="shared" si="9"/>
        <v>-9.6399999999994179</v>
      </c>
      <c r="J75">
        <f t="shared" si="10"/>
        <v>196.53333333335104</v>
      </c>
    </row>
    <row r="76" spans="1:10" x14ac:dyDescent="0.3">
      <c r="B76" t="s">
        <v>7</v>
      </c>
      <c r="C76">
        <v>26295</v>
      </c>
      <c r="D76">
        <v>0</v>
      </c>
      <c r="E76">
        <v>3808.8</v>
      </c>
      <c r="F76">
        <f t="shared" si="6"/>
        <v>30103.8</v>
      </c>
      <c r="G76">
        <f t="shared" si="7"/>
        <v>756.94133333334321</v>
      </c>
      <c r="H76">
        <f t="shared" si="8"/>
        <v>-540.76800000000014</v>
      </c>
      <c r="I76">
        <f t="shared" si="9"/>
        <v>-9.4399999999991451</v>
      </c>
      <c r="J76">
        <f t="shared" si="10"/>
        <v>206.73333333335177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Monthly_Generating_Capacity_EIA</vt:lpstr>
      <vt:lpstr>Variance_Capacity_MW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Hantke</dc:creator>
  <cp:lastModifiedBy>Susanne Hantke</cp:lastModifiedBy>
  <dcterms:created xsi:type="dcterms:W3CDTF">2023-05-03T15:46:32Z</dcterms:created>
  <dcterms:modified xsi:type="dcterms:W3CDTF">2023-05-05T04:27:53Z</dcterms:modified>
</cp:coreProperties>
</file>