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e\Documents\work\esc\RESUME\_appliedTo\moxors\githubProject\gh\"/>
    </mc:Choice>
  </mc:AlternateContent>
  <xr:revisionPtr revIDLastSave="0" documentId="13_ncr:1_{EF195E56-984A-46DA-9215-05FD1BE6B8F8}" xr6:coauthVersionLast="47" xr6:coauthVersionMax="47" xr10:uidLastSave="{00000000-0000-0000-0000-000000000000}"/>
  <bookViews>
    <workbookView minimized="1" xWindow="28695" yWindow="0" windowWidth="12915" windowHeight="15480" activeTab="1" xr2:uid="{00000000-000D-0000-FFFF-FFFF00000000}"/>
  </bookViews>
  <sheets>
    <sheet name="Dashboard_Data" sheetId="1" r:id="rId1"/>
    <sheet name="Dashboard" sheetId="3" r:id="rId2"/>
    <sheet name="Combined_Raw_Data" sheetId="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<sst xmlns="http://schemas.openxmlformats.org/spreadsheetml/2006/main" count="477" uniqueCount="145">
  <si>
    <t>sku</t>
  </si>
  <si>
    <t>item_description</t>
  </si>
  <si>
    <t>category</t>
  </si>
  <si>
    <t>quantity_on_hand</t>
  </si>
  <si>
    <t>unit_cost</t>
  </si>
  <si>
    <t>total_units_sold</t>
  </si>
  <si>
    <t>inventory_status</t>
  </si>
  <si>
    <t>inventory_value</t>
  </si>
  <si>
    <t>hw-001</t>
  </si>
  <si>
    <t>1/4" Hex Bolt</t>
  </si>
  <si>
    <t>Hardware</t>
  </si>
  <si>
    <t>Healthy</t>
  </si>
  <si>
    <t>hw-002</t>
  </si>
  <si>
    <t>washer 1/4"</t>
  </si>
  <si>
    <t>hw-003</t>
  </si>
  <si>
    <t>2" Drywall Screw</t>
  </si>
  <si>
    <t>hw-004</t>
  </si>
  <si>
    <t>Nail 3 inch</t>
  </si>
  <si>
    <t>pl-001</t>
  </si>
  <si>
    <t>PVC Pipe 10ft</t>
  </si>
  <si>
    <t>Plumbing</t>
  </si>
  <si>
    <t>pl-002</t>
  </si>
  <si>
    <t>Copper Fitting</t>
  </si>
  <si>
    <t>pl-003</t>
  </si>
  <si>
    <t>Teflon Tape Roll</t>
  </si>
  <si>
    <t>pl-004</t>
  </si>
  <si>
    <t>Sink Faucet</t>
  </si>
  <si>
    <t>Overstock Risk</t>
  </si>
  <si>
    <t>el-001</t>
  </si>
  <si>
    <t>12-gauge wire (spool)</t>
  </si>
  <si>
    <t>Electrical</t>
  </si>
  <si>
    <t>el-002</t>
  </si>
  <si>
    <t>Outlet Box</t>
  </si>
  <si>
    <t>el-003</t>
  </si>
  <si>
    <t>Light Switch single-pole</t>
  </si>
  <si>
    <t>el-004</t>
  </si>
  <si>
    <t>GFCI Outlet</t>
  </si>
  <si>
    <t>lb-001</t>
  </si>
  <si>
    <t>2x4 Lumber 8ft</t>
  </si>
  <si>
    <t>Lumber</t>
  </si>
  <si>
    <t>lb-002</t>
  </si>
  <si>
    <t>Plywood Sheet 4x8</t>
  </si>
  <si>
    <t>lb-003</t>
  </si>
  <si>
    <t>Decking Board 12ft</t>
  </si>
  <si>
    <t>lb-004</t>
  </si>
  <si>
    <t>Trim Molding 8ft</t>
  </si>
  <si>
    <t>pn-001</t>
  </si>
  <si>
    <t>Interior Paint 1 gal</t>
  </si>
  <si>
    <t>Paint</t>
  </si>
  <si>
    <t>pn-002</t>
  </si>
  <si>
    <t>Paint Roller</t>
  </si>
  <si>
    <t>pn-003</t>
  </si>
  <si>
    <t>Painter's Tape</t>
  </si>
  <si>
    <t>pn-004</t>
  </si>
  <si>
    <t>Primer 1 gal</t>
  </si>
  <si>
    <t>ms-001</t>
  </si>
  <si>
    <t>Caulk Tube</t>
  </si>
  <si>
    <t>Misc</t>
  </si>
  <si>
    <t>ms-002</t>
  </si>
  <si>
    <t>Safety Glasses</t>
  </si>
  <si>
    <t>ms-003</t>
  </si>
  <si>
    <t>Work Gloves</t>
  </si>
  <si>
    <t>ms-004</t>
  </si>
  <si>
    <t>Gorilla Glue</t>
  </si>
  <si>
    <t>hw-005</t>
  </si>
  <si>
    <t>Lag Bolt 3/8"</t>
  </si>
  <si>
    <t>el-005</t>
  </si>
  <si>
    <t>Wire Nut Assortment</t>
  </si>
  <si>
    <t>pl-005</t>
  </si>
  <si>
    <t>Drain Snake</t>
  </si>
  <si>
    <t>transaction_id</t>
  </si>
  <si>
    <t>date</t>
  </si>
  <si>
    <t>sku_sold</t>
  </si>
  <si>
    <t>quantity_sold</t>
  </si>
  <si>
    <t>job_id</t>
  </si>
  <si>
    <t>cogs_per_transaction</t>
  </si>
  <si>
    <t>2025-06-01</t>
  </si>
  <si>
    <t>JOB-101</t>
  </si>
  <si>
    <t>2025-06-09</t>
  </si>
  <si>
    <t>JOB-104</t>
  </si>
  <si>
    <t>2025-07-10</t>
  </si>
  <si>
    <t>JOB-109</t>
  </si>
  <si>
    <t>2025-08-20</t>
  </si>
  <si>
    <t>JOB-115</t>
  </si>
  <si>
    <t>2025-06-02</t>
  </si>
  <si>
    <t>JOB-102</t>
  </si>
  <si>
    <t>2025-06-25</t>
  </si>
  <si>
    <t>JOB-107</t>
  </si>
  <si>
    <t>2025-08-05</t>
  </si>
  <si>
    <t>JOB-113</t>
  </si>
  <si>
    <t>2025-06-05</t>
  </si>
  <si>
    <t>JOB-103</t>
  </si>
  <si>
    <t>2025-07-02</t>
  </si>
  <si>
    <t>JOB-108</t>
  </si>
  <si>
    <t>2025-08-10</t>
  </si>
  <si>
    <t>JOB-114</t>
  </si>
  <si>
    <t>2025-06-15</t>
  </si>
  <si>
    <t>JOB-105</t>
  </si>
  <si>
    <t>2025-07-21</t>
  </si>
  <si>
    <t>JOB-111</t>
  </si>
  <si>
    <t>2025-06-20</t>
  </si>
  <si>
    <t>JOB-106</t>
  </si>
  <si>
    <t>2025-08-12</t>
  </si>
  <si>
    <t>2025-06-08</t>
  </si>
  <si>
    <t>2025-07-03</t>
  </si>
  <si>
    <t>2025-08-01</t>
  </si>
  <si>
    <t>2025-07-18</t>
  </si>
  <si>
    <t>2025-06-03</t>
  </si>
  <si>
    <t>2025-08-08</t>
  </si>
  <si>
    <t>2025-06-06</t>
  </si>
  <si>
    <t>2025-06-28</t>
  </si>
  <si>
    <t>2025-08-25</t>
  </si>
  <si>
    <t>2025-06-12</t>
  </si>
  <si>
    <t>2025-07-28</t>
  </si>
  <si>
    <t>JOB-112</t>
  </si>
  <si>
    <t>2025-07-12</t>
  </si>
  <si>
    <t>JOB-110</t>
  </si>
  <si>
    <t>2025-06-18</t>
  </si>
  <si>
    <t>2025-07-25</t>
  </si>
  <si>
    <t>2025-07-01</t>
  </si>
  <si>
    <t>2025-08-06</t>
  </si>
  <si>
    <t>2025-06-10</t>
  </si>
  <si>
    <t>2025-08-15</t>
  </si>
  <si>
    <t>2025-07-15</t>
  </si>
  <si>
    <t>2025-06-04</t>
  </si>
  <si>
    <t>2025-06-22</t>
  </si>
  <si>
    <t>2025-07-20</t>
  </si>
  <si>
    <t>2025-06-11</t>
  </si>
  <si>
    <t>2025-08-02</t>
  </si>
  <si>
    <t>2025-07-07</t>
  </si>
  <si>
    <t>2025-08-18</t>
  </si>
  <si>
    <t>2025-06-07</t>
  </si>
  <si>
    <t>2025-07-05</t>
  </si>
  <si>
    <t>2025-08-04</t>
  </si>
  <si>
    <t>2025-07-22</t>
  </si>
  <si>
    <t>2025-06-16</t>
  </si>
  <si>
    <t>2025-08-22</t>
  </si>
  <si>
    <t>2025-07-30</t>
  </si>
  <si>
    <t>Total Inv Value</t>
  </si>
  <si>
    <t>Value of Overstock Risk</t>
  </si>
  <si>
    <t>Row Labels</t>
  </si>
  <si>
    <t>Grand Total</t>
  </si>
  <si>
    <t>Sum of inventory_value</t>
  </si>
  <si>
    <t>Sum of quantity_on_hand</t>
  </si>
  <si>
    <t>Sum of total_units_sold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</si>
</sst>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5858.993362499998" createdVersion="8" refreshedVersion="8" minRefreshableVersion="3" recordCount="27" xr:uid="{51E95558-E4BA-4965-BE77-ACC5DE60CD44}">
  <cacheSource type="worksheet">
    <worksheetSource ref="A1:H28" sheet="Dashboard_Data"/>
  </cacheSource>
  <cacheFields count="8">
    <cacheField name="sku" numFmtId="0">
      <sharedItems/>
    </cacheField>
    <cacheField name="item_description" numFmtId="0">
      <sharedItems count="27">
        <s v="1/4&quot; Hex Bolt"/>
        <s v="washer 1/4&quot;"/>
        <s v="2&quot; Drywall Screw"/>
        <s v="Nail 3 inch"/>
        <s v="PVC Pipe 10ft"/>
        <s v="Copper Fitting"/>
        <s v="Teflon Tape Roll"/>
        <s v="Sink Faucet"/>
        <s v="12-gauge wire (spool)"/>
        <s v="Outlet Box"/>
        <s v="Light Switch single-pole"/>
        <s v="GFCI Outlet"/>
        <s v="2x4 Lumber 8ft"/>
        <s v="Plywood Sheet 4x8"/>
        <s v="Decking Board 12ft"/>
        <s v="Trim Molding 8ft"/>
        <s v="Interior Paint 1 gal"/>
        <s v="Paint Roller"/>
        <s v="Painter's Tape"/>
        <s v="Primer 1 gal"/>
        <s v="Caulk Tube"/>
        <s v="Safety Glasses"/>
        <s v="Work Gloves"/>
        <s v="Gorilla Glue"/>
        <s v="Lag Bolt 3/8&quot;"/>
        <s v="Wire Nut Assortment"/>
        <s v="Drain Snake"/>
      </sharedItems>
    </cacheField>
    <cacheField name="category" numFmtId="0">
      <sharedItems count="6">
        <s v="Hardware"/>
        <s v="Plumbing"/>
        <s v="Electrical"/>
        <s v="Lumber"/>
        <s v="Paint"/>
        <s v="Misc"/>
      </sharedItems>
    </cacheField>
    <cacheField name="quantity_on_hand" numFmtId="0">
      <sharedItems containsSemiMixedTypes="0" containsString="0" containsNumber="1" containsInteger="1" minValue="5" maxValue="10000"/>
    </cacheField>
    <cacheField name="unit_cost" numFmtId="0">
      <sharedItems containsSemiMixedTypes="0" containsString="0" containsNumber="1" minValue="0.03" maxValue="129.99"/>
    </cacheField>
    <cacheField name="total_units_sold" numFmtId="0">
      <sharedItems containsSemiMixedTypes="0" containsString="0" containsNumber="1" containsInteger="1" minValue="0" maxValue="2300"/>
    </cacheField>
    <cacheField name="inventory_status" numFmtId="0">
      <sharedItems/>
    </cacheField>
    <cacheField name="inventory_value" numFmtId="0">
      <sharedItems containsSemiMixedTypes="0" containsString="0" containsNumber="1" minValue="125" maxValue="5400" count="26">
        <n v="375"/>
        <n v="125"/>
        <n v="680"/>
        <n v="300"/>
        <n v="625"/>
        <n v="1312.5"/>
        <n v="172.5"/>
        <n v="1949.85"/>
        <n v="1875"/>
        <n v="450"/>
        <n v="562.5"/>
        <n v="1496.25"/>
        <n v="3400"/>
        <n v="5400"/>
        <n v="4400"/>
        <n v="1755"/>
        <n v="2130"/>
        <n v="650"/>
        <n v="340"/>
        <n v="840"/>
        <n v="660"/>
        <n v="399.6"/>
        <n v="797.5"/>
        <n v="218.75"/>
        <n v="500"/>
        <n v="249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hw-001"/>
    <x v="0"/>
    <x v="0"/>
    <n v="1500"/>
    <n v="0.25"/>
    <n v="445"/>
    <s v="Healthy"/>
    <x v="0"/>
  </r>
  <r>
    <s v="hw-002"/>
    <x v="1"/>
    <x v="0"/>
    <n v="2500"/>
    <n v="0.05"/>
    <n v="600"/>
    <s v="Healthy"/>
    <x v="1"/>
  </r>
  <r>
    <s v="hw-003"/>
    <x v="2"/>
    <x v="0"/>
    <n v="8500"/>
    <n v="0.08"/>
    <n v="2300"/>
    <s v="Healthy"/>
    <x v="2"/>
  </r>
  <r>
    <s v="hw-004"/>
    <x v="3"/>
    <x v="0"/>
    <n v="10000"/>
    <n v="0.03"/>
    <n v="1500"/>
    <s v="Healthy"/>
    <x v="3"/>
  </r>
  <r>
    <s v="pl-001"/>
    <x v="4"/>
    <x v="1"/>
    <n v="50"/>
    <n v="12.5"/>
    <n v="23"/>
    <s v="Healthy"/>
    <x v="4"/>
  </r>
  <r>
    <s v="pl-002"/>
    <x v="5"/>
    <x v="1"/>
    <n v="350"/>
    <n v="3.75"/>
    <n v="125"/>
    <s v="Healthy"/>
    <x v="5"/>
  </r>
  <r>
    <s v="pl-003"/>
    <x v="6"/>
    <x v="1"/>
    <n v="150"/>
    <n v="1.1499999999999999"/>
    <n v="25"/>
    <s v="Healthy"/>
    <x v="6"/>
  </r>
  <r>
    <s v="pl-004"/>
    <x v="7"/>
    <x v="1"/>
    <n v="15"/>
    <n v="129.99"/>
    <n v="0"/>
    <s v="Overstock Risk"/>
    <x v="7"/>
  </r>
  <r>
    <s v="el-001"/>
    <x v="8"/>
    <x v="2"/>
    <n v="25"/>
    <n v="75"/>
    <n v="3"/>
    <s v="Healthy"/>
    <x v="8"/>
  </r>
  <r>
    <s v="el-002"/>
    <x v="9"/>
    <x v="2"/>
    <n v="300"/>
    <n v="1.5"/>
    <n v="140"/>
    <s v="Healthy"/>
    <x v="9"/>
  </r>
  <r>
    <s v="el-003"/>
    <x v="10"/>
    <x v="2"/>
    <n v="250"/>
    <n v="2.25"/>
    <n v="60"/>
    <s v="Healthy"/>
    <x v="10"/>
  </r>
  <r>
    <s v="el-004"/>
    <x v="11"/>
    <x v="2"/>
    <n v="75"/>
    <n v="19.95"/>
    <n v="10"/>
    <s v="Healthy"/>
    <x v="11"/>
  </r>
  <r>
    <s v="lb-001"/>
    <x v="12"/>
    <x v="3"/>
    <n v="400"/>
    <n v="8.5"/>
    <n v="90"/>
    <s v="Healthy"/>
    <x v="12"/>
  </r>
  <r>
    <s v="lb-002"/>
    <x v="13"/>
    <x v="3"/>
    <n v="120"/>
    <n v="45"/>
    <n v="45"/>
    <s v="Healthy"/>
    <x v="13"/>
  </r>
  <r>
    <s v="lb-003"/>
    <x v="14"/>
    <x v="3"/>
    <n v="200"/>
    <n v="22"/>
    <n v="90"/>
    <s v="Healthy"/>
    <x v="14"/>
  </r>
  <r>
    <s v="lb-004"/>
    <x v="15"/>
    <x v="3"/>
    <n v="180"/>
    <n v="9.75"/>
    <n v="30"/>
    <s v="Healthy"/>
    <x v="15"/>
  </r>
  <r>
    <s v="pn-001"/>
    <x v="16"/>
    <x v="4"/>
    <n v="60"/>
    <n v="35.5"/>
    <n v="23"/>
    <s v="Healthy"/>
    <x v="16"/>
  </r>
  <r>
    <s v="pn-002"/>
    <x v="17"/>
    <x v="4"/>
    <n v="100"/>
    <n v="6.5"/>
    <n v="30"/>
    <s v="Healthy"/>
    <x v="17"/>
  </r>
  <r>
    <s v="pn-003"/>
    <x v="18"/>
    <x v="4"/>
    <n v="80"/>
    <n v="4.25"/>
    <n v="15"/>
    <s v="Healthy"/>
    <x v="18"/>
  </r>
  <r>
    <s v="pn-004"/>
    <x v="19"/>
    <x v="4"/>
    <n v="30"/>
    <n v="28"/>
    <n v="5"/>
    <s v="Healthy"/>
    <x v="19"/>
  </r>
  <r>
    <s v="ms-001"/>
    <x v="20"/>
    <x v="5"/>
    <n v="120"/>
    <n v="5.5"/>
    <n v="45"/>
    <s v="Healthy"/>
    <x v="20"/>
  </r>
  <r>
    <s v="ms-002"/>
    <x v="21"/>
    <x v="5"/>
    <n v="40"/>
    <n v="9.99"/>
    <n v="10"/>
    <s v="Healthy"/>
    <x v="21"/>
  </r>
  <r>
    <s v="ms-003"/>
    <x v="22"/>
    <x v="5"/>
    <n v="55"/>
    <n v="14.5"/>
    <n v="5"/>
    <s v="Healthy"/>
    <x v="22"/>
  </r>
  <r>
    <s v="ms-004"/>
    <x v="23"/>
    <x v="5"/>
    <n v="25"/>
    <n v="8.75"/>
    <n v="10"/>
    <s v="Healthy"/>
    <x v="23"/>
  </r>
  <r>
    <s v="hw-005"/>
    <x v="24"/>
    <x v="0"/>
    <n v="500"/>
    <n v="0.75"/>
    <n v="50"/>
    <s v="Healthy"/>
    <x v="0"/>
  </r>
  <r>
    <s v="el-005"/>
    <x v="25"/>
    <x v="2"/>
    <n v="20"/>
    <n v="25"/>
    <n v="0"/>
    <s v="Overstock Risk"/>
    <x v="24"/>
  </r>
  <r>
    <s v="pl-005"/>
    <x v="26"/>
    <x v="1"/>
    <n v="5"/>
    <n v="49.99"/>
    <n v="0"/>
    <s v="Overstock Risk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CF6DB-E7D3-4315-9A03-BA19B01AA7C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E40" firstHeaderRow="0" firstDataRow="1" firstDataCol="1"/>
  <pivotFields count="8">
    <pivotField showAll="0"/>
    <pivotField axis="axisRow" showAll="0">
      <items count="28">
        <item x="0"/>
        <item x="8"/>
        <item x="2"/>
        <item x="12"/>
        <item x="20"/>
        <item x="5"/>
        <item x="14"/>
        <item x="26"/>
        <item x="11"/>
        <item x="23"/>
        <item x="16"/>
        <item x="24"/>
        <item x="10"/>
        <item x="3"/>
        <item x="9"/>
        <item x="17"/>
        <item x="18"/>
        <item x="13"/>
        <item x="19"/>
        <item x="4"/>
        <item x="21"/>
        <item x="7"/>
        <item x="6"/>
        <item x="15"/>
        <item x="1"/>
        <item x="25"/>
        <item x="22"/>
        <item t="default"/>
      </items>
    </pivotField>
    <pivotField axis="axisRow" showAll="0">
      <items count="7">
        <item x="2"/>
        <item x="0"/>
        <item x="3"/>
        <item x="5"/>
        <item x="4"/>
        <item x="1"/>
        <item t="default"/>
      </items>
    </pivotField>
    <pivotField dataField="1" showAll="0"/>
    <pivotField showAll="0"/>
    <pivotField dataField="1" showAll="0"/>
    <pivotField showAll="0"/>
    <pivotField dataField="1" showAll="0">
      <items count="27">
        <item x="1"/>
        <item x="6"/>
        <item x="23"/>
        <item x="25"/>
        <item x="3"/>
        <item x="18"/>
        <item x="0"/>
        <item x="21"/>
        <item x="9"/>
        <item x="24"/>
        <item x="10"/>
        <item x="4"/>
        <item x="17"/>
        <item x="20"/>
        <item x="2"/>
        <item x="22"/>
        <item x="19"/>
        <item x="5"/>
        <item x="11"/>
        <item x="15"/>
        <item x="8"/>
        <item x="7"/>
        <item x="16"/>
        <item x="12"/>
        <item x="14"/>
        <item x="13"/>
        <item t="default"/>
      </items>
    </pivotField>
  </pivotFields>
  <rowFields count="2">
    <field x="2"/>
    <field x="1"/>
  </rowFields>
  <rowItems count="34">
    <i>
      <x/>
    </i>
    <i r="1">
      <x v="1"/>
    </i>
    <i r="1">
      <x v="8"/>
    </i>
    <i r="1">
      <x v="12"/>
    </i>
    <i r="1">
      <x v="14"/>
    </i>
    <i r="1">
      <x v="25"/>
    </i>
    <i>
      <x v="1"/>
    </i>
    <i r="1">
      <x/>
    </i>
    <i r="1">
      <x v="2"/>
    </i>
    <i r="1">
      <x v="11"/>
    </i>
    <i r="1">
      <x v="13"/>
    </i>
    <i r="1">
      <x v="24"/>
    </i>
    <i>
      <x v="2"/>
    </i>
    <i r="1">
      <x v="3"/>
    </i>
    <i r="1">
      <x v="6"/>
    </i>
    <i r="1">
      <x v="17"/>
    </i>
    <i r="1">
      <x v="23"/>
    </i>
    <i>
      <x v="3"/>
    </i>
    <i r="1">
      <x v="4"/>
    </i>
    <i r="1">
      <x v="9"/>
    </i>
    <i r="1">
      <x v="20"/>
    </i>
    <i r="1">
      <x v="26"/>
    </i>
    <i>
      <x v="4"/>
    </i>
    <i r="1">
      <x v="10"/>
    </i>
    <i r="1">
      <x v="15"/>
    </i>
    <i r="1">
      <x v="16"/>
    </i>
    <i r="1">
      <x v="18"/>
    </i>
    <i>
      <x v="5"/>
    </i>
    <i r="1">
      <x v="5"/>
    </i>
    <i r="1">
      <x v="7"/>
    </i>
    <i r="1">
      <x v="19"/>
    </i>
    <i r="1">
      <x v="21"/>
    </i>
    <i r="1"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entory_value" fld="7" baseField="0" baseItem="0" numFmtId="164"/>
    <dataField name="Sum of quantity_on_hand" fld="3" baseField="0" baseItem="0"/>
    <dataField name="Sum of total_units_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/>
  </sheetViews>
  <sheetFormatPr defaultRowHeight="15" x14ac:dyDescent="0.25"/>
  <cols>
    <col min="4" max="4" width="17.42578125" customWidth="1"/>
    <col min="6" max="6" width="15.5703125" customWidth="1"/>
    <col min="7" max="7" width="20" customWidth="1"/>
    <col min="8" max="8" width="16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1500</v>
      </c>
      <c r="E2">
        <v>0.25</v>
      </c>
      <c r="F2">
        <v>445</v>
      </c>
      <c r="G2" t="s">
        <v>11</v>
      </c>
      <c r="H2">
        <v>375</v>
      </c>
    </row>
    <row r="3" spans="1:8" x14ac:dyDescent="0.25">
      <c r="A3" t="s">
        <v>12</v>
      </c>
      <c r="B3" t="s">
        <v>13</v>
      </c>
      <c r="C3" t="s">
        <v>10</v>
      </c>
      <c r="D3">
        <v>2500</v>
      </c>
      <c r="E3">
        <v>0.05</v>
      </c>
      <c r="F3">
        <v>600</v>
      </c>
      <c r="G3" t="s">
        <v>11</v>
      </c>
      <c r="H3">
        <v>125</v>
      </c>
    </row>
    <row r="4" spans="1:8" x14ac:dyDescent="0.25">
      <c r="A4" t="s">
        <v>14</v>
      </c>
      <c r="B4" t="s">
        <v>15</v>
      </c>
      <c r="C4" t="s">
        <v>10</v>
      </c>
      <c r="D4">
        <v>8500</v>
      </c>
      <c r="E4">
        <v>0.08</v>
      </c>
      <c r="F4">
        <v>2300</v>
      </c>
      <c r="G4" t="s">
        <v>11</v>
      </c>
      <c r="H4">
        <v>680</v>
      </c>
    </row>
    <row r="5" spans="1:8" x14ac:dyDescent="0.25">
      <c r="A5" t="s">
        <v>16</v>
      </c>
      <c r="B5" t="s">
        <v>17</v>
      </c>
      <c r="C5" t="s">
        <v>10</v>
      </c>
      <c r="D5">
        <v>10000</v>
      </c>
      <c r="E5">
        <v>0.03</v>
      </c>
      <c r="F5">
        <v>1500</v>
      </c>
      <c r="G5" t="s">
        <v>11</v>
      </c>
      <c r="H5">
        <v>300</v>
      </c>
    </row>
    <row r="6" spans="1:8" x14ac:dyDescent="0.25">
      <c r="A6" t="s">
        <v>18</v>
      </c>
      <c r="B6" t="s">
        <v>19</v>
      </c>
      <c r="C6" t="s">
        <v>20</v>
      </c>
      <c r="D6">
        <v>50</v>
      </c>
      <c r="E6">
        <v>12.5</v>
      </c>
      <c r="F6">
        <v>23</v>
      </c>
      <c r="G6" t="s">
        <v>11</v>
      </c>
      <c r="H6">
        <v>625</v>
      </c>
    </row>
    <row r="7" spans="1:8" x14ac:dyDescent="0.25">
      <c r="A7" t="s">
        <v>21</v>
      </c>
      <c r="B7" t="s">
        <v>22</v>
      </c>
      <c r="C7" t="s">
        <v>20</v>
      </c>
      <c r="D7">
        <v>350</v>
      </c>
      <c r="E7">
        <v>3.75</v>
      </c>
      <c r="F7">
        <v>125</v>
      </c>
      <c r="G7" t="s">
        <v>11</v>
      </c>
      <c r="H7">
        <v>1312.5</v>
      </c>
    </row>
    <row r="8" spans="1:8" x14ac:dyDescent="0.25">
      <c r="A8" t="s">
        <v>23</v>
      </c>
      <c r="B8" t="s">
        <v>24</v>
      </c>
      <c r="C8" t="s">
        <v>20</v>
      </c>
      <c r="D8">
        <v>150</v>
      </c>
      <c r="E8">
        <v>1.1499999999999999</v>
      </c>
      <c r="F8">
        <v>25</v>
      </c>
      <c r="G8" t="s">
        <v>11</v>
      </c>
      <c r="H8">
        <v>172.5</v>
      </c>
    </row>
    <row r="9" spans="1:8" x14ac:dyDescent="0.25">
      <c r="A9" t="s">
        <v>25</v>
      </c>
      <c r="B9" t="s">
        <v>26</v>
      </c>
      <c r="C9" t="s">
        <v>20</v>
      </c>
      <c r="D9">
        <v>15</v>
      </c>
      <c r="E9">
        <v>129.99</v>
      </c>
      <c r="F9">
        <v>0</v>
      </c>
      <c r="G9" t="s">
        <v>27</v>
      </c>
      <c r="H9">
        <v>1949.85</v>
      </c>
    </row>
    <row r="10" spans="1:8" x14ac:dyDescent="0.25">
      <c r="A10" t="s">
        <v>28</v>
      </c>
      <c r="B10" t="s">
        <v>29</v>
      </c>
      <c r="C10" t="s">
        <v>30</v>
      </c>
      <c r="D10">
        <v>25</v>
      </c>
      <c r="E10">
        <v>75</v>
      </c>
      <c r="F10">
        <v>3</v>
      </c>
      <c r="G10" t="s">
        <v>11</v>
      </c>
      <c r="H10">
        <v>1875</v>
      </c>
    </row>
    <row r="11" spans="1:8" x14ac:dyDescent="0.25">
      <c r="A11" t="s">
        <v>31</v>
      </c>
      <c r="B11" t="s">
        <v>32</v>
      </c>
      <c r="C11" t="s">
        <v>30</v>
      </c>
      <c r="D11">
        <v>300</v>
      </c>
      <c r="E11">
        <v>1.5</v>
      </c>
      <c r="F11">
        <v>140</v>
      </c>
      <c r="G11" t="s">
        <v>11</v>
      </c>
      <c r="H11">
        <v>450</v>
      </c>
    </row>
    <row r="12" spans="1:8" x14ac:dyDescent="0.25">
      <c r="A12" t="s">
        <v>33</v>
      </c>
      <c r="B12" t="s">
        <v>34</v>
      </c>
      <c r="C12" t="s">
        <v>30</v>
      </c>
      <c r="D12">
        <v>250</v>
      </c>
      <c r="E12">
        <v>2.25</v>
      </c>
      <c r="F12">
        <v>60</v>
      </c>
      <c r="G12" t="s">
        <v>11</v>
      </c>
      <c r="H12">
        <v>562.5</v>
      </c>
    </row>
    <row r="13" spans="1:8" x14ac:dyDescent="0.25">
      <c r="A13" t="s">
        <v>35</v>
      </c>
      <c r="B13" t="s">
        <v>36</v>
      </c>
      <c r="C13" t="s">
        <v>30</v>
      </c>
      <c r="D13">
        <v>75</v>
      </c>
      <c r="E13">
        <v>19.95</v>
      </c>
      <c r="F13">
        <v>10</v>
      </c>
      <c r="G13" t="s">
        <v>11</v>
      </c>
      <c r="H13">
        <v>1496.25</v>
      </c>
    </row>
    <row r="14" spans="1:8" x14ac:dyDescent="0.25">
      <c r="A14" t="s">
        <v>37</v>
      </c>
      <c r="B14" t="s">
        <v>38</v>
      </c>
      <c r="C14" t="s">
        <v>39</v>
      </c>
      <c r="D14">
        <v>400</v>
      </c>
      <c r="E14">
        <v>8.5</v>
      </c>
      <c r="F14">
        <v>90</v>
      </c>
      <c r="G14" t="s">
        <v>11</v>
      </c>
      <c r="H14">
        <v>3400</v>
      </c>
    </row>
    <row r="15" spans="1:8" x14ac:dyDescent="0.25">
      <c r="A15" t="s">
        <v>40</v>
      </c>
      <c r="B15" t="s">
        <v>41</v>
      </c>
      <c r="C15" t="s">
        <v>39</v>
      </c>
      <c r="D15">
        <v>120</v>
      </c>
      <c r="E15">
        <v>45</v>
      </c>
      <c r="F15">
        <v>45</v>
      </c>
      <c r="G15" t="s">
        <v>11</v>
      </c>
      <c r="H15">
        <v>5400</v>
      </c>
    </row>
    <row r="16" spans="1:8" x14ac:dyDescent="0.25">
      <c r="A16" t="s">
        <v>42</v>
      </c>
      <c r="B16" t="s">
        <v>43</v>
      </c>
      <c r="C16" t="s">
        <v>39</v>
      </c>
      <c r="D16">
        <v>200</v>
      </c>
      <c r="E16">
        <v>22</v>
      </c>
      <c r="F16">
        <v>90</v>
      </c>
      <c r="G16" t="s">
        <v>11</v>
      </c>
      <c r="H16">
        <v>4400</v>
      </c>
    </row>
    <row r="17" spans="1:8" x14ac:dyDescent="0.25">
      <c r="A17" t="s">
        <v>44</v>
      </c>
      <c r="B17" t="s">
        <v>45</v>
      </c>
      <c r="C17" t="s">
        <v>39</v>
      </c>
      <c r="D17">
        <v>180</v>
      </c>
      <c r="E17">
        <v>9.75</v>
      </c>
      <c r="F17">
        <v>30</v>
      </c>
      <c r="G17" t="s">
        <v>11</v>
      </c>
      <c r="H17">
        <v>1755</v>
      </c>
    </row>
    <row r="18" spans="1:8" x14ac:dyDescent="0.25">
      <c r="A18" t="s">
        <v>46</v>
      </c>
      <c r="B18" t="s">
        <v>47</v>
      </c>
      <c r="C18" t="s">
        <v>48</v>
      </c>
      <c r="D18">
        <v>60</v>
      </c>
      <c r="E18">
        <v>35.5</v>
      </c>
      <c r="F18">
        <v>23</v>
      </c>
      <c r="G18" t="s">
        <v>11</v>
      </c>
      <c r="H18">
        <v>2130</v>
      </c>
    </row>
    <row r="19" spans="1:8" x14ac:dyDescent="0.25">
      <c r="A19" t="s">
        <v>49</v>
      </c>
      <c r="B19" t="s">
        <v>50</v>
      </c>
      <c r="C19" t="s">
        <v>48</v>
      </c>
      <c r="D19">
        <v>100</v>
      </c>
      <c r="E19">
        <v>6.5</v>
      </c>
      <c r="F19">
        <v>30</v>
      </c>
      <c r="G19" t="s">
        <v>11</v>
      </c>
      <c r="H19">
        <v>650</v>
      </c>
    </row>
    <row r="20" spans="1:8" x14ac:dyDescent="0.25">
      <c r="A20" t="s">
        <v>51</v>
      </c>
      <c r="B20" t="s">
        <v>52</v>
      </c>
      <c r="C20" t="s">
        <v>48</v>
      </c>
      <c r="D20">
        <v>80</v>
      </c>
      <c r="E20">
        <v>4.25</v>
      </c>
      <c r="F20">
        <v>15</v>
      </c>
      <c r="G20" t="s">
        <v>11</v>
      </c>
      <c r="H20">
        <v>340</v>
      </c>
    </row>
    <row r="21" spans="1:8" x14ac:dyDescent="0.25">
      <c r="A21" t="s">
        <v>53</v>
      </c>
      <c r="B21" t="s">
        <v>54</v>
      </c>
      <c r="C21" t="s">
        <v>48</v>
      </c>
      <c r="D21">
        <v>30</v>
      </c>
      <c r="E21">
        <v>28</v>
      </c>
      <c r="F21">
        <v>5</v>
      </c>
      <c r="G21" t="s">
        <v>11</v>
      </c>
      <c r="H21">
        <v>840</v>
      </c>
    </row>
    <row r="22" spans="1:8" x14ac:dyDescent="0.25">
      <c r="A22" t="s">
        <v>55</v>
      </c>
      <c r="B22" t="s">
        <v>56</v>
      </c>
      <c r="C22" t="s">
        <v>57</v>
      </c>
      <c r="D22">
        <v>120</v>
      </c>
      <c r="E22">
        <v>5.5</v>
      </c>
      <c r="F22">
        <v>45</v>
      </c>
      <c r="G22" t="s">
        <v>11</v>
      </c>
      <c r="H22">
        <v>660</v>
      </c>
    </row>
    <row r="23" spans="1:8" x14ac:dyDescent="0.25">
      <c r="A23" t="s">
        <v>58</v>
      </c>
      <c r="B23" t="s">
        <v>59</v>
      </c>
      <c r="C23" t="s">
        <v>57</v>
      </c>
      <c r="D23">
        <v>40</v>
      </c>
      <c r="E23">
        <v>9.99</v>
      </c>
      <c r="F23">
        <v>10</v>
      </c>
      <c r="G23" t="s">
        <v>11</v>
      </c>
      <c r="H23">
        <v>399.6</v>
      </c>
    </row>
    <row r="24" spans="1:8" x14ac:dyDescent="0.25">
      <c r="A24" t="s">
        <v>60</v>
      </c>
      <c r="B24" t="s">
        <v>61</v>
      </c>
      <c r="C24" t="s">
        <v>57</v>
      </c>
      <c r="D24">
        <v>55</v>
      </c>
      <c r="E24">
        <v>14.5</v>
      </c>
      <c r="F24">
        <v>5</v>
      </c>
      <c r="G24" t="s">
        <v>11</v>
      </c>
      <c r="H24">
        <v>797.5</v>
      </c>
    </row>
    <row r="25" spans="1:8" x14ac:dyDescent="0.25">
      <c r="A25" t="s">
        <v>62</v>
      </c>
      <c r="B25" t="s">
        <v>63</v>
      </c>
      <c r="C25" t="s">
        <v>57</v>
      </c>
      <c r="D25">
        <v>25</v>
      </c>
      <c r="E25">
        <v>8.75</v>
      </c>
      <c r="F25">
        <v>10</v>
      </c>
      <c r="G25" t="s">
        <v>11</v>
      </c>
      <c r="H25">
        <v>218.75</v>
      </c>
    </row>
    <row r="26" spans="1:8" x14ac:dyDescent="0.25">
      <c r="A26" t="s">
        <v>64</v>
      </c>
      <c r="B26" t="s">
        <v>65</v>
      </c>
      <c r="C26" t="s">
        <v>10</v>
      </c>
      <c r="D26">
        <v>500</v>
      </c>
      <c r="E26">
        <v>0.75</v>
      </c>
      <c r="F26">
        <v>50</v>
      </c>
      <c r="G26" t="s">
        <v>11</v>
      </c>
      <c r="H26">
        <v>375</v>
      </c>
    </row>
    <row r="27" spans="1:8" x14ac:dyDescent="0.25">
      <c r="A27" t="s">
        <v>66</v>
      </c>
      <c r="B27" t="s">
        <v>67</v>
      </c>
      <c r="C27" t="s">
        <v>30</v>
      </c>
      <c r="D27">
        <v>20</v>
      </c>
      <c r="E27">
        <v>25</v>
      </c>
      <c r="F27">
        <v>0</v>
      </c>
      <c r="G27" t="s">
        <v>27</v>
      </c>
      <c r="H27">
        <v>500</v>
      </c>
    </row>
    <row r="28" spans="1:8" x14ac:dyDescent="0.25">
      <c r="A28" t="s">
        <v>68</v>
      </c>
      <c r="B28" t="s">
        <v>69</v>
      </c>
      <c r="C28" t="s">
        <v>20</v>
      </c>
      <c r="D28">
        <v>5</v>
      </c>
      <c r="E28">
        <v>49.99</v>
      </c>
      <c r="F28">
        <v>0</v>
      </c>
      <c r="G28" t="s">
        <v>27</v>
      </c>
      <c r="H28">
        <v>249.95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E349-A464-49F3-A216-A25048ACB98C}">
  <dimension ref="B2:E40"/>
  <sheetViews>
    <sheetView tabSelected="1" workbookViewId="0">
      <selection activeCell="C1" sqref="C1:C1048576"/>
    </sheetView>
  </sheetViews>
  <sheetFormatPr defaultRowHeight="15" x14ac:dyDescent="0.25"/>
  <cols>
    <col min="2" max="2" width="26.140625" bestFit="1" customWidth="1"/>
    <col min="3" max="3" width="22.42578125" bestFit="1" customWidth="1"/>
    <col min="4" max="4" width="24.140625" bestFit="1" customWidth="1"/>
    <col min="5" max="5" width="22.28515625" bestFit="1" customWidth="1"/>
    <col min="6" max="6" width="7" bestFit="1" customWidth="1"/>
    <col min="7" max="9" width="4" bestFit="1" customWidth="1"/>
    <col min="10" max="10" width="6" bestFit="1" customWidth="1"/>
    <col min="11" max="12" width="4" bestFit="1" customWidth="1"/>
    <col min="13" max="13" width="6" bestFit="1" customWidth="1"/>
    <col min="14" max="17" width="4" bestFit="1" customWidth="1"/>
    <col min="18" max="18" width="6" bestFit="1" customWidth="1"/>
    <col min="19" max="19" width="4" bestFit="1" customWidth="1"/>
    <col min="20" max="20" width="7" bestFit="1" customWidth="1"/>
    <col min="21" max="21" width="8" bestFit="1" customWidth="1"/>
    <col min="22" max="23" width="5" bestFit="1" customWidth="1"/>
    <col min="24" max="24" width="8" bestFit="1" customWidth="1"/>
    <col min="25" max="28" width="5" bestFit="1" customWidth="1"/>
    <col min="29" max="29" width="11.28515625" bestFit="1" customWidth="1"/>
  </cols>
  <sheetData>
    <row r="2" spans="2:5" x14ac:dyDescent="0.25">
      <c r="B2" t="s">
        <v>138</v>
      </c>
      <c r="C2">
        <f>SUM(Dashboard_Data!F:F)</f>
        <v>5679</v>
      </c>
    </row>
    <row r="3" spans="2:5" x14ac:dyDescent="0.25">
      <c r="B3" t="s">
        <v>139</v>
      </c>
      <c r="C3">
        <f>SUMIF(Dashboard_Data!G:G, "Overstock Risk", Dashboard_Data!H:H)</f>
        <v>2699.7999999999997</v>
      </c>
    </row>
    <row r="6" spans="2:5" x14ac:dyDescent="0.25">
      <c r="B6" s="2" t="s">
        <v>140</v>
      </c>
      <c r="C6" t="s">
        <v>142</v>
      </c>
      <c r="D6" t="s">
        <v>143</v>
      </c>
      <c r="E6" t="s">
        <v>144</v>
      </c>
    </row>
    <row r="7" spans="2:5" x14ac:dyDescent="0.25">
      <c r="B7" s="3" t="s">
        <v>30</v>
      </c>
      <c r="C7" s="6">
        <v>4883.75</v>
      </c>
      <c r="D7" s="5">
        <v>670</v>
      </c>
      <c r="E7" s="5">
        <v>213</v>
      </c>
    </row>
    <row r="8" spans="2:5" x14ac:dyDescent="0.25">
      <c r="B8" s="4" t="s">
        <v>29</v>
      </c>
      <c r="C8" s="6">
        <v>1875</v>
      </c>
      <c r="D8" s="5">
        <v>25</v>
      </c>
      <c r="E8" s="5">
        <v>3</v>
      </c>
    </row>
    <row r="9" spans="2:5" x14ac:dyDescent="0.25">
      <c r="B9" s="4" t="s">
        <v>36</v>
      </c>
      <c r="C9" s="6">
        <v>1496.25</v>
      </c>
      <c r="D9" s="5">
        <v>75</v>
      </c>
      <c r="E9" s="5">
        <v>10</v>
      </c>
    </row>
    <row r="10" spans="2:5" x14ac:dyDescent="0.25">
      <c r="B10" s="4" t="s">
        <v>34</v>
      </c>
      <c r="C10" s="6">
        <v>562.5</v>
      </c>
      <c r="D10" s="5">
        <v>250</v>
      </c>
      <c r="E10" s="5">
        <v>60</v>
      </c>
    </row>
    <row r="11" spans="2:5" x14ac:dyDescent="0.25">
      <c r="B11" s="4" t="s">
        <v>32</v>
      </c>
      <c r="C11" s="6">
        <v>450</v>
      </c>
      <c r="D11" s="5">
        <v>300</v>
      </c>
      <c r="E11" s="5">
        <v>140</v>
      </c>
    </row>
    <row r="12" spans="2:5" x14ac:dyDescent="0.25">
      <c r="B12" s="4" t="s">
        <v>67</v>
      </c>
      <c r="C12" s="6">
        <v>500</v>
      </c>
      <c r="D12" s="5">
        <v>20</v>
      </c>
      <c r="E12" s="5">
        <v>0</v>
      </c>
    </row>
    <row r="13" spans="2:5" x14ac:dyDescent="0.25">
      <c r="B13" s="3" t="s">
        <v>10</v>
      </c>
      <c r="C13" s="6">
        <v>1855</v>
      </c>
      <c r="D13" s="5">
        <v>23000</v>
      </c>
      <c r="E13" s="5">
        <v>4895</v>
      </c>
    </row>
    <row r="14" spans="2:5" x14ac:dyDescent="0.25">
      <c r="B14" s="4" t="s">
        <v>9</v>
      </c>
      <c r="C14" s="6">
        <v>375</v>
      </c>
      <c r="D14" s="5">
        <v>1500</v>
      </c>
      <c r="E14" s="5">
        <v>445</v>
      </c>
    </row>
    <row r="15" spans="2:5" x14ac:dyDescent="0.25">
      <c r="B15" s="4" t="s">
        <v>15</v>
      </c>
      <c r="C15" s="6">
        <v>680</v>
      </c>
      <c r="D15" s="5">
        <v>8500</v>
      </c>
      <c r="E15" s="5">
        <v>2300</v>
      </c>
    </row>
    <row r="16" spans="2:5" x14ac:dyDescent="0.25">
      <c r="B16" s="4" t="s">
        <v>65</v>
      </c>
      <c r="C16" s="6">
        <v>375</v>
      </c>
      <c r="D16" s="5">
        <v>500</v>
      </c>
      <c r="E16" s="5">
        <v>50</v>
      </c>
    </row>
    <row r="17" spans="2:5" x14ac:dyDescent="0.25">
      <c r="B17" s="4" t="s">
        <v>17</v>
      </c>
      <c r="C17" s="6">
        <v>300</v>
      </c>
      <c r="D17" s="5">
        <v>10000</v>
      </c>
      <c r="E17" s="5">
        <v>1500</v>
      </c>
    </row>
    <row r="18" spans="2:5" x14ac:dyDescent="0.25">
      <c r="B18" s="4" t="s">
        <v>13</v>
      </c>
      <c r="C18" s="6">
        <v>125</v>
      </c>
      <c r="D18" s="5">
        <v>2500</v>
      </c>
      <c r="E18" s="5">
        <v>600</v>
      </c>
    </row>
    <row r="19" spans="2:5" x14ac:dyDescent="0.25">
      <c r="B19" s="3" t="s">
        <v>39</v>
      </c>
      <c r="C19" s="6">
        <v>14955</v>
      </c>
      <c r="D19" s="5">
        <v>900</v>
      </c>
      <c r="E19" s="5">
        <v>255</v>
      </c>
    </row>
    <row r="20" spans="2:5" x14ac:dyDescent="0.25">
      <c r="B20" s="4" t="s">
        <v>38</v>
      </c>
      <c r="C20" s="6">
        <v>3400</v>
      </c>
      <c r="D20" s="5">
        <v>400</v>
      </c>
      <c r="E20" s="5">
        <v>90</v>
      </c>
    </row>
    <row r="21" spans="2:5" x14ac:dyDescent="0.25">
      <c r="B21" s="4" t="s">
        <v>43</v>
      </c>
      <c r="C21" s="6">
        <v>4400</v>
      </c>
      <c r="D21" s="5">
        <v>200</v>
      </c>
      <c r="E21" s="5">
        <v>90</v>
      </c>
    </row>
    <row r="22" spans="2:5" x14ac:dyDescent="0.25">
      <c r="B22" s="4" t="s">
        <v>41</v>
      </c>
      <c r="C22" s="6">
        <v>5400</v>
      </c>
      <c r="D22" s="5">
        <v>120</v>
      </c>
      <c r="E22" s="5">
        <v>45</v>
      </c>
    </row>
    <row r="23" spans="2:5" x14ac:dyDescent="0.25">
      <c r="B23" s="4" t="s">
        <v>45</v>
      </c>
      <c r="C23" s="6">
        <v>1755</v>
      </c>
      <c r="D23" s="5">
        <v>180</v>
      </c>
      <c r="E23" s="5">
        <v>30</v>
      </c>
    </row>
    <row r="24" spans="2:5" x14ac:dyDescent="0.25">
      <c r="B24" s="3" t="s">
        <v>57</v>
      </c>
      <c r="C24" s="6">
        <v>2075.85</v>
      </c>
      <c r="D24" s="5">
        <v>240</v>
      </c>
      <c r="E24" s="5">
        <v>70</v>
      </c>
    </row>
    <row r="25" spans="2:5" x14ac:dyDescent="0.25">
      <c r="B25" s="4" t="s">
        <v>56</v>
      </c>
      <c r="C25" s="6">
        <v>660</v>
      </c>
      <c r="D25" s="5">
        <v>120</v>
      </c>
      <c r="E25" s="5">
        <v>45</v>
      </c>
    </row>
    <row r="26" spans="2:5" x14ac:dyDescent="0.25">
      <c r="B26" s="4" t="s">
        <v>63</v>
      </c>
      <c r="C26" s="6">
        <v>218.75</v>
      </c>
      <c r="D26" s="5">
        <v>25</v>
      </c>
      <c r="E26" s="5">
        <v>10</v>
      </c>
    </row>
    <row r="27" spans="2:5" x14ac:dyDescent="0.25">
      <c r="B27" s="4" t="s">
        <v>59</v>
      </c>
      <c r="C27" s="6">
        <v>399.6</v>
      </c>
      <c r="D27" s="5">
        <v>40</v>
      </c>
      <c r="E27" s="5">
        <v>10</v>
      </c>
    </row>
    <row r="28" spans="2:5" x14ac:dyDescent="0.25">
      <c r="B28" s="4" t="s">
        <v>61</v>
      </c>
      <c r="C28" s="6">
        <v>797.5</v>
      </c>
      <c r="D28" s="5">
        <v>55</v>
      </c>
      <c r="E28" s="5">
        <v>5</v>
      </c>
    </row>
    <row r="29" spans="2:5" x14ac:dyDescent="0.25">
      <c r="B29" s="3" t="s">
        <v>48</v>
      </c>
      <c r="C29" s="6">
        <v>3960</v>
      </c>
      <c r="D29" s="5">
        <v>270</v>
      </c>
      <c r="E29" s="5">
        <v>73</v>
      </c>
    </row>
    <row r="30" spans="2:5" x14ac:dyDescent="0.25">
      <c r="B30" s="4" t="s">
        <v>47</v>
      </c>
      <c r="C30" s="6">
        <v>2130</v>
      </c>
      <c r="D30" s="5">
        <v>60</v>
      </c>
      <c r="E30" s="5">
        <v>23</v>
      </c>
    </row>
    <row r="31" spans="2:5" x14ac:dyDescent="0.25">
      <c r="B31" s="4" t="s">
        <v>50</v>
      </c>
      <c r="C31" s="6">
        <v>650</v>
      </c>
      <c r="D31" s="5">
        <v>100</v>
      </c>
      <c r="E31" s="5">
        <v>30</v>
      </c>
    </row>
    <row r="32" spans="2:5" x14ac:dyDescent="0.25">
      <c r="B32" s="4" t="s">
        <v>52</v>
      </c>
      <c r="C32" s="6">
        <v>340</v>
      </c>
      <c r="D32" s="5">
        <v>80</v>
      </c>
      <c r="E32" s="5">
        <v>15</v>
      </c>
    </row>
    <row r="33" spans="2:5" x14ac:dyDescent="0.25">
      <c r="B33" s="4" t="s">
        <v>54</v>
      </c>
      <c r="C33" s="6">
        <v>840</v>
      </c>
      <c r="D33" s="5">
        <v>30</v>
      </c>
      <c r="E33" s="5">
        <v>5</v>
      </c>
    </row>
    <row r="34" spans="2:5" x14ac:dyDescent="0.25">
      <c r="B34" s="3" t="s">
        <v>20</v>
      </c>
      <c r="C34" s="6">
        <v>4309.7999999999993</v>
      </c>
      <c r="D34" s="5">
        <v>570</v>
      </c>
      <c r="E34" s="5">
        <v>173</v>
      </c>
    </row>
    <row r="35" spans="2:5" x14ac:dyDescent="0.25">
      <c r="B35" s="4" t="s">
        <v>22</v>
      </c>
      <c r="C35" s="6">
        <v>1312.5</v>
      </c>
      <c r="D35" s="5">
        <v>350</v>
      </c>
      <c r="E35" s="5">
        <v>125</v>
      </c>
    </row>
    <row r="36" spans="2:5" x14ac:dyDescent="0.25">
      <c r="B36" s="4" t="s">
        <v>69</v>
      </c>
      <c r="C36" s="6">
        <v>249.95</v>
      </c>
      <c r="D36" s="5">
        <v>5</v>
      </c>
      <c r="E36" s="5">
        <v>0</v>
      </c>
    </row>
    <row r="37" spans="2:5" x14ac:dyDescent="0.25">
      <c r="B37" s="4" t="s">
        <v>19</v>
      </c>
      <c r="C37" s="6">
        <v>625</v>
      </c>
      <c r="D37" s="5">
        <v>50</v>
      </c>
      <c r="E37" s="5">
        <v>23</v>
      </c>
    </row>
    <row r="38" spans="2:5" x14ac:dyDescent="0.25">
      <c r="B38" s="4" t="s">
        <v>26</v>
      </c>
      <c r="C38" s="6">
        <v>1949.85</v>
      </c>
      <c r="D38" s="5">
        <v>15</v>
      </c>
      <c r="E38" s="5">
        <v>0</v>
      </c>
    </row>
    <row r="39" spans="2:5" x14ac:dyDescent="0.25">
      <c r="B39" s="4" t="s">
        <v>24</v>
      </c>
      <c r="C39" s="6">
        <v>172.5</v>
      </c>
      <c r="D39" s="5">
        <v>150</v>
      </c>
      <c r="E39" s="5">
        <v>25</v>
      </c>
    </row>
    <row r="40" spans="2:5" x14ac:dyDescent="0.25">
      <c r="B40" s="3" t="s">
        <v>141</v>
      </c>
      <c r="C40" s="6">
        <v>32039.399999999998</v>
      </c>
      <c r="D40" s="5">
        <v>25650</v>
      </c>
      <c r="E40" s="5">
        <v>5679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</v>
      </c>
      <c r="L1" s="1" t="s">
        <v>75</v>
      </c>
    </row>
    <row r="2" spans="1:12" x14ac:dyDescent="0.25">
      <c r="A2" t="s">
        <v>8</v>
      </c>
      <c r="B2" t="s">
        <v>9</v>
      </c>
      <c r="C2" t="s">
        <v>10</v>
      </c>
      <c r="D2">
        <v>1500</v>
      </c>
      <c r="E2">
        <v>0.25</v>
      </c>
      <c r="F2">
        <v>1</v>
      </c>
      <c r="G2" t="s">
        <v>76</v>
      </c>
      <c r="H2" t="s">
        <v>8</v>
      </c>
      <c r="I2">
        <v>50</v>
      </c>
      <c r="J2" t="s">
        <v>77</v>
      </c>
      <c r="K2">
        <v>375</v>
      </c>
      <c r="L2">
        <v>12.5</v>
      </c>
    </row>
    <row r="3" spans="1:12" x14ac:dyDescent="0.25">
      <c r="A3" t="s">
        <v>8</v>
      </c>
      <c r="B3" t="s">
        <v>9</v>
      </c>
      <c r="C3" t="s">
        <v>10</v>
      </c>
      <c r="D3">
        <v>1500</v>
      </c>
      <c r="E3">
        <v>0.25</v>
      </c>
      <c r="F3">
        <v>12</v>
      </c>
      <c r="G3" t="s">
        <v>78</v>
      </c>
      <c r="H3" t="s">
        <v>8</v>
      </c>
      <c r="I3">
        <v>75</v>
      </c>
      <c r="J3" t="s">
        <v>79</v>
      </c>
      <c r="K3">
        <v>375</v>
      </c>
      <c r="L3">
        <v>18.75</v>
      </c>
    </row>
    <row r="4" spans="1:12" x14ac:dyDescent="0.25">
      <c r="A4" t="s">
        <v>8</v>
      </c>
      <c r="B4" t="s">
        <v>9</v>
      </c>
      <c r="C4" t="s">
        <v>10</v>
      </c>
      <c r="D4">
        <v>1500</v>
      </c>
      <c r="E4">
        <v>0.25</v>
      </c>
      <c r="F4">
        <v>28</v>
      </c>
      <c r="G4" t="s">
        <v>80</v>
      </c>
      <c r="H4" t="s">
        <v>8</v>
      </c>
      <c r="I4">
        <v>120</v>
      </c>
      <c r="J4" t="s">
        <v>81</v>
      </c>
      <c r="K4">
        <v>375</v>
      </c>
      <c r="L4">
        <v>30</v>
      </c>
    </row>
    <row r="5" spans="1:12" x14ac:dyDescent="0.25">
      <c r="A5" t="s">
        <v>8</v>
      </c>
      <c r="B5" t="s">
        <v>9</v>
      </c>
      <c r="C5" t="s">
        <v>10</v>
      </c>
      <c r="D5">
        <v>1500</v>
      </c>
      <c r="E5">
        <v>0.25</v>
      </c>
      <c r="F5">
        <v>48</v>
      </c>
      <c r="G5" t="s">
        <v>82</v>
      </c>
      <c r="H5" t="s">
        <v>8</v>
      </c>
      <c r="I5">
        <v>200</v>
      </c>
      <c r="J5" t="s">
        <v>83</v>
      </c>
      <c r="K5">
        <v>375</v>
      </c>
      <c r="L5">
        <v>50</v>
      </c>
    </row>
    <row r="6" spans="1:12" x14ac:dyDescent="0.25">
      <c r="A6" t="s">
        <v>12</v>
      </c>
      <c r="B6" t="s">
        <v>13</v>
      </c>
      <c r="C6" t="s">
        <v>10</v>
      </c>
      <c r="D6">
        <v>2500</v>
      </c>
      <c r="E6">
        <v>0.05</v>
      </c>
      <c r="F6">
        <v>3</v>
      </c>
      <c r="G6" t="s">
        <v>84</v>
      </c>
      <c r="H6" t="s">
        <v>12</v>
      </c>
      <c r="I6">
        <v>100</v>
      </c>
      <c r="J6" t="s">
        <v>85</v>
      </c>
      <c r="K6">
        <v>125</v>
      </c>
      <c r="L6">
        <v>5</v>
      </c>
    </row>
    <row r="7" spans="1:12" x14ac:dyDescent="0.25">
      <c r="A7" t="s">
        <v>12</v>
      </c>
      <c r="B7" t="s">
        <v>13</v>
      </c>
      <c r="C7" t="s">
        <v>10</v>
      </c>
      <c r="D7">
        <v>2500</v>
      </c>
      <c r="E7">
        <v>0.05</v>
      </c>
      <c r="F7">
        <v>21</v>
      </c>
      <c r="G7" t="s">
        <v>86</v>
      </c>
      <c r="H7" t="s">
        <v>12</v>
      </c>
      <c r="I7">
        <v>200</v>
      </c>
      <c r="J7" t="s">
        <v>87</v>
      </c>
      <c r="K7">
        <v>125</v>
      </c>
      <c r="L7">
        <v>10</v>
      </c>
    </row>
    <row r="8" spans="1:12" x14ac:dyDescent="0.25">
      <c r="A8" t="s">
        <v>12</v>
      </c>
      <c r="B8" t="s">
        <v>13</v>
      </c>
      <c r="C8" t="s">
        <v>10</v>
      </c>
      <c r="D8">
        <v>2500</v>
      </c>
      <c r="E8">
        <v>0.05</v>
      </c>
      <c r="F8">
        <v>41</v>
      </c>
      <c r="G8" t="s">
        <v>88</v>
      </c>
      <c r="H8" t="s">
        <v>12</v>
      </c>
      <c r="I8">
        <v>300</v>
      </c>
      <c r="J8" t="s">
        <v>89</v>
      </c>
      <c r="K8">
        <v>125</v>
      </c>
      <c r="L8">
        <v>15</v>
      </c>
    </row>
    <row r="9" spans="1:12" x14ac:dyDescent="0.25">
      <c r="A9" t="s">
        <v>14</v>
      </c>
      <c r="B9" t="s">
        <v>15</v>
      </c>
      <c r="C9" t="s">
        <v>10</v>
      </c>
      <c r="D9">
        <v>8500</v>
      </c>
      <c r="E9">
        <v>0.08</v>
      </c>
      <c r="F9">
        <v>7</v>
      </c>
      <c r="G9" t="s">
        <v>90</v>
      </c>
      <c r="H9" t="s">
        <v>14</v>
      </c>
      <c r="I9">
        <v>500</v>
      </c>
      <c r="J9" t="s">
        <v>91</v>
      </c>
      <c r="K9">
        <v>680</v>
      </c>
      <c r="L9">
        <v>40</v>
      </c>
    </row>
    <row r="10" spans="1:12" x14ac:dyDescent="0.25">
      <c r="A10" t="s">
        <v>14</v>
      </c>
      <c r="B10" t="s">
        <v>15</v>
      </c>
      <c r="C10" t="s">
        <v>10</v>
      </c>
      <c r="D10">
        <v>8500</v>
      </c>
      <c r="E10">
        <v>0.08</v>
      </c>
      <c r="F10">
        <v>24</v>
      </c>
      <c r="G10" t="s">
        <v>92</v>
      </c>
      <c r="H10" t="s">
        <v>14</v>
      </c>
      <c r="I10">
        <v>1000</v>
      </c>
      <c r="J10" t="s">
        <v>93</v>
      </c>
      <c r="K10">
        <v>680</v>
      </c>
      <c r="L10">
        <v>80</v>
      </c>
    </row>
    <row r="11" spans="1:12" x14ac:dyDescent="0.25">
      <c r="A11" t="s">
        <v>14</v>
      </c>
      <c r="B11" t="s">
        <v>15</v>
      </c>
      <c r="C11" t="s">
        <v>10</v>
      </c>
      <c r="D11">
        <v>8500</v>
      </c>
      <c r="E11">
        <v>0.08</v>
      </c>
      <c r="F11">
        <v>44</v>
      </c>
      <c r="G11" t="s">
        <v>94</v>
      </c>
      <c r="H11" t="s">
        <v>14</v>
      </c>
      <c r="I11">
        <v>800</v>
      </c>
      <c r="J11" t="s">
        <v>95</v>
      </c>
      <c r="K11">
        <v>680</v>
      </c>
      <c r="L11">
        <v>64</v>
      </c>
    </row>
    <row r="12" spans="1:12" x14ac:dyDescent="0.25">
      <c r="A12" t="s">
        <v>16</v>
      </c>
      <c r="B12" t="s">
        <v>17</v>
      </c>
      <c r="C12" t="s">
        <v>10</v>
      </c>
      <c r="D12">
        <v>10000</v>
      </c>
      <c r="E12">
        <v>0.03</v>
      </c>
      <c r="F12">
        <v>16</v>
      </c>
      <c r="G12" t="s">
        <v>96</v>
      </c>
      <c r="H12" t="s">
        <v>16</v>
      </c>
      <c r="I12">
        <v>1000</v>
      </c>
      <c r="J12" t="s">
        <v>97</v>
      </c>
      <c r="K12">
        <v>300</v>
      </c>
      <c r="L12">
        <v>30</v>
      </c>
    </row>
    <row r="13" spans="1:12" x14ac:dyDescent="0.25">
      <c r="A13" t="s">
        <v>16</v>
      </c>
      <c r="B13" t="s">
        <v>17</v>
      </c>
      <c r="C13" t="s">
        <v>10</v>
      </c>
      <c r="D13">
        <v>10000</v>
      </c>
      <c r="E13">
        <v>0.03</v>
      </c>
      <c r="F13">
        <v>33</v>
      </c>
      <c r="G13" t="s">
        <v>98</v>
      </c>
      <c r="H13" t="s">
        <v>16</v>
      </c>
      <c r="I13">
        <v>500</v>
      </c>
      <c r="J13" t="s">
        <v>99</v>
      </c>
      <c r="K13">
        <v>300</v>
      </c>
      <c r="L13">
        <v>15</v>
      </c>
    </row>
    <row r="14" spans="1:12" x14ac:dyDescent="0.25">
      <c r="A14" t="s">
        <v>18</v>
      </c>
      <c r="B14" t="s">
        <v>19</v>
      </c>
      <c r="C14" t="s">
        <v>20</v>
      </c>
      <c r="D14">
        <v>50</v>
      </c>
      <c r="E14">
        <v>12.5</v>
      </c>
      <c r="F14">
        <v>2</v>
      </c>
      <c r="G14" t="s">
        <v>76</v>
      </c>
      <c r="H14" t="s">
        <v>18</v>
      </c>
      <c r="I14">
        <v>5</v>
      </c>
      <c r="J14" t="s">
        <v>77</v>
      </c>
      <c r="K14">
        <v>625</v>
      </c>
      <c r="L14">
        <v>62.5</v>
      </c>
    </row>
    <row r="15" spans="1:12" x14ac:dyDescent="0.25">
      <c r="A15" t="s">
        <v>18</v>
      </c>
      <c r="B15" t="s">
        <v>19</v>
      </c>
      <c r="C15" t="s">
        <v>20</v>
      </c>
      <c r="D15">
        <v>50</v>
      </c>
      <c r="E15">
        <v>12.5</v>
      </c>
      <c r="F15">
        <v>19</v>
      </c>
      <c r="G15" t="s">
        <v>100</v>
      </c>
      <c r="H15" t="s">
        <v>18</v>
      </c>
      <c r="I15">
        <v>10</v>
      </c>
      <c r="J15" t="s">
        <v>101</v>
      </c>
      <c r="K15">
        <v>625</v>
      </c>
      <c r="L15">
        <v>125</v>
      </c>
    </row>
    <row r="16" spans="1:12" x14ac:dyDescent="0.25">
      <c r="A16" t="s">
        <v>18</v>
      </c>
      <c r="B16" t="s">
        <v>19</v>
      </c>
      <c r="C16" t="s">
        <v>20</v>
      </c>
      <c r="D16">
        <v>50</v>
      </c>
      <c r="E16">
        <v>12.5</v>
      </c>
      <c r="F16">
        <v>45</v>
      </c>
      <c r="G16" t="s">
        <v>102</v>
      </c>
      <c r="H16" t="s">
        <v>18</v>
      </c>
      <c r="I16">
        <v>8</v>
      </c>
      <c r="J16" t="s">
        <v>83</v>
      </c>
      <c r="K16">
        <v>625</v>
      </c>
      <c r="L16">
        <v>100</v>
      </c>
    </row>
    <row r="17" spans="1:12" x14ac:dyDescent="0.25">
      <c r="A17" t="s">
        <v>21</v>
      </c>
      <c r="B17" t="s">
        <v>22</v>
      </c>
      <c r="C17" t="s">
        <v>20</v>
      </c>
      <c r="D17">
        <v>350</v>
      </c>
      <c r="E17">
        <v>3.75</v>
      </c>
      <c r="F17">
        <v>11</v>
      </c>
      <c r="G17" t="s">
        <v>103</v>
      </c>
      <c r="H17" t="s">
        <v>21</v>
      </c>
      <c r="I17">
        <v>25</v>
      </c>
      <c r="J17" t="s">
        <v>79</v>
      </c>
      <c r="K17">
        <v>1312.5</v>
      </c>
      <c r="L17">
        <v>93.75</v>
      </c>
    </row>
    <row r="18" spans="1:12" x14ac:dyDescent="0.25">
      <c r="A18" t="s">
        <v>21</v>
      </c>
      <c r="B18" t="s">
        <v>22</v>
      </c>
      <c r="C18" t="s">
        <v>20</v>
      </c>
      <c r="D18">
        <v>350</v>
      </c>
      <c r="E18">
        <v>3.75</v>
      </c>
      <c r="F18">
        <v>25</v>
      </c>
      <c r="G18" t="s">
        <v>104</v>
      </c>
      <c r="H18" t="s">
        <v>21</v>
      </c>
      <c r="I18">
        <v>60</v>
      </c>
      <c r="J18" t="s">
        <v>81</v>
      </c>
      <c r="K18">
        <v>1312.5</v>
      </c>
      <c r="L18">
        <v>225</v>
      </c>
    </row>
    <row r="19" spans="1:12" x14ac:dyDescent="0.25">
      <c r="A19" t="s">
        <v>21</v>
      </c>
      <c r="B19" t="s">
        <v>22</v>
      </c>
      <c r="C19" t="s">
        <v>20</v>
      </c>
      <c r="D19">
        <v>350</v>
      </c>
      <c r="E19">
        <v>3.75</v>
      </c>
      <c r="F19">
        <v>38</v>
      </c>
      <c r="G19" t="s">
        <v>105</v>
      </c>
      <c r="H19" t="s">
        <v>21</v>
      </c>
      <c r="I19">
        <v>40</v>
      </c>
      <c r="J19" t="s">
        <v>89</v>
      </c>
      <c r="K19">
        <v>1312.5</v>
      </c>
      <c r="L19">
        <v>150</v>
      </c>
    </row>
    <row r="20" spans="1:12" x14ac:dyDescent="0.25">
      <c r="A20" t="s">
        <v>23</v>
      </c>
      <c r="B20" t="s">
        <v>24</v>
      </c>
      <c r="C20" t="s">
        <v>20</v>
      </c>
      <c r="D20">
        <v>150</v>
      </c>
      <c r="E20">
        <v>1.1499999999999999</v>
      </c>
      <c r="F20">
        <v>31</v>
      </c>
      <c r="G20" t="s">
        <v>106</v>
      </c>
      <c r="H20" t="s">
        <v>23</v>
      </c>
      <c r="I20">
        <v>25</v>
      </c>
      <c r="J20" t="s">
        <v>81</v>
      </c>
      <c r="K20">
        <v>172.5</v>
      </c>
      <c r="L20">
        <v>28.75</v>
      </c>
    </row>
    <row r="21" spans="1:12" x14ac:dyDescent="0.25">
      <c r="A21" t="s">
        <v>25</v>
      </c>
      <c r="B21" t="s">
        <v>26</v>
      </c>
      <c r="C21" t="s">
        <v>20</v>
      </c>
      <c r="D21">
        <v>15</v>
      </c>
      <c r="E21">
        <v>129.99</v>
      </c>
      <c r="K21">
        <v>1949.85</v>
      </c>
    </row>
    <row r="22" spans="1:12" x14ac:dyDescent="0.25">
      <c r="A22" t="s">
        <v>28</v>
      </c>
      <c r="B22" t="s">
        <v>29</v>
      </c>
      <c r="C22" t="s">
        <v>30</v>
      </c>
      <c r="D22">
        <v>25</v>
      </c>
      <c r="E22">
        <v>75</v>
      </c>
      <c r="F22">
        <v>4</v>
      </c>
      <c r="G22" t="s">
        <v>107</v>
      </c>
      <c r="H22" t="s">
        <v>28</v>
      </c>
      <c r="I22">
        <v>1</v>
      </c>
      <c r="J22" t="s">
        <v>77</v>
      </c>
      <c r="K22">
        <v>1875</v>
      </c>
      <c r="L22">
        <v>75</v>
      </c>
    </row>
    <row r="23" spans="1:12" x14ac:dyDescent="0.25">
      <c r="A23" t="s">
        <v>28</v>
      </c>
      <c r="B23" t="s">
        <v>29</v>
      </c>
      <c r="C23" t="s">
        <v>30</v>
      </c>
      <c r="D23">
        <v>25</v>
      </c>
      <c r="E23">
        <v>75</v>
      </c>
      <c r="F23">
        <v>43</v>
      </c>
      <c r="G23" t="s">
        <v>108</v>
      </c>
      <c r="H23" t="s">
        <v>28</v>
      </c>
      <c r="I23">
        <v>2</v>
      </c>
      <c r="J23" t="s">
        <v>95</v>
      </c>
      <c r="K23">
        <v>1875</v>
      </c>
      <c r="L23">
        <v>150</v>
      </c>
    </row>
    <row r="24" spans="1:12" x14ac:dyDescent="0.25">
      <c r="A24" t="s">
        <v>31</v>
      </c>
      <c r="B24" t="s">
        <v>32</v>
      </c>
      <c r="C24" t="s">
        <v>30</v>
      </c>
      <c r="D24">
        <v>300</v>
      </c>
      <c r="E24">
        <v>1.5</v>
      </c>
      <c r="F24">
        <v>9</v>
      </c>
      <c r="G24" t="s">
        <v>109</v>
      </c>
      <c r="H24" t="s">
        <v>31</v>
      </c>
      <c r="I24">
        <v>30</v>
      </c>
      <c r="J24" t="s">
        <v>77</v>
      </c>
      <c r="K24">
        <v>450</v>
      </c>
      <c r="L24">
        <v>45</v>
      </c>
    </row>
    <row r="25" spans="1:12" x14ac:dyDescent="0.25">
      <c r="A25" t="s">
        <v>31</v>
      </c>
      <c r="B25" t="s">
        <v>32</v>
      </c>
      <c r="C25" t="s">
        <v>30</v>
      </c>
      <c r="D25">
        <v>300</v>
      </c>
      <c r="E25">
        <v>1.5</v>
      </c>
      <c r="F25">
        <v>22</v>
      </c>
      <c r="G25" t="s">
        <v>110</v>
      </c>
      <c r="H25" t="s">
        <v>31</v>
      </c>
      <c r="I25">
        <v>50</v>
      </c>
      <c r="J25" t="s">
        <v>101</v>
      </c>
      <c r="K25">
        <v>450</v>
      </c>
      <c r="L25">
        <v>75</v>
      </c>
    </row>
    <row r="26" spans="1:12" x14ac:dyDescent="0.25">
      <c r="A26" t="s">
        <v>31</v>
      </c>
      <c r="B26" t="s">
        <v>32</v>
      </c>
      <c r="C26" t="s">
        <v>30</v>
      </c>
      <c r="D26">
        <v>300</v>
      </c>
      <c r="E26">
        <v>1.5</v>
      </c>
      <c r="F26">
        <v>50</v>
      </c>
      <c r="G26" t="s">
        <v>111</v>
      </c>
      <c r="H26" t="s">
        <v>31</v>
      </c>
      <c r="I26">
        <v>60</v>
      </c>
      <c r="J26" t="s">
        <v>95</v>
      </c>
      <c r="K26">
        <v>450</v>
      </c>
      <c r="L26">
        <v>90</v>
      </c>
    </row>
    <row r="27" spans="1:12" x14ac:dyDescent="0.25">
      <c r="A27" t="s">
        <v>33</v>
      </c>
      <c r="B27" t="s">
        <v>34</v>
      </c>
      <c r="C27" t="s">
        <v>30</v>
      </c>
      <c r="D27">
        <v>250</v>
      </c>
      <c r="E27">
        <v>2.25</v>
      </c>
      <c r="F27">
        <v>15</v>
      </c>
      <c r="G27" t="s">
        <v>112</v>
      </c>
      <c r="H27" t="s">
        <v>33</v>
      </c>
      <c r="I27">
        <v>20</v>
      </c>
      <c r="J27" t="s">
        <v>77</v>
      </c>
      <c r="K27">
        <v>562.5</v>
      </c>
      <c r="L27">
        <v>45</v>
      </c>
    </row>
    <row r="28" spans="1:12" x14ac:dyDescent="0.25">
      <c r="A28" t="s">
        <v>33</v>
      </c>
      <c r="B28" t="s">
        <v>34</v>
      </c>
      <c r="C28" t="s">
        <v>30</v>
      </c>
      <c r="D28">
        <v>250</v>
      </c>
      <c r="E28">
        <v>2.25</v>
      </c>
      <c r="F28">
        <v>36</v>
      </c>
      <c r="G28" t="s">
        <v>113</v>
      </c>
      <c r="H28" t="s">
        <v>33</v>
      </c>
      <c r="I28">
        <v>40</v>
      </c>
      <c r="J28" t="s">
        <v>114</v>
      </c>
      <c r="K28">
        <v>562.5</v>
      </c>
      <c r="L28">
        <v>90</v>
      </c>
    </row>
    <row r="29" spans="1:12" x14ac:dyDescent="0.25">
      <c r="A29" t="s">
        <v>35</v>
      </c>
      <c r="B29" t="s">
        <v>36</v>
      </c>
      <c r="C29" t="s">
        <v>30</v>
      </c>
      <c r="D29">
        <v>75</v>
      </c>
      <c r="E29">
        <v>19.95</v>
      </c>
      <c r="F29">
        <v>29</v>
      </c>
      <c r="G29" t="s">
        <v>115</v>
      </c>
      <c r="H29" t="s">
        <v>35</v>
      </c>
      <c r="I29">
        <v>10</v>
      </c>
      <c r="J29" t="s">
        <v>116</v>
      </c>
      <c r="K29">
        <v>1496.25</v>
      </c>
      <c r="L29">
        <v>199.5</v>
      </c>
    </row>
    <row r="30" spans="1:12" x14ac:dyDescent="0.25">
      <c r="A30" t="s">
        <v>37</v>
      </c>
      <c r="B30" t="s">
        <v>38</v>
      </c>
      <c r="C30" t="s">
        <v>39</v>
      </c>
      <c r="D30">
        <v>400</v>
      </c>
      <c r="E30">
        <v>8.5</v>
      </c>
      <c r="F30">
        <v>5</v>
      </c>
      <c r="G30" t="s">
        <v>107</v>
      </c>
      <c r="H30" t="s">
        <v>37</v>
      </c>
      <c r="I30">
        <v>20</v>
      </c>
      <c r="J30" t="s">
        <v>91</v>
      </c>
      <c r="K30">
        <v>3400</v>
      </c>
      <c r="L30">
        <v>170</v>
      </c>
    </row>
    <row r="31" spans="1:12" x14ac:dyDescent="0.25">
      <c r="A31" t="s">
        <v>37</v>
      </c>
      <c r="B31" t="s">
        <v>38</v>
      </c>
      <c r="C31" t="s">
        <v>39</v>
      </c>
      <c r="D31">
        <v>400</v>
      </c>
      <c r="E31">
        <v>8.5</v>
      </c>
      <c r="F31">
        <v>18</v>
      </c>
      <c r="G31" t="s">
        <v>117</v>
      </c>
      <c r="H31" t="s">
        <v>37</v>
      </c>
      <c r="I31">
        <v>40</v>
      </c>
      <c r="J31" t="s">
        <v>101</v>
      </c>
      <c r="K31">
        <v>3400</v>
      </c>
      <c r="L31">
        <v>340</v>
      </c>
    </row>
    <row r="32" spans="1:12" x14ac:dyDescent="0.25">
      <c r="A32" t="s">
        <v>37</v>
      </c>
      <c r="B32" t="s">
        <v>38</v>
      </c>
      <c r="C32" t="s">
        <v>39</v>
      </c>
      <c r="D32">
        <v>400</v>
      </c>
      <c r="E32">
        <v>8.5</v>
      </c>
      <c r="F32">
        <v>35</v>
      </c>
      <c r="G32" t="s">
        <v>118</v>
      </c>
      <c r="H32" t="s">
        <v>37</v>
      </c>
      <c r="I32">
        <v>30</v>
      </c>
      <c r="J32" t="s">
        <v>99</v>
      </c>
      <c r="K32">
        <v>3400</v>
      </c>
      <c r="L32">
        <v>255</v>
      </c>
    </row>
    <row r="33" spans="1:12" x14ac:dyDescent="0.25">
      <c r="A33" t="s">
        <v>40</v>
      </c>
      <c r="B33" t="s">
        <v>41</v>
      </c>
      <c r="C33" t="s">
        <v>39</v>
      </c>
      <c r="D33">
        <v>120</v>
      </c>
      <c r="E33">
        <v>45</v>
      </c>
      <c r="F33">
        <v>8</v>
      </c>
      <c r="G33" t="s">
        <v>90</v>
      </c>
      <c r="H33" t="s">
        <v>40</v>
      </c>
      <c r="I33">
        <v>10</v>
      </c>
      <c r="J33" t="s">
        <v>91</v>
      </c>
      <c r="K33">
        <v>5400</v>
      </c>
      <c r="L33">
        <v>450</v>
      </c>
    </row>
    <row r="34" spans="1:12" x14ac:dyDescent="0.25">
      <c r="A34" t="s">
        <v>40</v>
      </c>
      <c r="B34" t="s">
        <v>41</v>
      </c>
      <c r="C34" t="s">
        <v>39</v>
      </c>
      <c r="D34">
        <v>120</v>
      </c>
      <c r="E34">
        <v>45</v>
      </c>
      <c r="F34">
        <v>23</v>
      </c>
      <c r="G34" t="s">
        <v>119</v>
      </c>
      <c r="H34" t="s">
        <v>40</v>
      </c>
      <c r="I34">
        <v>15</v>
      </c>
      <c r="J34" t="s">
        <v>93</v>
      </c>
      <c r="K34">
        <v>5400</v>
      </c>
      <c r="L34">
        <v>675</v>
      </c>
    </row>
    <row r="35" spans="1:12" x14ac:dyDescent="0.25">
      <c r="A35" t="s">
        <v>40</v>
      </c>
      <c r="B35" t="s">
        <v>41</v>
      </c>
      <c r="C35" t="s">
        <v>39</v>
      </c>
      <c r="D35">
        <v>120</v>
      </c>
      <c r="E35">
        <v>45</v>
      </c>
      <c r="F35">
        <v>42</v>
      </c>
      <c r="G35" t="s">
        <v>120</v>
      </c>
      <c r="H35" t="s">
        <v>40</v>
      </c>
      <c r="I35">
        <v>20</v>
      </c>
      <c r="J35" t="s">
        <v>95</v>
      </c>
      <c r="K35">
        <v>5400</v>
      </c>
      <c r="L35">
        <v>900</v>
      </c>
    </row>
    <row r="36" spans="1:12" x14ac:dyDescent="0.25">
      <c r="A36" t="s">
        <v>42</v>
      </c>
      <c r="B36" t="s">
        <v>43</v>
      </c>
      <c r="C36" t="s">
        <v>39</v>
      </c>
      <c r="D36">
        <v>200</v>
      </c>
      <c r="E36">
        <v>22</v>
      </c>
      <c r="F36">
        <v>13</v>
      </c>
      <c r="G36" t="s">
        <v>121</v>
      </c>
      <c r="H36" t="s">
        <v>42</v>
      </c>
      <c r="I36">
        <v>50</v>
      </c>
      <c r="J36" t="s">
        <v>97</v>
      </c>
      <c r="K36">
        <v>4400</v>
      </c>
      <c r="L36">
        <v>1100</v>
      </c>
    </row>
    <row r="37" spans="1:12" x14ac:dyDescent="0.25">
      <c r="A37" t="s">
        <v>42</v>
      </c>
      <c r="B37" t="s">
        <v>43</v>
      </c>
      <c r="C37" t="s">
        <v>39</v>
      </c>
      <c r="D37">
        <v>200</v>
      </c>
      <c r="E37">
        <v>22</v>
      </c>
      <c r="F37">
        <v>46</v>
      </c>
      <c r="G37" t="s">
        <v>122</v>
      </c>
      <c r="H37" t="s">
        <v>42</v>
      </c>
      <c r="I37">
        <v>40</v>
      </c>
      <c r="J37" t="s">
        <v>83</v>
      </c>
      <c r="K37">
        <v>4400</v>
      </c>
      <c r="L37">
        <v>880</v>
      </c>
    </row>
    <row r="38" spans="1:12" x14ac:dyDescent="0.25">
      <c r="A38" t="s">
        <v>44</v>
      </c>
      <c r="B38" t="s">
        <v>45</v>
      </c>
      <c r="C38" t="s">
        <v>39</v>
      </c>
      <c r="D38">
        <v>180</v>
      </c>
      <c r="E38">
        <v>9.75</v>
      </c>
      <c r="F38">
        <v>30</v>
      </c>
      <c r="G38" t="s">
        <v>123</v>
      </c>
      <c r="H38" t="s">
        <v>44</v>
      </c>
      <c r="I38">
        <v>30</v>
      </c>
      <c r="J38" t="s">
        <v>116</v>
      </c>
      <c r="K38">
        <v>1755</v>
      </c>
      <c r="L38">
        <v>292.5</v>
      </c>
    </row>
    <row r="39" spans="1:12" x14ac:dyDescent="0.25">
      <c r="A39" t="s">
        <v>46</v>
      </c>
      <c r="B39" t="s">
        <v>47</v>
      </c>
      <c r="C39" t="s">
        <v>48</v>
      </c>
      <c r="D39">
        <v>60</v>
      </c>
      <c r="E39">
        <v>35.5</v>
      </c>
      <c r="F39">
        <v>6</v>
      </c>
      <c r="G39" t="s">
        <v>124</v>
      </c>
      <c r="H39" t="s">
        <v>46</v>
      </c>
      <c r="I39">
        <v>5</v>
      </c>
      <c r="J39" t="s">
        <v>85</v>
      </c>
      <c r="K39">
        <v>2130</v>
      </c>
      <c r="L39">
        <v>177.5</v>
      </c>
    </row>
    <row r="40" spans="1:12" x14ac:dyDescent="0.25">
      <c r="A40" t="s">
        <v>46</v>
      </c>
      <c r="B40" t="s">
        <v>47</v>
      </c>
      <c r="C40" t="s">
        <v>48</v>
      </c>
      <c r="D40">
        <v>60</v>
      </c>
      <c r="E40">
        <v>35.5</v>
      </c>
      <c r="F40">
        <v>20</v>
      </c>
      <c r="G40" t="s">
        <v>125</v>
      </c>
      <c r="H40" t="s">
        <v>46</v>
      </c>
      <c r="I40">
        <v>8</v>
      </c>
      <c r="J40" t="s">
        <v>87</v>
      </c>
      <c r="K40">
        <v>2130</v>
      </c>
      <c r="L40">
        <v>284</v>
      </c>
    </row>
    <row r="41" spans="1:12" x14ac:dyDescent="0.25">
      <c r="A41" t="s">
        <v>46</v>
      </c>
      <c r="B41" t="s">
        <v>47</v>
      </c>
      <c r="C41" t="s">
        <v>48</v>
      </c>
      <c r="D41">
        <v>60</v>
      </c>
      <c r="E41">
        <v>35.5</v>
      </c>
      <c r="F41">
        <v>32</v>
      </c>
      <c r="G41" t="s">
        <v>126</v>
      </c>
      <c r="H41" t="s">
        <v>46</v>
      </c>
      <c r="I41">
        <v>10</v>
      </c>
      <c r="J41" t="s">
        <v>99</v>
      </c>
      <c r="K41">
        <v>2130</v>
      </c>
      <c r="L41">
        <v>355</v>
      </c>
    </row>
    <row r="42" spans="1:12" x14ac:dyDescent="0.25">
      <c r="A42" t="s">
        <v>49</v>
      </c>
      <c r="B42" t="s">
        <v>50</v>
      </c>
      <c r="C42" t="s">
        <v>48</v>
      </c>
      <c r="D42">
        <v>100</v>
      </c>
      <c r="E42">
        <v>6.5</v>
      </c>
      <c r="F42">
        <v>14</v>
      </c>
      <c r="G42" t="s">
        <v>127</v>
      </c>
      <c r="H42" t="s">
        <v>49</v>
      </c>
      <c r="I42">
        <v>10</v>
      </c>
      <c r="J42" t="s">
        <v>85</v>
      </c>
      <c r="K42">
        <v>650</v>
      </c>
      <c r="L42">
        <v>65</v>
      </c>
    </row>
    <row r="43" spans="1:12" x14ac:dyDescent="0.25">
      <c r="A43" t="s">
        <v>49</v>
      </c>
      <c r="B43" t="s">
        <v>50</v>
      </c>
      <c r="C43" t="s">
        <v>48</v>
      </c>
      <c r="D43">
        <v>100</v>
      </c>
      <c r="E43">
        <v>6.5</v>
      </c>
      <c r="F43">
        <v>39</v>
      </c>
      <c r="G43" t="s">
        <v>128</v>
      </c>
      <c r="H43" t="s">
        <v>49</v>
      </c>
      <c r="I43">
        <v>20</v>
      </c>
      <c r="J43" t="s">
        <v>89</v>
      </c>
      <c r="K43">
        <v>650</v>
      </c>
      <c r="L43">
        <v>130</v>
      </c>
    </row>
    <row r="44" spans="1:12" x14ac:dyDescent="0.25">
      <c r="A44" t="s">
        <v>51</v>
      </c>
      <c r="B44" t="s">
        <v>52</v>
      </c>
      <c r="C44" t="s">
        <v>48</v>
      </c>
      <c r="D44">
        <v>80</v>
      </c>
      <c r="E44">
        <v>4.25</v>
      </c>
      <c r="F44">
        <v>27</v>
      </c>
      <c r="G44" t="s">
        <v>129</v>
      </c>
      <c r="H44" t="s">
        <v>51</v>
      </c>
      <c r="I44">
        <v>15</v>
      </c>
      <c r="J44" t="s">
        <v>87</v>
      </c>
      <c r="K44">
        <v>340</v>
      </c>
      <c r="L44">
        <v>63.75</v>
      </c>
    </row>
    <row r="45" spans="1:12" x14ac:dyDescent="0.25">
      <c r="A45" t="s">
        <v>53</v>
      </c>
      <c r="B45" t="s">
        <v>54</v>
      </c>
      <c r="C45" t="s">
        <v>48</v>
      </c>
      <c r="D45">
        <v>30</v>
      </c>
      <c r="E45">
        <v>28</v>
      </c>
      <c r="F45">
        <v>47</v>
      </c>
      <c r="G45" t="s">
        <v>130</v>
      </c>
      <c r="H45" t="s">
        <v>53</v>
      </c>
      <c r="I45">
        <v>5</v>
      </c>
      <c r="J45" t="s">
        <v>95</v>
      </c>
      <c r="K45">
        <v>840</v>
      </c>
      <c r="L45">
        <v>140</v>
      </c>
    </row>
    <row r="46" spans="1:12" x14ac:dyDescent="0.25">
      <c r="A46" t="s">
        <v>55</v>
      </c>
      <c r="B46" t="s">
        <v>56</v>
      </c>
      <c r="C46" t="s">
        <v>57</v>
      </c>
      <c r="D46">
        <v>120</v>
      </c>
      <c r="E46">
        <v>5.5</v>
      </c>
      <c r="F46">
        <v>10</v>
      </c>
      <c r="G46" t="s">
        <v>131</v>
      </c>
      <c r="H46" t="s">
        <v>55</v>
      </c>
      <c r="I46">
        <v>10</v>
      </c>
      <c r="J46" t="s">
        <v>85</v>
      </c>
      <c r="K46">
        <v>660</v>
      </c>
      <c r="L46">
        <v>55</v>
      </c>
    </row>
    <row r="47" spans="1:12" x14ac:dyDescent="0.25">
      <c r="A47" t="s">
        <v>55</v>
      </c>
      <c r="B47" t="s">
        <v>56</v>
      </c>
      <c r="C47" t="s">
        <v>57</v>
      </c>
      <c r="D47">
        <v>120</v>
      </c>
      <c r="E47">
        <v>5.5</v>
      </c>
      <c r="F47">
        <v>26</v>
      </c>
      <c r="G47" t="s">
        <v>132</v>
      </c>
      <c r="H47" t="s">
        <v>55</v>
      </c>
      <c r="I47">
        <v>20</v>
      </c>
      <c r="J47" t="s">
        <v>93</v>
      </c>
      <c r="K47">
        <v>660</v>
      </c>
      <c r="L47">
        <v>110</v>
      </c>
    </row>
    <row r="48" spans="1:12" x14ac:dyDescent="0.25">
      <c r="A48" t="s">
        <v>55</v>
      </c>
      <c r="B48" t="s">
        <v>56</v>
      </c>
      <c r="C48" t="s">
        <v>57</v>
      </c>
      <c r="D48">
        <v>120</v>
      </c>
      <c r="E48">
        <v>5.5</v>
      </c>
      <c r="F48">
        <v>40</v>
      </c>
      <c r="G48" t="s">
        <v>133</v>
      </c>
      <c r="H48" t="s">
        <v>55</v>
      </c>
      <c r="I48">
        <v>15</v>
      </c>
      <c r="J48" t="s">
        <v>114</v>
      </c>
      <c r="K48">
        <v>660</v>
      </c>
      <c r="L48">
        <v>82.5</v>
      </c>
    </row>
    <row r="49" spans="1:12" x14ac:dyDescent="0.25">
      <c r="A49" t="s">
        <v>58</v>
      </c>
      <c r="B49" t="s">
        <v>59</v>
      </c>
      <c r="C49" t="s">
        <v>57</v>
      </c>
      <c r="D49">
        <v>40</v>
      </c>
      <c r="E49">
        <v>9.99</v>
      </c>
      <c r="F49">
        <v>34</v>
      </c>
      <c r="G49" t="s">
        <v>134</v>
      </c>
      <c r="H49" t="s">
        <v>58</v>
      </c>
      <c r="I49">
        <v>10</v>
      </c>
      <c r="J49" t="s">
        <v>116</v>
      </c>
      <c r="K49">
        <v>399.6</v>
      </c>
      <c r="L49">
        <v>99.9</v>
      </c>
    </row>
    <row r="50" spans="1:12" x14ac:dyDescent="0.25">
      <c r="A50" t="s">
        <v>60</v>
      </c>
      <c r="B50" t="s">
        <v>61</v>
      </c>
      <c r="C50" t="s">
        <v>57</v>
      </c>
      <c r="D50">
        <v>55</v>
      </c>
      <c r="E50">
        <v>14.5</v>
      </c>
      <c r="F50">
        <v>17</v>
      </c>
      <c r="G50" t="s">
        <v>135</v>
      </c>
      <c r="H50" t="s">
        <v>60</v>
      </c>
      <c r="I50">
        <v>5</v>
      </c>
      <c r="J50" t="s">
        <v>79</v>
      </c>
      <c r="K50">
        <v>797.5</v>
      </c>
      <c r="L50">
        <v>72.5</v>
      </c>
    </row>
    <row r="51" spans="1:12" x14ac:dyDescent="0.25">
      <c r="A51" t="s">
        <v>62</v>
      </c>
      <c r="B51" t="s">
        <v>63</v>
      </c>
      <c r="C51" t="s">
        <v>57</v>
      </c>
      <c r="D51">
        <v>25</v>
      </c>
      <c r="E51">
        <v>8.75</v>
      </c>
      <c r="F51">
        <v>49</v>
      </c>
      <c r="G51" t="s">
        <v>136</v>
      </c>
      <c r="H51" t="s">
        <v>62</v>
      </c>
      <c r="I51">
        <v>10</v>
      </c>
      <c r="J51" t="s">
        <v>83</v>
      </c>
      <c r="K51">
        <v>218.75</v>
      </c>
      <c r="L51">
        <v>87.5</v>
      </c>
    </row>
    <row r="52" spans="1:12" x14ac:dyDescent="0.25">
      <c r="A52" t="s">
        <v>64</v>
      </c>
      <c r="B52" t="s">
        <v>65</v>
      </c>
      <c r="C52" t="s">
        <v>10</v>
      </c>
      <c r="D52">
        <v>500</v>
      </c>
      <c r="E52">
        <v>0.75</v>
      </c>
      <c r="F52">
        <v>37</v>
      </c>
      <c r="G52" t="s">
        <v>137</v>
      </c>
      <c r="H52" t="s">
        <v>64</v>
      </c>
      <c r="I52">
        <v>50</v>
      </c>
      <c r="J52" t="s">
        <v>114</v>
      </c>
      <c r="K52">
        <v>375</v>
      </c>
      <c r="L52">
        <v>37.5</v>
      </c>
    </row>
    <row r="53" spans="1:12" x14ac:dyDescent="0.25">
      <c r="A53" t="s">
        <v>66</v>
      </c>
      <c r="B53" t="s">
        <v>67</v>
      </c>
      <c r="C53" t="s">
        <v>30</v>
      </c>
      <c r="D53">
        <v>20</v>
      </c>
      <c r="E53">
        <v>25</v>
      </c>
      <c r="K53">
        <v>500</v>
      </c>
    </row>
    <row r="54" spans="1:12" x14ac:dyDescent="0.25">
      <c r="A54" t="s">
        <v>68</v>
      </c>
      <c r="B54" t="s">
        <v>69</v>
      </c>
      <c r="C54" t="s">
        <v>20</v>
      </c>
      <c r="D54">
        <v>5</v>
      </c>
      <c r="E54">
        <v>49.99</v>
      </c>
      <c r="K54">
        <v>249.95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Dashboard_Data</vt:lpstr>
      <vt:lpstr>Dashboard</vt:lpstr>
      <vt:lpstr>Combined_Raw_Data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Igoe, Christopher T</cp:lastModifiedBy>
  <dcterms:created xsi:type="dcterms:W3CDTF">2025-07-21T03:27:54Z</dcterms:created>
  <dcterms:modified xsi:type="dcterms:W3CDTF">2025-07-26T03:19:32Z</dcterms:modified>
</cp:coreProperties>
</file>