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Лист1!$I$2:$M$2</definedName>
    <definedName name="solver_adj" localSheetId="1" hidden="1">Лист2!$I$8:$M$8</definedName>
    <definedName name="solver_adj" localSheetId="2" hidden="1">Лист3!$I$9:$M$9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Лист1!$O$12:$O$13</definedName>
    <definedName name="solver_lhs1" localSheetId="1" hidden="1">Лист2!$U$12:$U$13</definedName>
    <definedName name="solver_lhs1" localSheetId="2" hidden="1">Лист3!$V$12:$V$13</definedName>
    <definedName name="solver_lhs2" localSheetId="0" hidden="1">Лист1!$O$3:$O$6</definedName>
    <definedName name="solver_lhs2" localSheetId="1" hidden="1">Лист2!$U$3:$U$6</definedName>
    <definedName name="solver_lhs2" localSheetId="2" hidden="1">Лист3!$V$3:$V$6</definedName>
    <definedName name="solver_lhs3" localSheetId="0" hidden="1">Лист1!$O$7:$O$11</definedName>
    <definedName name="solver_lhs3" localSheetId="1" hidden="1">Лист2!$U$7:$U$11</definedName>
    <definedName name="solver_lhs3" localSheetId="2" hidden="1">Лист3!$V$7:$V$11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Лист1!$O$17</definedName>
    <definedName name="solver_opt" localSheetId="1" hidden="1">Лист2!$U$17</definedName>
    <definedName name="solver_opt" localSheetId="2" hidden="1">Лист3!$V$17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hs1" localSheetId="0" hidden="1">Лист1!$F$24:$F$25</definedName>
    <definedName name="solver_rhs1" localSheetId="1" hidden="1">Лист2!$L$24:$L$25</definedName>
    <definedName name="solver_rhs1" localSheetId="2" hidden="1">Лист3!$M$24:$M$25</definedName>
    <definedName name="solver_rhs2" localSheetId="0" hidden="1">Лист1!$G$11:$G$14</definedName>
    <definedName name="solver_rhs2" localSheetId="1" hidden="1">Лист2!$G$11:$G$14</definedName>
    <definedName name="solver_rhs2" localSheetId="2" hidden="1">Лист3!$G$11:$G$14</definedName>
    <definedName name="solver_rhs3" localSheetId="0" hidden="1">Лист1!$G$15:$G$19</definedName>
    <definedName name="solver_rhs3" localSheetId="1" hidden="1">Лист2!$G$15:$G$19</definedName>
    <definedName name="solver_rhs3" localSheetId="2" hidden="1">Лист3!$G$15:$G$19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2" i="1"/>
  <c r="P12" i="2"/>
  <c r="V13" i="3"/>
  <c r="U13" i="3"/>
  <c r="T13" i="3"/>
  <c r="S13" i="3"/>
  <c r="R13" i="3"/>
  <c r="Q13" i="3"/>
  <c r="P13" i="3"/>
  <c r="O13" i="3"/>
  <c r="V17" i="3"/>
  <c r="U17" i="3"/>
  <c r="T17" i="3"/>
  <c r="S17" i="3"/>
  <c r="O17" i="3"/>
  <c r="I22" i="3"/>
  <c r="R17" i="3"/>
  <c r="Q17" i="3"/>
  <c r="P17" i="3"/>
  <c r="G22" i="3"/>
  <c r="F22" i="3"/>
  <c r="V12" i="3"/>
  <c r="U12" i="3"/>
  <c r="T12" i="3"/>
  <c r="S12" i="3"/>
  <c r="R12" i="3"/>
  <c r="Q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G22" i="2"/>
  <c r="F22" i="2"/>
  <c r="V17" i="2"/>
  <c r="V12" i="2"/>
  <c r="U17" i="2"/>
  <c r="U12" i="2"/>
  <c r="T12" i="2"/>
  <c r="T17" i="2"/>
  <c r="S12" i="2"/>
  <c r="S17" i="2"/>
  <c r="R12" i="2"/>
  <c r="R17" i="2"/>
  <c r="Q12" i="2"/>
  <c r="Q17" i="2"/>
  <c r="P17" i="2"/>
  <c r="O12" i="2"/>
  <c r="O17" i="2"/>
  <c r="V13" i="2"/>
  <c r="U13" i="2"/>
  <c r="T13" i="2"/>
  <c r="S13" i="2"/>
  <c r="R13" i="2"/>
  <c r="Q13" i="2"/>
  <c r="P13" i="2"/>
  <c r="O13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12" i="1"/>
  <c r="V4" i="1"/>
  <c r="V5" i="1"/>
  <c r="V6" i="1"/>
  <c r="V7" i="1"/>
  <c r="V8" i="1"/>
  <c r="V9" i="1"/>
  <c r="V10" i="1"/>
  <c r="V11" i="1"/>
  <c r="V3" i="1"/>
  <c r="U4" i="1"/>
  <c r="U5" i="1"/>
  <c r="U6" i="1"/>
  <c r="U7" i="1"/>
  <c r="U8" i="1"/>
  <c r="U9" i="1"/>
  <c r="U10" i="1"/>
  <c r="U11" i="1"/>
  <c r="U3" i="1"/>
  <c r="T4" i="1"/>
  <c r="T5" i="1"/>
  <c r="T6" i="1"/>
  <c r="T7" i="1"/>
  <c r="T8" i="1"/>
  <c r="T9" i="1"/>
  <c r="T10" i="1"/>
  <c r="T11" i="1"/>
  <c r="T3" i="1"/>
  <c r="S4" i="1"/>
  <c r="S5" i="1"/>
  <c r="S6" i="1"/>
  <c r="S7" i="1"/>
  <c r="S8" i="1"/>
  <c r="S9" i="1"/>
  <c r="S10" i="1"/>
  <c r="S11" i="1"/>
  <c r="S3" i="1"/>
  <c r="R4" i="1"/>
  <c r="R5" i="1"/>
  <c r="R6" i="1"/>
  <c r="R7" i="1"/>
  <c r="R8" i="1"/>
  <c r="R9" i="1"/>
  <c r="R10" i="1"/>
  <c r="R11" i="1"/>
  <c r="R3" i="1"/>
  <c r="Q12" i="1"/>
  <c r="Q13" i="1"/>
  <c r="Q4" i="1"/>
  <c r="Q5" i="1"/>
  <c r="Q6" i="1"/>
  <c r="Q7" i="1"/>
  <c r="Q8" i="1"/>
  <c r="Q9" i="1"/>
  <c r="Q10" i="1"/>
  <c r="Q11" i="1"/>
  <c r="Q3" i="1"/>
  <c r="V17" i="1"/>
  <c r="U17" i="1"/>
  <c r="T17" i="1"/>
  <c r="S17" i="1"/>
  <c r="R17" i="1"/>
  <c r="Q17" i="1"/>
  <c r="P17" i="1"/>
  <c r="O17" i="1"/>
  <c r="V13" i="1"/>
  <c r="U13" i="1"/>
  <c r="U12" i="1"/>
  <c r="T13" i="1"/>
  <c r="T12" i="1"/>
  <c r="S12" i="1"/>
  <c r="S13" i="1"/>
  <c r="R13" i="1"/>
  <c r="R12" i="1"/>
  <c r="P13" i="1"/>
  <c r="O13" i="1"/>
  <c r="O12" i="1"/>
  <c r="P4" i="1"/>
  <c r="P5" i="1"/>
  <c r="P6" i="1"/>
  <c r="P7" i="1"/>
  <c r="P8" i="1"/>
  <c r="P9" i="1"/>
  <c r="P10" i="1"/>
  <c r="P11" i="1"/>
  <c r="P3" i="1"/>
  <c r="O11" i="1"/>
  <c r="O4" i="1"/>
  <c r="O5" i="1"/>
  <c r="O6" i="1"/>
  <c r="O7" i="1"/>
  <c r="O8" i="1"/>
  <c r="O9" i="1"/>
  <c r="O10" i="1"/>
  <c r="O3" i="1"/>
  <c r="G24" i="1"/>
  <c r="H24" i="1"/>
  <c r="I24" i="1"/>
  <c r="J24" i="1"/>
  <c r="K24" i="1"/>
  <c r="L24" i="1"/>
  <c r="M24" i="1"/>
  <c r="F24" i="1"/>
  <c r="I22" i="1"/>
  <c r="G22" i="1"/>
  <c r="F22" i="1"/>
  <c r="I24" i="3" l="1"/>
  <c r="I22" i="2"/>
  <c r="M24" i="2" s="1"/>
  <c r="K24" i="3" l="1"/>
  <c r="L24" i="3"/>
  <c r="J24" i="3"/>
  <c r="F24" i="3"/>
  <c r="G24" i="3"/>
  <c r="H24" i="3"/>
  <c r="M24" i="3"/>
  <c r="F24" i="2"/>
  <c r="J24" i="2"/>
  <c r="I24" i="2"/>
  <c r="H24" i="2"/>
  <c r="L24" i="2"/>
  <c r="K24" i="2"/>
  <c r="G24" i="2"/>
</calcChain>
</file>

<file path=xl/sharedStrings.xml><?xml version="1.0" encoding="utf-8"?>
<sst xmlns="http://schemas.openxmlformats.org/spreadsheetml/2006/main" count="105" uniqueCount="18">
  <si>
    <t>x1</t>
  </si>
  <si>
    <t>x2</t>
  </si>
  <si>
    <t>x3</t>
  </si>
  <si>
    <t>x4</t>
  </si>
  <si>
    <t>x5</t>
  </si>
  <si>
    <t>&lt;=</t>
  </si>
  <si>
    <t>&gt;=</t>
  </si>
  <si>
    <t>f</t>
  </si>
  <si>
    <t>min</t>
  </si>
  <si>
    <t>max</t>
  </si>
  <si>
    <t>f1</t>
  </si>
  <si>
    <t>f2</t>
  </si>
  <si>
    <t>f3</t>
  </si>
  <si>
    <t>F</t>
  </si>
  <si>
    <t>Z</t>
  </si>
  <si>
    <t>z</t>
  </si>
  <si>
    <t>delta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</si>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</sst>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O12" sqref="O12"/>
    </sheetView>
  </sheetViews>
  <sheetFormatPr defaultRowHeight="14.4" x14ac:dyDescent="0.3"/>
  <cols>
    <col min="17" max="17" width="11" bestFit="1" customWidth="1"/>
  </cols>
  <sheetData>
    <row r="1" spans="1:22" x14ac:dyDescent="0.3"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17</v>
      </c>
    </row>
    <row r="2" spans="1:22" x14ac:dyDescent="0.3">
      <c r="H2">
        <v>1</v>
      </c>
      <c r="I2">
        <v>0</v>
      </c>
      <c r="J2">
        <v>0</v>
      </c>
      <c r="K2">
        <v>8.5384615384615383</v>
      </c>
      <c r="L2">
        <v>6.9615384615384617</v>
      </c>
      <c r="M2">
        <v>3.1538461538461551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</row>
    <row r="3" spans="1:22" x14ac:dyDescent="0.3">
      <c r="H3">
        <v>2</v>
      </c>
      <c r="I3">
        <v>0</v>
      </c>
      <c r="J3">
        <v>0</v>
      </c>
      <c r="K3">
        <v>9.1714285714285708</v>
      </c>
      <c r="L3">
        <v>6.3285714285714274</v>
      </c>
      <c r="M3">
        <v>2.5999999999999996</v>
      </c>
      <c r="O3">
        <f>SUMPRODUCT(A11:E11,$I$2:$M$2)</f>
        <v>54.000000000000014</v>
      </c>
      <c r="P3">
        <f>SUMPRODUCT(A11:E11,$I$3:$M$3)</f>
        <v>54</v>
      </c>
      <c r="Q3">
        <f>SUMPRODUCT(A11:E11,$I$4:$M$4)</f>
        <v>54.000000000000014</v>
      </c>
      <c r="R3">
        <f>SUMPRODUCT(A11:E11,$I$5:$M$5)</f>
        <v>54.000000000000014</v>
      </c>
      <c r="S3">
        <f>SUMPRODUCT(A11:E11,$I$6:$M$6)</f>
        <v>54.000000000000007</v>
      </c>
      <c r="T3">
        <f>SUMPRODUCT(A11:E11,$I$7:$M$7)</f>
        <v>54.000000000000007</v>
      </c>
      <c r="U3">
        <f>SUMPRODUCT(A11:E11,$I$8:$M$8)</f>
        <v>53.999999999999986</v>
      </c>
      <c r="V3">
        <f>SUMPRODUCT(A11:E11,$I$9:$M$9)</f>
        <v>54</v>
      </c>
    </row>
    <row r="4" spans="1:22" x14ac:dyDescent="0.3">
      <c r="H4">
        <v>3</v>
      </c>
      <c r="I4">
        <v>0</v>
      </c>
      <c r="J4">
        <v>0</v>
      </c>
      <c r="K4">
        <v>9.8043956043956051</v>
      </c>
      <c r="L4">
        <v>5.6956043956043949</v>
      </c>
      <c r="M4">
        <v>2.0461538461538469</v>
      </c>
      <c r="O4">
        <f>SUMPRODUCT(A12:E12,$I$2:$M$2)</f>
        <v>13.923076923076923</v>
      </c>
      <c r="P4">
        <f t="shared" ref="P4:P11" si="0">SUMPRODUCT(A12:E12,$I$3:$M$3)</f>
        <v>12.657142857142855</v>
      </c>
      <c r="Q4">
        <f t="shared" ref="Q4:Q13" si="1">SUMPRODUCT(A12:E12,$I$4:$M$4)</f>
        <v>11.39120879120879</v>
      </c>
      <c r="R4">
        <f t="shared" ref="R4:R11" si="2">SUMPRODUCT(A12:E12,$I$5:$M$5)</f>
        <v>10.125274725274723</v>
      </c>
      <c r="S4">
        <f t="shared" ref="S4:S11" si="3">SUMPRODUCT(A12:E12,$I$6:$M$6)</f>
        <v>8.8593406593406581</v>
      </c>
      <c r="T4">
        <f t="shared" ref="T4:T11" si="4">SUMPRODUCT(A12:E12,$I$7:$M$7)</f>
        <v>7.5934065934065913</v>
      </c>
      <c r="U4">
        <f t="shared" ref="U4:U11" si="5">SUMPRODUCT(A12:E12,$I$8:$M$8)</f>
        <v>4.174789915966385</v>
      </c>
      <c r="V4">
        <f t="shared" ref="V4:V11" si="6">SUMPRODUCT(A12:E12,$I$9:$M$9)</f>
        <v>2.7</v>
      </c>
    </row>
    <row r="5" spans="1:2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H5">
        <v>4</v>
      </c>
      <c r="I5">
        <v>0</v>
      </c>
      <c r="J5">
        <v>0</v>
      </c>
      <c r="K5">
        <v>10.437362637362639</v>
      </c>
      <c r="L5">
        <v>5.0626373626373615</v>
      </c>
      <c r="M5">
        <v>1.4923076923076921</v>
      </c>
      <c r="O5">
        <f>SUMPRODUCT(A13:E13,$I$2:$M$2)</f>
        <v>62</v>
      </c>
      <c r="P5">
        <f t="shared" si="0"/>
        <v>61.999999999999993</v>
      </c>
      <c r="Q5">
        <f t="shared" si="1"/>
        <v>62</v>
      </c>
      <c r="R5">
        <f t="shared" si="2"/>
        <v>62</v>
      </c>
      <c r="S5">
        <f t="shared" si="3"/>
        <v>62</v>
      </c>
      <c r="T5">
        <f t="shared" si="4"/>
        <v>62</v>
      </c>
      <c r="U5">
        <f t="shared" si="5"/>
        <v>50.823529411764689</v>
      </c>
      <c r="V5">
        <f t="shared" si="6"/>
        <v>43.2</v>
      </c>
    </row>
    <row r="6" spans="1:22" x14ac:dyDescent="0.3">
      <c r="A6" s="3">
        <v>0</v>
      </c>
      <c r="B6" s="3">
        <v>-3</v>
      </c>
      <c r="C6" s="3">
        <v>1</v>
      </c>
      <c r="D6" s="3">
        <v>3</v>
      </c>
      <c r="E6" s="3">
        <v>3</v>
      </c>
      <c r="H6">
        <v>5</v>
      </c>
      <c r="I6">
        <v>0</v>
      </c>
      <c r="J6">
        <v>0</v>
      </c>
      <c r="K6">
        <v>11.07032967032967</v>
      </c>
      <c r="L6">
        <v>4.429670329670329</v>
      </c>
      <c r="M6">
        <v>0.93846153846153935</v>
      </c>
      <c r="O6">
        <f>SUMPRODUCT(A14:E14,$I$2:$M$2)</f>
        <v>20.230769230769234</v>
      </c>
      <c r="P6">
        <f t="shared" si="0"/>
        <v>17.857142857142854</v>
      </c>
      <c r="Q6">
        <f t="shared" si="1"/>
        <v>15.483516483516484</v>
      </c>
      <c r="R6">
        <f t="shared" si="2"/>
        <v>13.109890109890108</v>
      </c>
      <c r="S6">
        <f t="shared" si="3"/>
        <v>10.736263736263737</v>
      </c>
      <c r="T6">
        <f t="shared" si="4"/>
        <v>8.3626373626373613</v>
      </c>
      <c r="U6">
        <f t="shared" si="5"/>
        <v>11.435294117647063</v>
      </c>
      <c r="V6">
        <f t="shared" si="6"/>
        <v>16.200000000000003</v>
      </c>
    </row>
    <row r="7" spans="1:22" x14ac:dyDescent="0.3">
      <c r="A7" s="3">
        <v>-3</v>
      </c>
      <c r="B7" s="3">
        <v>-1</v>
      </c>
      <c r="C7" s="3">
        <v>2</v>
      </c>
      <c r="D7" s="3">
        <v>-2</v>
      </c>
      <c r="E7" s="3">
        <v>-1</v>
      </c>
      <c r="H7">
        <v>6</v>
      </c>
      <c r="I7">
        <v>0</v>
      </c>
      <c r="J7">
        <v>0</v>
      </c>
      <c r="K7">
        <v>11.703296703296704</v>
      </c>
      <c r="L7">
        <v>3.7967032967032956</v>
      </c>
      <c r="M7">
        <v>0.38461538461538491</v>
      </c>
      <c r="O7">
        <f>SUMPRODUCT(A15:E15,$I$2:$M$2)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3">
      <c r="A8" s="3">
        <v>3</v>
      </c>
      <c r="B8" s="3">
        <v>4</v>
      </c>
      <c r="C8" s="3">
        <v>1</v>
      </c>
      <c r="D8" s="3">
        <v>1</v>
      </c>
      <c r="E8" s="3">
        <v>1</v>
      </c>
      <c r="H8">
        <v>7</v>
      </c>
      <c r="I8">
        <v>0</v>
      </c>
      <c r="J8">
        <v>1.4521008403361355</v>
      </c>
      <c r="K8">
        <v>11.344537815126047</v>
      </c>
      <c r="L8">
        <v>1.3613445378151248</v>
      </c>
      <c r="M8">
        <v>0</v>
      </c>
      <c r="O8">
        <f>SUMPRODUCT(A16:E16,$I$2:$M$2)</f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1.4521008403361355</v>
      </c>
      <c r="V8">
        <f t="shared" si="6"/>
        <v>2.7</v>
      </c>
    </row>
    <row r="9" spans="1:22" x14ac:dyDescent="0.3">
      <c r="H9">
        <v>8</v>
      </c>
      <c r="I9">
        <v>0</v>
      </c>
      <c r="J9">
        <v>2.7</v>
      </c>
      <c r="K9">
        <v>10.8</v>
      </c>
      <c r="L9">
        <v>0</v>
      </c>
      <c r="M9">
        <v>0</v>
      </c>
      <c r="O9">
        <f>SUMPRODUCT(A17:E17,$I$2:$M$2)</f>
        <v>8.5384615384615383</v>
      </c>
      <c r="P9">
        <f t="shared" si="0"/>
        <v>9.1714285714285708</v>
      </c>
      <c r="Q9">
        <f t="shared" si="1"/>
        <v>9.8043956043956051</v>
      </c>
      <c r="R9">
        <f t="shared" si="2"/>
        <v>10.437362637362639</v>
      </c>
      <c r="S9">
        <f t="shared" si="3"/>
        <v>11.07032967032967</v>
      </c>
      <c r="T9">
        <f t="shared" si="4"/>
        <v>11.703296703296704</v>
      </c>
      <c r="U9">
        <f t="shared" si="5"/>
        <v>11.344537815126047</v>
      </c>
      <c r="V9">
        <f t="shared" si="6"/>
        <v>10.8</v>
      </c>
    </row>
    <row r="10" spans="1:22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O10">
        <f>SUMPRODUCT(A18:E18,$I$2:$M$2)</f>
        <v>6.9615384615384617</v>
      </c>
      <c r="P10">
        <f t="shared" si="0"/>
        <v>6.3285714285714274</v>
      </c>
      <c r="Q10">
        <f t="shared" si="1"/>
        <v>5.6956043956043949</v>
      </c>
      <c r="R10">
        <f t="shared" si="2"/>
        <v>5.0626373626373615</v>
      </c>
      <c r="S10">
        <f t="shared" si="3"/>
        <v>4.429670329670329</v>
      </c>
      <c r="T10">
        <f t="shared" si="4"/>
        <v>3.7967032967032956</v>
      </c>
      <c r="U10">
        <f t="shared" si="5"/>
        <v>1.3613445378151248</v>
      </c>
      <c r="V10">
        <f t="shared" si="6"/>
        <v>0</v>
      </c>
    </row>
    <row r="11" spans="1:22" x14ac:dyDescent="0.3">
      <c r="A11" s="1">
        <v>2</v>
      </c>
      <c r="B11" s="1">
        <v>0</v>
      </c>
      <c r="C11" s="1">
        <v>5</v>
      </c>
      <c r="D11" s="1">
        <v>-2</v>
      </c>
      <c r="E11" s="1">
        <v>8</v>
      </c>
      <c r="F11" s="2" t="s">
        <v>5</v>
      </c>
      <c r="G11" s="1">
        <v>54</v>
      </c>
      <c r="O11">
        <f>SUMPRODUCT(A19:E19,$I$2:$M$2)</f>
        <v>3.1538461538461551</v>
      </c>
      <c r="P11">
        <f t="shared" si="0"/>
        <v>2.5999999999999996</v>
      </c>
      <c r="Q11">
        <f t="shared" si="1"/>
        <v>2.0461538461538469</v>
      </c>
      <c r="R11">
        <f t="shared" si="2"/>
        <v>1.4923076923076921</v>
      </c>
      <c r="S11">
        <f t="shared" si="3"/>
        <v>0.93846153846153935</v>
      </c>
      <c r="T11">
        <f t="shared" si="4"/>
        <v>0.38461538461538491</v>
      </c>
      <c r="U11">
        <f t="shared" si="5"/>
        <v>0</v>
      </c>
      <c r="V11">
        <f t="shared" si="6"/>
        <v>0</v>
      </c>
    </row>
    <row r="12" spans="1:22" x14ac:dyDescent="0.3">
      <c r="A12" s="1">
        <v>0</v>
      </c>
      <c r="B12" s="1">
        <v>1</v>
      </c>
      <c r="C12" s="1">
        <v>0</v>
      </c>
      <c r="D12" s="1">
        <v>2</v>
      </c>
      <c r="E12" s="1">
        <v>0</v>
      </c>
      <c r="F12" s="2" t="s">
        <v>5</v>
      </c>
      <c r="G12" s="1">
        <v>53</v>
      </c>
      <c r="O12">
        <f>SUMPRODUCT($A$7:$E$7,$I$2:$M$2)</f>
        <v>-1.7763568394002505E-15</v>
      </c>
      <c r="P12">
        <f>SUMPRODUCT($A$7:$E$7,$I$3:$M$3)</f>
        <v>3.0857142857142872</v>
      </c>
      <c r="Q12">
        <f>SUMPRODUCT(A7:E7,$I$4:$M$4)</f>
        <v>6.1714285714285735</v>
      </c>
      <c r="R12">
        <f>SUMPRODUCT($A$7:$E$7,$I$5:$M$5)</f>
        <v>9.2571428571428633</v>
      </c>
      <c r="S12">
        <f>SUMPRODUCT($A$7:$E$7,$I$6:$M$6)</f>
        <v>12.342857142857143</v>
      </c>
      <c r="T12">
        <f>SUMPRODUCT($A$7:$E$7,$I$7:$M$7)</f>
        <v>15.428571428571432</v>
      </c>
      <c r="U12">
        <f>SUMPRODUCT($A$7:$E$7,$I$8:$M$8)</f>
        <v>18.514285714285709</v>
      </c>
      <c r="V12">
        <f>SUMPRODUCT($A$7:$E$7,$I$9:$M$9)</f>
        <v>18.900000000000002</v>
      </c>
    </row>
    <row r="13" spans="1:22" x14ac:dyDescent="0.3">
      <c r="A13" s="1">
        <v>5</v>
      </c>
      <c r="B13" s="1">
        <v>0</v>
      </c>
      <c r="C13" s="1">
        <v>4</v>
      </c>
      <c r="D13" s="1">
        <v>4</v>
      </c>
      <c r="E13" s="1">
        <v>0</v>
      </c>
      <c r="F13" s="2" t="s">
        <v>5</v>
      </c>
      <c r="G13" s="1">
        <v>62</v>
      </c>
      <c r="O13">
        <f>SUMPRODUCT($A$8:$E$8,$I$2:$M$2)</f>
        <v>18.653846153846153</v>
      </c>
      <c r="P13">
        <f>SUMPRODUCT($A$8:$E$8,$I$3:$M$3)</f>
        <v>18.099999999999998</v>
      </c>
      <c r="Q13">
        <f>SUMPRODUCT(A8:E8,$I$4:$M$4)</f>
        <v>17.546153846153846</v>
      </c>
      <c r="R13">
        <f>SUMPRODUCT($A$8:$E$8,$I$5:$M$5)</f>
        <v>16.992307692307691</v>
      </c>
      <c r="S13">
        <f>SUMPRODUCT($A$8:$E$8,$I$6:$M$6)</f>
        <v>16.438461538461539</v>
      </c>
      <c r="T13">
        <f>SUMPRODUCT($A$8:$E$8,$I$7:$M$7)</f>
        <v>15.884615384615385</v>
      </c>
      <c r="U13">
        <f>SUMPRODUCT($A$8:$E$8,$I$8:$M$8)</f>
        <v>18.514285714285716</v>
      </c>
      <c r="V13">
        <f>SUMPRODUCT($A$8:$E$8,$I$9:$M$9)</f>
        <v>21.6</v>
      </c>
    </row>
    <row r="14" spans="1:22" x14ac:dyDescent="0.3">
      <c r="A14" s="1">
        <v>4</v>
      </c>
      <c r="B14" s="1">
        <v>6</v>
      </c>
      <c r="C14" s="1">
        <v>0</v>
      </c>
      <c r="D14" s="1">
        <v>2</v>
      </c>
      <c r="E14" s="1">
        <v>2</v>
      </c>
      <c r="F14" s="2" t="s">
        <v>5</v>
      </c>
      <c r="G14" s="1">
        <v>63</v>
      </c>
    </row>
    <row r="15" spans="1:22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2" t="s">
        <v>6</v>
      </c>
      <c r="G15" s="1">
        <v>0</v>
      </c>
    </row>
    <row r="16" spans="1:22" x14ac:dyDescent="0.3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2" t="s">
        <v>6</v>
      </c>
      <c r="G16" s="1">
        <v>0</v>
      </c>
      <c r="N16" t="s">
        <v>13</v>
      </c>
      <c r="O16" s="5">
        <v>1</v>
      </c>
      <c r="P16" s="5">
        <v>2</v>
      </c>
      <c r="Q16" s="5">
        <v>3</v>
      </c>
      <c r="R16" s="5">
        <v>4</v>
      </c>
      <c r="S16" s="5">
        <v>5</v>
      </c>
      <c r="T16" s="5">
        <v>6</v>
      </c>
      <c r="U16" s="5">
        <v>7</v>
      </c>
      <c r="V16" s="5">
        <v>8</v>
      </c>
    </row>
    <row r="17" spans="1:22" x14ac:dyDescent="0.3">
      <c r="A17" s="1">
        <v>0</v>
      </c>
      <c r="B17" s="1">
        <v>0</v>
      </c>
      <c r="C17" s="1">
        <v>1</v>
      </c>
      <c r="D17" s="1">
        <v>0</v>
      </c>
      <c r="E17" s="1">
        <v>0</v>
      </c>
      <c r="F17" s="2" t="s">
        <v>6</v>
      </c>
      <c r="G17" s="1">
        <v>0</v>
      </c>
      <c r="O17">
        <f>SUMPRODUCT($A$6:$E$6,$I$2:$M$2)</f>
        <v>38.884615384615394</v>
      </c>
      <c r="P17">
        <f>SUMPRODUCT($A$6:$E$6,$I$3:$M$3)</f>
        <v>35.957142857142848</v>
      </c>
      <c r="Q17">
        <f>SUMPRODUCT($A$6:$E$6,$I$4:$M$4)</f>
        <v>33.029670329670331</v>
      </c>
      <c r="R17">
        <f>SUMPRODUCT($A$6:$E$6,$I$5:$M$5)</f>
        <v>30.1021978021978</v>
      </c>
      <c r="S17">
        <f>SUMPRODUCT($A$6:$E$6,$I$6:$M$6)</f>
        <v>27.174725274725276</v>
      </c>
      <c r="T17">
        <f>SUMPRODUCT($A$6:$E$6,$I$7:$M$7)</f>
        <v>24.247252747252745</v>
      </c>
      <c r="U17">
        <f>SUMPRODUCT($A$6:$E$6,$I$8:$M$8)</f>
        <v>11.072268907563014</v>
      </c>
      <c r="V17">
        <f>SUMPRODUCT($A$6:$E$6,$I$9:$M$9)</f>
        <v>2.6999999999999993</v>
      </c>
    </row>
    <row r="18" spans="1:22" x14ac:dyDescent="0.3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2" t="s">
        <v>6</v>
      </c>
      <c r="G18" s="1">
        <v>0</v>
      </c>
    </row>
    <row r="19" spans="1:22" x14ac:dyDescent="0.3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2" t="s">
        <v>6</v>
      </c>
      <c r="G19" s="1">
        <v>0</v>
      </c>
    </row>
    <row r="21" spans="1:22" x14ac:dyDescent="0.3">
      <c r="A21" t="s">
        <v>7</v>
      </c>
      <c r="B21" t="s">
        <v>8</v>
      </c>
      <c r="C21" t="s">
        <v>9</v>
      </c>
      <c r="F21" t="s">
        <v>14</v>
      </c>
      <c r="I21" t="s">
        <v>16</v>
      </c>
    </row>
    <row r="22" spans="1:22" x14ac:dyDescent="0.3">
      <c r="A22" t="s">
        <v>10</v>
      </c>
      <c r="B22" s="4">
        <v>-31.5</v>
      </c>
      <c r="C22" s="4">
        <v>78.375</v>
      </c>
      <c r="F22">
        <f>MAX(B23:B24)</f>
        <v>0</v>
      </c>
      <c r="G22">
        <f>MIN(C23:C24)</f>
        <v>21.6</v>
      </c>
      <c r="I22">
        <f>(F22+G22)/7</f>
        <v>3.0857142857142859</v>
      </c>
    </row>
    <row r="23" spans="1:22" x14ac:dyDescent="0.3">
      <c r="A23" t="s">
        <v>11</v>
      </c>
      <c r="B23" s="4">
        <v>-43.416699999999999</v>
      </c>
      <c r="C23" s="4">
        <v>21.6</v>
      </c>
      <c r="F23">
        <v>0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</row>
    <row r="24" spans="1:22" x14ac:dyDescent="0.3">
      <c r="A24" t="s">
        <v>12</v>
      </c>
      <c r="B24" s="4">
        <v>0</v>
      </c>
      <c r="C24" s="4">
        <v>53.023809999999997</v>
      </c>
      <c r="E24" t="s">
        <v>15</v>
      </c>
      <c r="F24">
        <f>$F$22+F23*$I$22</f>
        <v>0</v>
      </c>
      <c r="G24">
        <f t="shared" ref="G24:M24" si="7">$F$22+G23*$I$22</f>
        <v>3.0857142857142859</v>
      </c>
      <c r="H24">
        <f t="shared" si="7"/>
        <v>6.1714285714285717</v>
      </c>
      <c r="I24">
        <f t="shared" si="7"/>
        <v>9.257142857142858</v>
      </c>
      <c r="J24">
        <f t="shared" si="7"/>
        <v>12.342857142857143</v>
      </c>
      <c r="K24">
        <f t="shared" si="7"/>
        <v>15.428571428571429</v>
      </c>
      <c r="L24">
        <f t="shared" si="7"/>
        <v>18.514285714285716</v>
      </c>
      <c r="M24">
        <f t="shared" si="7"/>
        <v>21.6</v>
      </c>
    </row>
    <row r="25" spans="1:22" x14ac:dyDescent="0.3">
      <c r="F25">
        <v>0</v>
      </c>
      <c r="G25">
        <v>3.0857142857142859</v>
      </c>
      <c r="H25">
        <v>6.1714285714285717</v>
      </c>
      <c r="I25">
        <v>9.257142857142858</v>
      </c>
      <c r="J25">
        <v>12.342857142857143</v>
      </c>
      <c r="K25">
        <v>15.428571428571429</v>
      </c>
      <c r="L25">
        <v>18.514285714285716</v>
      </c>
      <c r="M25">
        <v>21.6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O17" sqref="O17"/>
    </sheetView>
  </sheetViews>
  <sheetFormatPr defaultRowHeight="14.4" x14ac:dyDescent="0.3"/>
  <cols>
    <col min="17" max="17" width="11" bestFit="1" customWidth="1"/>
  </cols>
  <sheetData>
    <row r="1" spans="1:22" x14ac:dyDescent="0.3"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17</v>
      </c>
    </row>
    <row r="2" spans="1:22" x14ac:dyDescent="0.3">
      <c r="H2">
        <v>1</v>
      </c>
      <c r="I2">
        <v>0</v>
      </c>
      <c r="J2">
        <v>0</v>
      </c>
      <c r="K2">
        <v>10.8</v>
      </c>
      <c r="L2">
        <v>0</v>
      </c>
      <c r="M2">
        <v>0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</row>
    <row r="3" spans="1:22" x14ac:dyDescent="0.3">
      <c r="H3">
        <v>2</v>
      </c>
      <c r="I3">
        <v>0</v>
      </c>
      <c r="J3">
        <v>0</v>
      </c>
      <c r="K3">
        <v>10.799999999999999</v>
      </c>
      <c r="L3">
        <v>0</v>
      </c>
      <c r="M3">
        <v>0</v>
      </c>
      <c r="O3">
        <f>SUMPRODUCT(A11:E11,$I$2:$M$2)</f>
        <v>54</v>
      </c>
      <c r="P3">
        <f>SUMPRODUCT(A11:E11,$I$3:$M$3)</f>
        <v>53.999999999999993</v>
      </c>
      <c r="Q3">
        <f>SUMPRODUCT(A11:E11,$I$4:$M$4)</f>
        <v>54</v>
      </c>
      <c r="R3">
        <f>SUMPRODUCT(A11:E11,$I$5:$M$5)</f>
        <v>54.000000999999983</v>
      </c>
      <c r="S3">
        <f>SUMPRODUCT(A11:E11,$I$6:$M$6)</f>
        <v>54.00000099999999</v>
      </c>
      <c r="T3">
        <f>SUMPRODUCT(A11:E11,$I$7:$M$7)</f>
        <v>54</v>
      </c>
      <c r="U3">
        <f>SUMPRODUCT(A11:E11,$I$8:$M$8)</f>
        <v>54.000002000000002</v>
      </c>
      <c r="V3">
        <f>SUMPRODUCT(A11:E11,$I$9:$M$9)</f>
        <v>54</v>
      </c>
    </row>
    <row r="4" spans="1:22" x14ac:dyDescent="0.3">
      <c r="H4">
        <v>3</v>
      </c>
      <c r="I4">
        <v>0</v>
      </c>
      <c r="J4">
        <v>0.48872584269662878</v>
      </c>
      <c r="K4">
        <v>11.484216179775281</v>
      </c>
      <c r="L4">
        <v>1.7105404494382008</v>
      </c>
      <c r="M4">
        <v>0</v>
      </c>
      <c r="O4">
        <f>SUMPRODUCT(A12:E12,$I$2:$M$2)</f>
        <v>0</v>
      </c>
      <c r="P4">
        <f t="shared" ref="P4:P11" si="0">SUMPRODUCT(A12:E12,$I$3:$M$3)</f>
        <v>0</v>
      </c>
      <c r="Q4">
        <f t="shared" ref="Q4:Q11" si="1">SUMPRODUCT(A12:E12,$I$4:$M$4)</f>
        <v>3.9098067415730302</v>
      </c>
      <c r="R4">
        <f t="shared" ref="R4:R11" si="2">SUMPRODUCT(A12:E12,$I$5:$M$5)</f>
        <v>10.519985491124263</v>
      </c>
      <c r="S4">
        <f t="shared" ref="S4:S11" si="3">SUMPRODUCT(A12:E12,$I$6:$M$6)</f>
        <v>16.884635550295858</v>
      </c>
      <c r="T4">
        <f t="shared" ref="T4:T11" si="4">SUMPRODUCT(A12:E12,$I$7:$M$7)</f>
        <v>23.249285798816565</v>
      </c>
      <c r="U4">
        <f t="shared" ref="U4:U11" si="5">SUMPRODUCT(A12:E12,$I$8:$M$8)</f>
        <v>26.963567733974362</v>
      </c>
      <c r="V4">
        <f t="shared" ref="V4:V11" si="6">SUMPRODUCT(A12:E12,$I$9:$M$9)</f>
        <v>28.565934166666665</v>
      </c>
    </row>
    <row r="5" spans="1:2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H5">
        <v>4</v>
      </c>
      <c r="I5">
        <v>0</v>
      </c>
      <c r="J5">
        <v>1.5605603431952668</v>
      </c>
      <c r="K5">
        <v>11.020287426035502</v>
      </c>
      <c r="L5">
        <v>4.4797125739644983</v>
      </c>
      <c r="M5">
        <v>0.98224862721893402</v>
      </c>
      <c r="O5">
        <f>SUMPRODUCT(A13:E13,$I$2:$M$2)</f>
        <v>43.2</v>
      </c>
      <c r="P5">
        <f t="shared" si="0"/>
        <v>43.199999999999996</v>
      </c>
      <c r="Q5">
        <f t="shared" si="1"/>
        <v>52.779026516853925</v>
      </c>
      <c r="R5">
        <f t="shared" si="2"/>
        <v>62</v>
      </c>
      <c r="S5">
        <f t="shared" si="3"/>
        <v>62</v>
      </c>
      <c r="T5">
        <f t="shared" si="4"/>
        <v>61.999999999999993</v>
      </c>
      <c r="U5">
        <f t="shared" si="5"/>
        <v>62.000005000000002</v>
      </c>
      <c r="V5">
        <f t="shared" si="6"/>
        <v>62</v>
      </c>
    </row>
    <row r="6" spans="1:22" x14ac:dyDescent="0.3">
      <c r="A6" s="3">
        <v>0</v>
      </c>
      <c r="B6" s="3">
        <v>-3</v>
      </c>
      <c r="C6" s="3">
        <v>1</v>
      </c>
      <c r="D6" s="3">
        <v>3</v>
      </c>
      <c r="E6" s="3">
        <v>3</v>
      </c>
      <c r="H6">
        <v>5</v>
      </c>
      <c r="I6">
        <v>0</v>
      </c>
      <c r="J6">
        <v>2.9052047218934915</v>
      </c>
      <c r="K6">
        <v>8.5102845857988161</v>
      </c>
      <c r="L6">
        <v>6.989715414201183</v>
      </c>
      <c r="M6">
        <v>3.1785011124260345</v>
      </c>
      <c r="O6">
        <f>SUMPRODUCT(A14:E14,$I$2:$M$2)</f>
        <v>0</v>
      </c>
      <c r="P6">
        <f t="shared" si="0"/>
        <v>0</v>
      </c>
      <c r="Q6">
        <f t="shared" si="1"/>
        <v>6.3534359550561739</v>
      </c>
      <c r="R6">
        <f t="shared" si="2"/>
        <v>20.287284461538466</v>
      </c>
      <c r="S6">
        <f t="shared" si="3"/>
        <v>37.76766138461538</v>
      </c>
      <c r="T6">
        <f t="shared" si="4"/>
        <v>55.248038461538457</v>
      </c>
      <c r="U6">
        <f t="shared" si="5"/>
        <v>63.000004000000011</v>
      </c>
      <c r="V6">
        <f t="shared" si="6"/>
        <v>63</v>
      </c>
    </row>
    <row r="7" spans="1:22" x14ac:dyDescent="0.3">
      <c r="A7" s="3">
        <v>-3</v>
      </c>
      <c r="B7" s="3">
        <v>-1</v>
      </c>
      <c r="C7" s="3">
        <v>2</v>
      </c>
      <c r="D7" s="3">
        <v>-2</v>
      </c>
      <c r="E7" s="3">
        <v>-1</v>
      </c>
      <c r="H7">
        <v>6</v>
      </c>
      <c r="I7">
        <v>0</v>
      </c>
      <c r="J7">
        <v>4.2498491124260358</v>
      </c>
      <c r="K7">
        <v>6.0002816568047344</v>
      </c>
      <c r="L7">
        <v>9.4997183431952639</v>
      </c>
      <c r="M7">
        <v>5.374753550295857</v>
      </c>
      <c r="O7">
        <f>SUMPRODUCT(A15:E15,$I$2:$M$2)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3">
      <c r="A8" s="3">
        <v>3</v>
      </c>
      <c r="B8" s="3">
        <v>4</v>
      </c>
      <c r="C8" s="3">
        <v>1</v>
      </c>
      <c r="D8" s="3">
        <v>1</v>
      </c>
      <c r="E8" s="3">
        <v>1</v>
      </c>
      <c r="H8">
        <v>7</v>
      </c>
      <c r="I8">
        <v>0</v>
      </c>
      <c r="J8">
        <v>4.4408037724358982</v>
      </c>
      <c r="K8">
        <v>4.2386192692307683</v>
      </c>
      <c r="L8">
        <v>11.261381980769231</v>
      </c>
      <c r="M8">
        <v>6.916208701923078</v>
      </c>
      <c r="O8">
        <f>SUMPRODUCT(A16:E16,$I$2:$M$2)</f>
        <v>0</v>
      </c>
      <c r="P8">
        <f t="shared" si="0"/>
        <v>0</v>
      </c>
      <c r="Q8">
        <f t="shared" si="1"/>
        <v>0.48872584269662878</v>
      </c>
      <c r="R8">
        <f t="shared" si="2"/>
        <v>1.5605603431952668</v>
      </c>
      <c r="S8">
        <f t="shared" si="3"/>
        <v>2.9052047218934915</v>
      </c>
      <c r="T8">
        <f t="shared" si="4"/>
        <v>4.2498491124260358</v>
      </c>
      <c r="U8">
        <f t="shared" si="5"/>
        <v>4.4408037724358982</v>
      </c>
      <c r="V8">
        <f t="shared" si="6"/>
        <v>3.7124541666666673</v>
      </c>
    </row>
    <row r="9" spans="1:22" x14ac:dyDescent="0.3">
      <c r="H9">
        <v>8</v>
      </c>
      <c r="I9">
        <v>0</v>
      </c>
      <c r="J9">
        <v>3.7124541666666673</v>
      </c>
      <c r="K9">
        <v>3.0732600000000003</v>
      </c>
      <c r="L9">
        <v>12.426739999999999</v>
      </c>
      <c r="M9">
        <v>7.9358974999999994</v>
      </c>
      <c r="O9">
        <f>SUMPRODUCT(A17:E17,$I$2:$M$2)</f>
        <v>10.8</v>
      </c>
      <c r="P9">
        <f t="shared" si="0"/>
        <v>10.799999999999999</v>
      </c>
      <c r="Q9">
        <f t="shared" si="1"/>
        <v>11.484216179775281</v>
      </c>
      <c r="R9">
        <f t="shared" si="2"/>
        <v>11.020287426035502</v>
      </c>
      <c r="S9">
        <f t="shared" si="3"/>
        <v>8.5102845857988161</v>
      </c>
      <c r="T9">
        <f t="shared" si="4"/>
        <v>6.0002816568047344</v>
      </c>
      <c r="U9">
        <f t="shared" si="5"/>
        <v>4.2386192692307683</v>
      </c>
      <c r="V9">
        <f t="shared" si="6"/>
        <v>3.0732600000000003</v>
      </c>
    </row>
    <row r="10" spans="1:22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O10">
        <f>SUMPRODUCT(A18:E18,$I$2:$M$2)</f>
        <v>0</v>
      </c>
      <c r="P10">
        <f t="shared" si="0"/>
        <v>0</v>
      </c>
      <c r="Q10">
        <f t="shared" si="1"/>
        <v>1.7105404494382008</v>
      </c>
      <c r="R10">
        <f t="shared" si="2"/>
        <v>4.4797125739644983</v>
      </c>
      <c r="S10">
        <f t="shared" si="3"/>
        <v>6.989715414201183</v>
      </c>
      <c r="T10">
        <f t="shared" si="4"/>
        <v>9.4997183431952639</v>
      </c>
      <c r="U10">
        <f t="shared" si="5"/>
        <v>11.261381980769231</v>
      </c>
      <c r="V10">
        <f t="shared" si="6"/>
        <v>12.426739999999999</v>
      </c>
    </row>
    <row r="11" spans="1:22" x14ac:dyDescent="0.3">
      <c r="A11" s="1">
        <v>2</v>
      </c>
      <c r="B11" s="1">
        <v>0</v>
      </c>
      <c r="C11" s="1">
        <v>5</v>
      </c>
      <c r="D11" s="1">
        <v>-2</v>
      </c>
      <c r="E11" s="1">
        <v>8</v>
      </c>
      <c r="F11" s="2" t="s">
        <v>5</v>
      </c>
      <c r="G11" s="1">
        <v>54</v>
      </c>
      <c r="O11">
        <f>SUMPRODUCT(A19:E19,$I$2:$M$2)</f>
        <v>0</v>
      </c>
      <c r="P11">
        <f t="shared" si="0"/>
        <v>0</v>
      </c>
      <c r="Q11">
        <f t="shared" si="1"/>
        <v>0</v>
      </c>
      <c r="R11">
        <f t="shared" si="2"/>
        <v>0.98224862721893402</v>
      </c>
      <c r="S11">
        <f t="shared" si="3"/>
        <v>3.1785011124260345</v>
      </c>
      <c r="T11">
        <f t="shared" si="4"/>
        <v>5.374753550295857</v>
      </c>
      <c r="U11">
        <f t="shared" si="5"/>
        <v>6.916208701923078</v>
      </c>
      <c r="V11">
        <f t="shared" si="6"/>
        <v>7.9358974999999994</v>
      </c>
    </row>
    <row r="12" spans="1:22" x14ac:dyDescent="0.3">
      <c r="A12" s="1">
        <v>0</v>
      </c>
      <c r="B12" s="1">
        <v>1</v>
      </c>
      <c r="C12" s="1">
        <v>0</v>
      </c>
      <c r="D12" s="1">
        <v>2</v>
      </c>
      <c r="E12" s="1">
        <v>0</v>
      </c>
      <c r="F12" s="2" t="s">
        <v>5</v>
      </c>
      <c r="G12" s="1">
        <v>53</v>
      </c>
      <c r="O12">
        <f>SUMPRODUCT($A$6:$E$6,$I$2:$M$2)</f>
        <v>10.8</v>
      </c>
      <c r="P12">
        <f>SUMPRODUCT($A$6:$E$6,$I$3:$M$3)</f>
        <v>10.799999999999999</v>
      </c>
      <c r="Q12">
        <f>SUMPRODUCT(A6:E6,$I$4:$M$4)</f>
        <v>15.149659999999997</v>
      </c>
      <c r="R12">
        <f>SUMPRODUCT($A$6:$E$6,$I$5:$M$5)</f>
        <v>22.724489999999999</v>
      </c>
      <c r="S12">
        <f>SUMPRODUCT($A$6:$E$6,$I$6:$M$6)</f>
        <v>30.299319999999998</v>
      </c>
      <c r="T12">
        <f>SUMPRODUCT($A$6:$E$6,$I$7:$M$7)</f>
        <v>37.874149999999993</v>
      </c>
      <c r="U12">
        <f>SUMPRODUCT($A$6:$E$6,$I$8:$M$8)</f>
        <v>45.448980000000006</v>
      </c>
      <c r="V12">
        <f>SUMPRODUCT($A$6:$E$6,$I$9:$M$9)</f>
        <v>53.023809999999997</v>
      </c>
    </row>
    <row r="13" spans="1:22" x14ac:dyDescent="0.3">
      <c r="A13" s="1">
        <v>5</v>
      </c>
      <c r="B13" s="1">
        <v>0</v>
      </c>
      <c r="C13" s="1">
        <v>4</v>
      </c>
      <c r="D13" s="1">
        <v>4</v>
      </c>
      <c r="E13" s="1">
        <v>0</v>
      </c>
      <c r="F13" s="2" t="s">
        <v>5</v>
      </c>
      <c r="G13" s="1">
        <v>62</v>
      </c>
      <c r="O13">
        <f>SUMPRODUCT($A$8:$E$8,$I$2:$M$2)</f>
        <v>10.8</v>
      </c>
      <c r="P13">
        <f>SUMPRODUCT($A$8:$E$8,$I$3:$M$3)</f>
        <v>10.799999999999999</v>
      </c>
      <c r="Q13">
        <f>SUMPRODUCT(A8:E8,$I$4:$M$4)</f>
        <v>15.149659999999995</v>
      </c>
      <c r="R13">
        <f>SUMPRODUCT($A$8:$E$8,$I$5:$M$5)</f>
        <v>22.724489999999999</v>
      </c>
      <c r="S13">
        <f>SUMPRODUCT($A$8:$E$8,$I$6:$M$6)</f>
        <v>30.299319999999998</v>
      </c>
      <c r="T13">
        <f>SUMPRODUCT($A$8:$E$8,$I$7:$M$7)</f>
        <v>37.87415</v>
      </c>
      <c r="U13">
        <f>SUMPRODUCT($A$8:$E$8,$I$8:$M$8)</f>
        <v>40.179425041666669</v>
      </c>
      <c r="V13">
        <f>SUMPRODUCT($A$8:$E$8,$I$9:$M$9)</f>
        <v>38.285714166666665</v>
      </c>
    </row>
    <row r="14" spans="1:22" x14ac:dyDescent="0.3">
      <c r="A14" s="1">
        <v>4</v>
      </c>
      <c r="B14" s="1">
        <v>6</v>
      </c>
      <c r="C14" s="1">
        <v>0</v>
      </c>
      <c r="D14" s="1">
        <v>2</v>
      </c>
      <c r="E14" s="1">
        <v>2</v>
      </c>
      <c r="F14" s="2" t="s">
        <v>5</v>
      </c>
      <c r="G14" s="1">
        <v>63</v>
      </c>
    </row>
    <row r="15" spans="1:22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2" t="s">
        <v>6</v>
      </c>
      <c r="G15" s="1">
        <v>0</v>
      </c>
    </row>
    <row r="16" spans="1:22" x14ac:dyDescent="0.3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2" t="s">
        <v>6</v>
      </c>
      <c r="G16" s="1">
        <v>0</v>
      </c>
      <c r="N16" t="s">
        <v>13</v>
      </c>
      <c r="O16" s="5">
        <v>1</v>
      </c>
      <c r="P16" s="5">
        <v>2</v>
      </c>
      <c r="Q16" s="5">
        <v>3</v>
      </c>
      <c r="R16" s="5">
        <v>4</v>
      </c>
      <c r="S16" s="5">
        <v>5</v>
      </c>
      <c r="T16" s="5">
        <v>6</v>
      </c>
      <c r="U16" s="5">
        <v>7</v>
      </c>
      <c r="V16" s="5">
        <v>8</v>
      </c>
    </row>
    <row r="17" spans="1:22" x14ac:dyDescent="0.3">
      <c r="A17" s="1">
        <v>0</v>
      </c>
      <c r="B17" s="1">
        <v>0</v>
      </c>
      <c r="C17" s="1">
        <v>1</v>
      </c>
      <c r="D17" s="1">
        <v>0</v>
      </c>
      <c r="E17" s="1">
        <v>0</v>
      </c>
      <c r="F17" s="2" t="s">
        <v>6</v>
      </c>
      <c r="G17" s="1">
        <v>0</v>
      </c>
      <c r="O17">
        <f>SUMPRODUCT($A$7:$E$7,$I$2:$M$2)</f>
        <v>21.6</v>
      </c>
      <c r="P17">
        <f>SUMPRODUCT($A$7:$E$7,$I$3:$M$3)</f>
        <v>21.599999999999998</v>
      </c>
      <c r="Q17">
        <f>SUMPRODUCT($A$7:$E$7,$I$4:$M$4)</f>
        <v>19.058625617977533</v>
      </c>
      <c r="R17">
        <f>SUMPRODUCT($A$7:$E$7,$I$5:$M$5)</f>
        <v>10.538340733727805</v>
      </c>
      <c r="S17">
        <f>SUMPRODUCT($A$7:$E$7,$I$6:$M$6)</f>
        <v>-3.0425674911242604</v>
      </c>
      <c r="T17">
        <f>SUMPRODUCT($A$7:$E$7,$I$7:$M$7)</f>
        <v>-16.623476035502954</v>
      </c>
      <c r="U17">
        <f>SUMPRODUCT($A$7:$E$7,$I$8:$M$8)</f>
        <v>-25.402537897435902</v>
      </c>
      <c r="V17">
        <f>SUMPRODUCT($A$7:$E$7,$I$9:$M$9)</f>
        <v>-30.355311666666662</v>
      </c>
    </row>
    <row r="18" spans="1:22" x14ac:dyDescent="0.3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2" t="s">
        <v>6</v>
      </c>
      <c r="G18" s="1">
        <v>0</v>
      </c>
    </row>
    <row r="19" spans="1:22" x14ac:dyDescent="0.3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2" t="s">
        <v>6</v>
      </c>
      <c r="G19" s="1">
        <v>0</v>
      </c>
    </row>
    <row r="21" spans="1:22" x14ac:dyDescent="0.3">
      <c r="A21" t="s">
        <v>7</v>
      </c>
      <c r="B21" t="s">
        <v>8</v>
      </c>
      <c r="C21" t="s">
        <v>9</v>
      </c>
      <c r="F21" t="s">
        <v>14</v>
      </c>
      <c r="I21" t="s">
        <v>16</v>
      </c>
    </row>
    <row r="22" spans="1:22" x14ac:dyDescent="0.3">
      <c r="A22" t="s">
        <v>10</v>
      </c>
      <c r="B22" s="4">
        <v>-31.5</v>
      </c>
      <c r="C22" s="4">
        <v>78.375</v>
      </c>
      <c r="F22">
        <f>MAX(B22,B24)</f>
        <v>0</v>
      </c>
      <c r="G22">
        <f>MIN(C24,C22)</f>
        <v>53.023809999999997</v>
      </c>
      <c r="I22">
        <f>(F22+G22)/7</f>
        <v>7.5748299999999995</v>
      </c>
    </row>
    <row r="23" spans="1:22" x14ac:dyDescent="0.3">
      <c r="A23" t="s">
        <v>11</v>
      </c>
      <c r="B23" s="4">
        <v>-43.416699999999999</v>
      </c>
      <c r="C23" s="4">
        <v>21.6</v>
      </c>
      <c r="F23">
        <v>0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</row>
    <row r="24" spans="1:22" x14ac:dyDescent="0.3">
      <c r="A24" t="s">
        <v>12</v>
      </c>
      <c r="B24" s="4">
        <v>0</v>
      </c>
      <c r="C24" s="4">
        <v>53.023809999999997</v>
      </c>
      <c r="E24" t="s">
        <v>15</v>
      </c>
      <c r="F24">
        <f>$F$22+F23*$I$22</f>
        <v>0</v>
      </c>
      <c r="G24">
        <f t="shared" ref="G24:M24" si="7">$F$22+G23*$I$22</f>
        <v>7.5748299999999995</v>
      </c>
      <c r="H24">
        <f t="shared" si="7"/>
        <v>15.149659999999999</v>
      </c>
      <c r="I24">
        <f t="shared" si="7"/>
        <v>22.724489999999999</v>
      </c>
      <c r="J24">
        <f t="shared" si="7"/>
        <v>30.299319999999998</v>
      </c>
      <c r="K24">
        <f t="shared" si="7"/>
        <v>37.87415</v>
      </c>
      <c r="L24">
        <f t="shared" si="7"/>
        <v>45.448979999999999</v>
      </c>
      <c r="M24">
        <f t="shared" si="7"/>
        <v>53.023809999999997</v>
      </c>
    </row>
    <row r="25" spans="1:22" x14ac:dyDescent="0.3">
      <c r="F25">
        <v>0</v>
      </c>
      <c r="G25">
        <v>7.5748299999999995</v>
      </c>
      <c r="H25">
        <v>15.149659999999999</v>
      </c>
      <c r="I25">
        <v>22.724489999999999</v>
      </c>
      <c r="J25">
        <v>30.299319999999998</v>
      </c>
      <c r="K25">
        <v>37.87415</v>
      </c>
      <c r="L25">
        <v>45.448979999999999</v>
      </c>
      <c r="M25">
        <v>53.023809999999997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O24" sqref="O24"/>
    </sheetView>
  </sheetViews>
  <sheetFormatPr defaultRowHeight="14.4" x14ac:dyDescent="0.3"/>
  <cols>
    <col min="17" max="17" width="11" bestFit="1" customWidth="1"/>
  </cols>
  <sheetData>
    <row r="1" spans="1:22" x14ac:dyDescent="0.3"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17</v>
      </c>
    </row>
    <row r="2" spans="1:22" x14ac:dyDescent="0.3">
      <c r="H2">
        <v>1</v>
      </c>
      <c r="I2">
        <v>0</v>
      </c>
      <c r="J2">
        <v>9.3809523809523814</v>
      </c>
      <c r="K2">
        <v>12.142857142857144</v>
      </c>
      <c r="L2">
        <v>3.3571428571428554</v>
      </c>
      <c r="M2">
        <v>0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</row>
    <row r="3" spans="1:22" x14ac:dyDescent="0.3">
      <c r="H3">
        <v>2</v>
      </c>
      <c r="I3">
        <v>0</v>
      </c>
      <c r="J3">
        <v>9.3809523809523814</v>
      </c>
      <c r="K3">
        <v>12.142857142857144</v>
      </c>
      <c r="L3">
        <v>3.3571428571428554</v>
      </c>
      <c r="M3">
        <v>0</v>
      </c>
      <c r="O3">
        <f>SUMPRODUCT(A11:E11,$I$2:$M$2)</f>
        <v>54.000000000000014</v>
      </c>
      <c r="P3">
        <f>SUMPRODUCT(A11:E11,$I$3:$M$3)</f>
        <v>54.000000000000014</v>
      </c>
      <c r="Q3">
        <f>SUMPRODUCT(A11:E11,$I$4:$M$4)</f>
        <v>53.999999999999993</v>
      </c>
      <c r="R3">
        <f>SUMPRODUCT(A11:E11,$I$5:$M$5)</f>
        <v>53.999999999999993</v>
      </c>
      <c r="S3">
        <f>SUMPRODUCT(A11:E11,$I$6:$M$6)</f>
        <v>54</v>
      </c>
      <c r="T3">
        <f>SUMPRODUCT(A11:E11,$I$7:$M$7)</f>
        <v>54</v>
      </c>
      <c r="U3">
        <f>SUMPRODUCT(A11:E11,$I$8:$M$8)</f>
        <v>54</v>
      </c>
      <c r="V3">
        <f>SUMPRODUCT(A11:E11,$I$9:$M$9)</f>
        <v>54</v>
      </c>
    </row>
    <row r="4" spans="1:22" x14ac:dyDescent="0.3">
      <c r="H4">
        <v>3</v>
      </c>
      <c r="I4">
        <v>0</v>
      </c>
      <c r="J4">
        <v>9.3809523809523796</v>
      </c>
      <c r="K4">
        <v>12.142857142857142</v>
      </c>
      <c r="L4">
        <v>3.3571428571428581</v>
      </c>
      <c r="M4">
        <v>0</v>
      </c>
      <c r="O4">
        <f>SUMPRODUCT(A12:E12,$I$2:$M$2)</f>
        <v>16.095238095238091</v>
      </c>
      <c r="P4">
        <f t="shared" ref="P4:P11" si="0">SUMPRODUCT(A12:E12,$I$3:$M$3)</f>
        <v>16.095238095238091</v>
      </c>
      <c r="Q4">
        <f t="shared" ref="Q4:Q11" si="1">SUMPRODUCT(A12:E12,$I$4:$M$4)</f>
        <v>16.095238095238095</v>
      </c>
      <c r="R4">
        <f t="shared" ref="R4:R11" si="2">SUMPRODUCT(A12:E12,$I$5:$M$5)</f>
        <v>16.095238095238095</v>
      </c>
      <c r="S4">
        <f t="shared" ref="S4:S11" si="3">SUMPRODUCT(A12:E12,$I$6:$M$6)</f>
        <v>17.104578754578753</v>
      </c>
      <c r="T4">
        <f t="shared" ref="T4:T11" si="4">SUMPRODUCT(A12:E12,$I$7:$M$7)</f>
        <v>15.222170686456394</v>
      </c>
      <c r="U4">
        <f t="shared" ref="U4:U11" si="5">SUMPRODUCT(A12:E12,$I$8:$M$8)</f>
        <v>9.9023191094619616</v>
      </c>
      <c r="V4">
        <f t="shared" ref="V4:V11" si="6">SUMPRODUCT(A12:E12,$I$9:$M$9)</f>
        <v>6.3529411764705896</v>
      </c>
    </row>
    <row r="5" spans="1:2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H5">
        <v>4</v>
      </c>
      <c r="I5">
        <v>0</v>
      </c>
      <c r="J5">
        <v>9.3809523809523796</v>
      </c>
      <c r="K5">
        <v>12.142857142857142</v>
      </c>
      <c r="L5">
        <v>3.3571428571428581</v>
      </c>
      <c r="M5">
        <v>0</v>
      </c>
      <c r="O5">
        <f>SUMPRODUCT(A13:E13,$I$2:$M$2)</f>
        <v>62</v>
      </c>
      <c r="P5">
        <f t="shared" si="0"/>
        <v>62</v>
      </c>
      <c r="Q5">
        <f t="shared" si="1"/>
        <v>62</v>
      </c>
      <c r="R5">
        <f t="shared" si="2"/>
        <v>62</v>
      </c>
      <c r="S5">
        <f t="shared" si="3"/>
        <v>62</v>
      </c>
      <c r="T5">
        <f t="shared" si="4"/>
        <v>61.999999999999993</v>
      </c>
      <c r="U5">
        <f t="shared" si="5"/>
        <v>61.999999999999993</v>
      </c>
      <c r="V5">
        <f t="shared" si="6"/>
        <v>60.988235294117651</v>
      </c>
    </row>
    <row r="6" spans="1:22" x14ac:dyDescent="0.3">
      <c r="A6" s="3">
        <v>0</v>
      </c>
      <c r="B6" s="3">
        <v>-3</v>
      </c>
      <c r="C6" s="3">
        <v>1</v>
      </c>
      <c r="D6" s="3">
        <v>3</v>
      </c>
      <c r="E6" s="3">
        <v>3</v>
      </c>
      <c r="H6">
        <v>5</v>
      </c>
      <c r="I6">
        <v>0</v>
      </c>
      <c r="J6">
        <v>8.9221611721611715</v>
      </c>
      <c r="K6">
        <v>11.408791208791207</v>
      </c>
      <c r="L6">
        <v>4.0912087912087918</v>
      </c>
      <c r="M6">
        <v>0.64230769230769313</v>
      </c>
      <c r="O6">
        <f>SUMPRODUCT(A14:E14,$I$2:$M$2)</f>
        <v>63</v>
      </c>
      <c r="P6">
        <f t="shared" si="0"/>
        <v>63</v>
      </c>
      <c r="Q6">
        <f t="shared" si="1"/>
        <v>62.999999999999993</v>
      </c>
      <c r="R6">
        <f t="shared" si="2"/>
        <v>62.999999999999993</v>
      </c>
      <c r="S6">
        <f t="shared" si="3"/>
        <v>63</v>
      </c>
      <c r="T6">
        <f t="shared" si="4"/>
        <v>50.200371057513891</v>
      </c>
      <c r="U6">
        <f t="shared" si="5"/>
        <v>24.783302411873827</v>
      </c>
      <c r="V6">
        <f t="shared" si="6"/>
        <v>6.3529411764705896</v>
      </c>
    </row>
    <row r="7" spans="1:22" x14ac:dyDescent="0.3">
      <c r="A7" s="3">
        <v>-3</v>
      </c>
      <c r="B7" s="3">
        <v>-1</v>
      </c>
      <c r="C7" s="3">
        <v>2</v>
      </c>
      <c r="D7" s="3">
        <v>-2</v>
      </c>
      <c r="E7" s="3">
        <v>-1</v>
      </c>
      <c r="H7">
        <v>6</v>
      </c>
      <c r="I7">
        <v>0</v>
      </c>
      <c r="J7">
        <v>6.6748608534322784</v>
      </c>
      <c r="K7">
        <v>11.22634508348794</v>
      </c>
      <c r="L7">
        <v>4.2736549165120579</v>
      </c>
      <c r="M7">
        <v>0.80194805194805185</v>
      </c>
      <c r="O7">
        <f>SUMPRODUCT(A15:E15,$I$2:$M$2)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3">
      <c r="A8" s="3">
        <v>3</v>
      </c>
      <c r="B8" s="3">
        <v>4</v>
      </c>
      <c r="C8" s="3">
        <v>1</v>
      </c>
      <c r="D8" s="3">
        <v>1</v>
      </c>
      <c r="E8" s="3">
        <v>1</v>
      </c>
      <c r="H8">
        <v>7</v>
      </c>
      <c r="I8">
        <v>0</v>
      </c>
      <c r="J8">
        <v>2.931261595547308</v>
      </c>
      <c r="K8">
        <v>12.014471243042671</v>
      </c>
      <c r="L8">
        <v>3.485528756957327</v>
      </c>
      <c r="M8">
        <v>0.11233766233766215</v>
      </c>
      <c r="O8">
        <f>SUMPRODUCT(A16:E16,$I$2:$M$2)</f>
        <v>9.3809523809523814</v>
      </c>
      <c r="P8">
        <f t="shared" si="0"/>
        <v>9.3809523809523814</v>
      </c>
      <c r="Q8">
        <f t="shared" si="1"/>
        <v>9.3809523809523796</v>
      </c>
      <c r="R8">
        <f t="shared" si="2"/>
        <v>9.3809523809523796</v>
      </c>
      <c r="S8">
        <f t="shared" si="3"/>
        <v>8.9221611721611715</v>
      </c>
      <c r="T8">
        <f t="shared" si="4"/>
        <v>6.6748608534322784</v>
      </c>
      <c r="U8">
        <f t="shared" si="5"/>
        <v>2.931261595547308</v>
      </c>
      <c r="V8">
        <f t="shared" si="6"/>
        <v>0</v>
      </c>
    </row>
    <row r="9" spans="1:22" x14ac:dyDescent="0.3">
      <c r="H9">
        <v>8</v>
      </c>
      <c r="I9">
        <v>0</v>
      </c>
      <c r="J9">
        <v>0</v>
      </c>
      <c r="K9">
        <v>12.070588235294117</v>
      </c>
      <c r="L9">
        <v>3.1764705882352948</v>
      </c>
      <c r="M9">
        <v>0</v>
      </c>
      <c r="O9">
        <f>SUMPRODUCT(A17:E17,$I$2:$M$2)</f>
        <v>12.142857142857144</v>
      </c>
      <c r="P9">
        <f t="shared" si="0"/>
        <v>12.142857142857144</v>
      </c>
      <c r="Q9">
        <f t="shared" si="1"/>
        <v>12.142857142857142</v>
      </c>
      <c r="R9">
        <f t="shared" si="2"/>
        <v>12.142857142857142</v>
      </c>
      <c r="S9">
        <f t="shared" si="3"/>
        <v>11.408791208791207</v>
      </c>
      <c r="T9">
        <f t="shared" si="4"/>
        <v>11.22634508348794</v>
      </c>
      <c r="U9">
        <f t="shared" si="5"/>
        <v>12.014471243042671</v>
      </c>
      <c r="V9">
        <f t="shared" si="6"/>
        <v>12.070588235294117</v>
      </c>
    </row>
    <row r="10" spans="1:22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O10">
        <f>SUMPRODUCT(A18:E18,$I$2:$M$2)</f>
        <v>3.3571428571428554</v>
      </c>
      <c r="P10">
        <f t="shared" si="0"/>
        <v>3.3571428571428554</v>
      </c>
      <c r="Q10">
        <f t="shared" si="1"/>
        <v>3.3571428571428581</v>
      </c>
      <c r="R10">
        <f t="shared" si="2"/>
        <v>3.3571428571428581</v>
      </c>
      <c r="S10">
        <f t="shared" si="3"/>
        <v>4.0912087912087918</v>
      </c>
      <c r="T10">
        <f t="shared" si="4"/>
        <v>4.2736549165120579</v>
      </c>
      <c r="U10">
        <f t="shared" si="5"/>
        <v>3.485528756957327</v>
      </c>
      <c r="V10">
        <f t="shared" si="6"/>
        <v>3.1764705882352948</v>
      </c>
    </row>
    <row r="11" spans="1:22" x14ac:dyDescent="0.3">
      <c r="A11" s="1">
        <v>2</v>
      </c>
      <c r="B11" s="1">
        <v>0</v>
      </c>
      <c r="C11" s="1">
        <v>5</v>
      </c>
      <c r="D11" s="1">
        <v>-2</v>
      </c>
      <c r="E11" s="1">
        <v>8</v>
      </c>
      <c r="F11" s="2" t="s">
        <v>5</v>
      </c>
      <c r="G11" s="1">
        <v>54</v>
      </c>
      <c r="O11">
        <f>SUMPRODUCT(A19:E19,$I$2:$M$2)</f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0.64230769230769313</v>
      </c>
      <c r="T11">
        <f t="shared" si="4"/>
        <v>0.80194805194805185</v>
      </c>
      <c r="U11">
        <f t="shared" si="5"/>
        <v>0.11233766233766215</v>
      </c>
      <c r="V11">
        <f t="shared" si="6"/>
        <v>0</v>
      </c>
    </row>
    <row r="12" spans="1:22" x14ac:dyDescent="0.3">
      <c r="A12" s="1">
        <v>0</v>
      </c>
      <c r="B12" s="1">
        <v>1</v>
      </c>
      <c r="C12" s="1">
        <v>0</v>
      </c>
      <c r="D12" s="1">
        <v>2</v>
      </c>
      <c r="E12" s="1">
        <v>0</v>
      </c>
      <c r="F12" s="2" t="s">
        <v>5</v>
      </c>
      <c r="G12" s="1">
        <v>53</v>
      </c>
      <c r="O12">
        <f>SUMPRODUCT($A$6:$E$6,$I$2:$M$2)</f>
        <v>-5.9285714285714342</v>
      </c>
      <c r="P12">
        <f>SUMPRODUCT($A$6:$E$6,$I$3:$M$3)</f>
        <v>-5.9285714285714342</v>
      </c>
      <c r="Q12">
        <f>SUMPRODUCT(A6:E6,$I$4:$M$4)</f>
        <v>-5.9285714285714217</v>
      </c>
      <c r="R12">
        <f>SUMPRODUCT($A$6:$E$6,$I$5:$M$5)</f>
        <v>-5.9285714285714217</v>
      </c>
      <c r="S12">
        <f>SUMPRODUCT($A$6:$E$6,$I$6:$M$6)</f>
        <v>-1.1571428571428535</v>
      </c>
      <c r="T12">
        <f>SUMPRODUCT($A$6:$E$6,$I$7:$M$7)</f>
        <v>6.4285714285714342</v>
      </c>
      <c r="U12">
        <f>SUMPRODUCT($A$6:$E$6,$I$8:$M$8)</f>
        <v>14.014285714285714</v>
      </c>
      <c r="V12">
        <f>SUMPRODUCT($A$6:$E$6,$I$9:$M$9)</f>
        <v>21.6</v>
      </c>
    </row>
    <row r="13" spans="1:22" x14ac:dyDescent="0.3">
      <c r="A13" s="1">
        <v>5</v>
      </c>
      <c r="B13" s="1">
        <v>0</v>
      </c>
      <c r="C13" s="1">
        <v>4</v>
      </c>
      <c r="D13" s="1">
        <v>4</v>
      </c>
      <c r="E13" s="1">
        <v>0</v>
      </c>
      <c r="F13" s="2" t="s">
        <v>5</v>
      </c>
      <c r="G13" s="1">
        <v>62</v>
      </c>
      <c r="O13">
        <f>SUMPRODUCT($A$7:$E$7,$I$2:$M$2)</f>
        <v>8.1904761904761969</v>
      </c>
      <c r="P13">
        <f>SUMPRODUCT($A$7:$E$7,$I$3:$M$3)</f>
        <v>8.1904761904761969</v>
      </c>
      <c r="Q13">
        <f>SUMPRODUCT(A7:E7,$I$4:$M$4)</f>
        <v>8.1904761904761898</v>
      </c>
      <c r="R13">
        <f>SUMPRODUCT($A$7:$E$7,$I$5:$M$5)</f>
        <v>8.1904761904761898</v>
      </c>
      <c r="S13">
        <f>SUMPRODUCT($A$7:$E$7,$I$6:$M$6)</f>
        <v>5.0706959706959669</v>
      </c>
      <c r="T13">
        <f>SUMPRODUCT($A$7:$E$7,$I$7:$M$7)</f>
        <v>6.428571428571435</v>
      </c>
      <c r="U13">
        <f>SUMPRODUCT($A$7:$E$7,$I$8:$M$8)</f>
        <v>14.014285714285716</v>
      </c>
      <c r="V13">
        <f>SUMPRODUCT($A$7:$E$7,$I$9:$M$9)</f>
        <v>17.788235294117644</v>
      </c>
    </row>
    <row r="14" spans="1:22" x14ac:dyDescent="0.3">
      <c r="A14" s="1">
        <v>4</v>
      </c>
      <c r="B14" s="1">
        <v>6</v>
      </c>
      <c r="C14" s="1">
        <v>0</v>
      </c>
      <c r="D14" s="1">
        <v>2</v>
      </c>
      <c r="E14" s="1">
        <v>2</v>
      </c>
      <c r="F14" s="2" t="s">
        <v>5</v>
      </c>
      <c r="G14" s="1">
        <v>63</v>
      </c>
    </row>
    <row r="15" spans="1:22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2" t="s">
        <v>6</v>
      </c>
      <c r="G15" s="1">
        <v>0</v>
      </c>
    </row>
    <row r="16" spans="1:22" x14ac:dyDescent="0.3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2" t="s">
        <v>6</v>
      </c>
      <c r="G16" s="1">
        <v>0</v>
      </c>
      <c r="N16" t="s">
        <v>13</v>
      </c>
      <c r="O16" s="5">
        <v>1</v>
      </c>
      <c r="P16" s="5">
        <v>2</v>
      </c>
      <c r="Q16" s="5">
        <v>3</v>
      </c>
      <c r="R16" s="5">
        <v>4</v>
      </c>
      <c r="S16" s="5">
        <v>5</v>
      </c>
      <c r="T16" s="5">
        <v>6</v>
      </c>
      <c r="U16" s="5">
        <v>7</v>
      </c>
      <c r="V16" s="5">
        <v>8</v>
      </c>
    </row>
    <row r="17" spans="1:22" x14ac:dyDescent="0.3">
      <c r="A17" s="1">
        <v>0</v>
      </c>
      <c r="B17" s="1">
        <v>0</v>
      </c>
      <c r="C17" s="1">
        <v>1</v>
      </c>
      <c r="D17" s="1">
        <v>0</v>
      </c>
      <c r="E17" s="1">
        <v>0</v>
      </c>
      <c r="F17" s="2" t="s">
        <v>6</v>
      </c>
      <c r="G17" s="1">
        <v>0</v>
      </c>
      <c r="O17">
        <f>SUMPRODUCT($A$8:$E$8,$I$2:$M$2)</f>
        <v>53.023809523809526</v>
      </c>
      <c r="P17">
        <f>SUMPRODUCT($A$8:$E$8,$I$3:$M$3)</f>
        <v>53.023809523809526</v>
      </c>
      <c r="Q17">
        <f>SUMPRODUCT($A$8:$E$8,$I$4:$M$4)</f>
        <v>53.023809523809518</v>
      </c>
      <c r="R17">
        <f>SUMPRODUCT($A$8:$E$8,$I$5:$M$5)</f>
        <v>53.023809523809518</v>
      </c>
      <c r="S17">
        <f>SUMPRODUCT($A$8:$E$8,$I$6:$M$6)</f>
        <v>51.830952380952382</v>
      </c>
      <c r="T17">
        <f>SUMPRODUCT($A$8:$E$8,$I$7:$M$7)</f>
        <v>43.001391465677166</v>
      </c>
      <c r="U17">
        <f>SUMPRODUCT($A$8:$E$8,$I$8:$M$8)</f>
        <v>27.337384044526893</v>
      </c>
      <c r="V17">
        <f>SUMPRODUCT($A$8:$E$8,$I$9:$M$9)</f>
        <v>15.247058823529413</v>
      </c>
    </row>
    <row r="18" spans="1:22" x14ac:dyDescent="0.3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2" t="s">
        <v>6</v>
      </c>
      <c r="G18" s="1">
        <v>0</v>
      </c>
    </row>
    <row r="19" spans="1:22" x14ac:dyDescent="0.3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2" t="s">
        <v>6</v>
      </c>
      <c r="G19" s="1">
        <v>0</v>
      </c>
    </row>
    <row r="21" spans="1:22" x14ac:dyDescent="0.3">
      <c r="A21" t="s">
        <v>7</v>
      </c>
      <c r="B21" t="s">
        <v>8</v>
      </c>
      <c r="C21" t="s">
        <v>9</v>
      </c>
      <c r="F21" t="s">
        <v>14</v>
      </c>
      <c r="I21" t="s">
        <v>16</v>
      </c>
    </row>
    <row r="22" spans="1:22" x14ac:dyDescent="0.3">
      <c r="A22" t="s">
        <v>10</v>
      </c>
      <c r="B22" s="4">
        <v>-31.5</v>
      </c>
      <c r="C22" s="4">
        <v>78.375</v>
      </c>
      <c r="F22">
        <f>MAX(B22,B23)</f>
        <v>-31.5</v>
      </c>
      <c r="G22">
        <f>MIN(C23,C22)</f>
        <v>21.6</v>
      </c>
      <c r="I22">
        <f>ABS((F22-G22)/7)</f>
        <v>7.5857142857142863</v>
      </c>
    </row>
    <row r="23" spans="1:22" x14ac:dyDescent="0.3">
      <c r="A23" t="s">
        <v>11</v>
      </c>
      <c r="B23" s="4">
        <v>-43.416699999999999</v>
      </c>
      <c r="C23" s="4">
        <v>21.6</v>
      </c>
      <c r="F23">
        <v>0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</row>
    <row r="24" spans="1:22" x14ac:dyDescent="0.3">
      <c r="A24" t="s">
        <v>12</v>
      </c>
      <c r="B24" s="4">
        <v>0</v>
      </c>
      <c r="C24" s="4">
        <v>53.023809999999997</v>
      </c>
      <c r="E24" t="s">
        <v>15</v>
      </c>
      <c r="F24">
        <f>$F$22+F23*$I$22</f>
        <v>-31.5</v>
      </c>
      <c r="G24">
        <f t="shared" ref="G24:M24" si="7">$F$22+G23*$I$22</f>
        <v>-23.914285714285715</v>
      </c>
      <c r="H24">
        <f t="shared" si="7"/>
        <v>-16.328571428571429</v>
      </c>
      <c r="I24">
        <f t="shared" si="7"/>
        <v>-8.7428571428571402</v>
      </c>
      <c r="J24">
        <f t="shared" si="7"/>
        <v>-1.1571428571428548</v>
      </c>
      <c r="K24">
        <f t="shared" si="7"/>
        <v>6.4285714285714306</v>
      </c>
      <c r="L24">
        <f t="shared" si="7"/>
        <v>14.01428571428572</v>
      </c>
      <c r="M24">
        <f t="shared" si="7"/>
        <v>21.6</v>
      </c>
    </row>
    <row r="25" spans="1:22" x14ac:dyDescent="0.3">
      <c r="F25">
        <v>-31.5</v>
      </c>
      <c r="G25">
        <v>-23.914285714285715</v>
      </c>
      <c r="H25">
        <v>-16.328571428571429</v>
      </c>
      <c r="I25">
        <v>-8.7428571428571402</v>
      </c>
      <c r="J25">
        <v>-1.1571428571428548</v>
      </c>
      <c r="K25">
        <v>6.4285714285714306</v>
      </c>
      <c r="L25">
        <v>14.01428571428572</v>
      </c>
      <c r="M25">
        <v>21.6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2019-11-07T22:20:13Z</dcterms:modified>
</cp:coreProperties>
</file>