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solver_adj" localSheetId="0" hidden="1">Лист1!$R$35:$T$35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Лист1!$S$15</definedName>
    <definedName name="solver_lhs2" localSheetId="0" hidden="1">Лист1!$S$16</definedName>
    <definedName name="solver_lhs3" localSheetId="0" hidden="1">Лист1!$S$17:$S$18</definedName>
    <definedName name="solver_lhs4" localSheetId="0" hidden="1">Лист1!$S$19:$S$21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Лист1!$W$35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Лист1!$Q$35</definedName>
    <definedName name="solver_rhs2" localSheetId="0" hidden="1">Лист1!$Q$35</definedName>
    <definedName name="solver_rhs3" localSheetId="0" hidden="1">Лист1!$U$17:$U$18</definedName>
    <definedName name="solver_rhs4" localSheetId="0" hidden="1">Лист1!$U$19:$U$21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" i="1" l="1"/>
  <c r="S20" i="1"/>
  <c r="S19" i="1"/>
  <c r="S18" i="1"/>
  <c r="S17" i="1"/>
  <c r="S16" i="1"/>
  <c r="S15" i="1"/>
  <c r="W36" i="1"/>
  <c r="W35" i="1"/>
  <c r="W34" i="1"/>
  <c r="W33" i="1"/>
  <c r="W32" i="1"/>
  <c r="W31" i="1"/>
  <c r="W30" i="1"/>
  <c r="W29" i="1"/>
  <c r="W28" i="1"/>
  <c r="W27" i="1"/>
  <c r="W26" i="1"/>
  <c r="V36" i="1"/>
  <c r="V35" i="1"/>
  <c r="V34" i="1"/>
  <c r="V33" i="1"/>
  <c r="V32" i="1"/>
  <c r="V31" i="1"/>
  <c r="V30" i="1"/>
  <c r="V29" i="1"/>
  <c r="V28" i="1"/>
  <c r="V27" i="1"/>
  <c r="V26" i="1"/>
  <c r="U35" i="1"/>
  <c r="U36" i="1"/>
  <c r="U34" i="1"/>
  <c r="U33" i="1"/>
  <c r="U32" i="1"/>
  <c r="U31" i="1"/>
  <c r="U30" i="1"/>
  <c r="U29" i="1"/>
  <c r="U28" i="1"/>
  <c r="U27" i="1"/>
  <c r="U26" i="1"/>
  <c r="K15" i="1"/>
  <c r="K21" i="1"/>
  <c r="K20" i="1"/>
  <c r="K19" i="1"/>
  <c r="K18" i="1"/>
  <c r="K17" i="1"/>
  <c r="K16" i="1"/>
  <c r="O38" i="1"/>
  <c r="O37" i="1"/>
  <c r="O36" i="1"/>
  <c r="O35" i="1"/>
  <c r="O34" i="1"/>
  <c r="O33" i="1"/>
  <c r="O32" i="1"/>
  <c r="O31" i="1"/>
  <c r="O30" i="1"/>
  <c r="N38" i="1"/>
  <c r="N37" i="1"/>
  <c r="N36" i="1"/>
  <c r="N35" i="1"/>
  <c r="N34" i="1"/>
  <c r="N33" i="1"/>
  <c r="N32" i="1"/>
  <c r="N31" i="1"/>
  <c r="N30" i="1"/>
  <c r="M38" i="1"/>
  <c r="M37" i="1"/>
  <c r="M36" i="1"/>
  <c r="M35" i="1"/>
  <c r="M34" i="1"/>
  <c r="M33" i="1"/>
  <c r="M32" i="1"/>
  <c r="M31" i="1"/>
  <c r="M30" i="1"/>
  <c r="O29" i="1"/>
  <c r="N29" i="1"/>
  <c r="M29" i="1"/>
  <c r="O28" i="1"/>
  <c r="O27" i="1"/>
  <c r="O26" i="1"/>
  <c r="N28" i="1"/>
  <c r="N27" i="1"/>
  <c r="N26" i="1"/>
  <c r="M28" i="1"/>
  <c r="M27" i="1"/>
  <c r="M26" i="1"/>
  <c r="B17" i="1"/>
  <c r="B15" i="1"/>
  <c r="B21" i="1"/>
  <c r="B20" i="1"/>
  <c r="B19" i="1"/>
  <c r="B18" i="1"/>
  <c r="B16" i="1"/>
  <c r="E33" i="1"/>
  <c r="G36" i="1"/>
  <c r="G35" i="1"/>
  <c r="G34" i="1"/>
  <c r="G33" i="1"/>
  <c r="G32" i="1"/>
  <c r="G31" i="1"/>
  <c r="G30" i="1"/>
  <c r="G29" i="1"/>
  <c r="G28" i="1"/>
  <c r="G27" i="1"/>
  <c r="G26" i="1"/>
  <c r="F36" i="1"/>
  <c r="F35" i="1"/>
  <c r="F34" i="1"/>
  <c r="F33" i="1"/>
  <c r="F32" i="1"/>
  <c r="F31" i="1"/>
  <c r="F30" i="1"/>
  <c r="F29" i="1"/>
  <c r="F28" i="1"/>
  <c r="F27" i="1"/>
  <c r="F26" i="1"/>
  <c r="E36" i="1"/>
  <c r="E35" i="1"/>
  <c r="E34" i="1"/>
  <c r="E32" i="1"/>
  <c r="E31" i="1"/>
  <c r="E30" i="1"/>
  <c r="E29" i="1"/>
  <c r="E28" i="1"/>
  <c r="E27" i="1"/>
  <c r="E26" i="1"/>
  <c r="B10" i="1"/>
  <c r="T10" i="1"/>
  <c r="L10" i="1"/>
  <c r="S10" i="1"/>
  <c r="K10" i="1"/>
  <c r="C10" i="1"/>
</calcChain>
</file>

<file path=xl/sharedStrings.xml><?xml version="1.0" encoding="utf-8"?>
<sst xmlns="http://schemas.openxmlformats.org/spreadsheetml/2006/main" count="104" uniqueCount="44">
  <si>
    <t>Целевые функции</t>
  </si>
  <si>
    <t>L1</t>
  </si>
  <si>
    <t xml:space="preserve"> -&gt;</t>
  </si>
  <si>
    <t>max</t>
  </si>
  <si>
    <t>L2</t>
  </si>
  <si>
    <t>L3</t>
  </si>
  <si>
    <t>Ограничения</t>
  </si>
  <si>
    <t>1 огр.</t>
  </si>
  <si>
    <t>&lt;=</t>
  </si>
  <si>
    <t>2 огр.</t>
  </si>
  <si>
    <t>3 огр.</t>
  </si>
  <si>
    <t>&gt;=</t>
  </si>
  <si>
    <t>4 огр.</t>
  </si>
  <si>
    <t>5 огр.</t>
  </si>
  <si>
    <t>Max</t>
  </si>
  <si>
    <t>Min</t>
  </si>
  <si>
    <t>F1</t>
  </si>
  <si>
    <t>F2</t>
  </si>
  <si>
    <t>F3</t>
  </si>
  <si>
    <t>z для L1</t>
  </si>
  <si>
    <t>z для L2</t>
  </si>
  <si>
    <t>z для L3</t>
  </si>
  <si>
    <t>от</t>
  </si>
  <si>
    <t>до</t>
  </si>
  <si>
    <t>x1</t>
  </si>
  <si>
    <t>x2</t>
  </si>
  <si>
    <t>x3</t>
  </si>
  <si>
    <t>z</t>
  </si>
  <si>
    <t>x1*</t>
  </si>
  <si>
    <t>x2*</t>
  </si>
  <si>
    <t>x3*</t>
  </si>
  <si>
    <t>x*</t>
  </si>
  <si>
    <t>f1(x*)</t>
  </si>
  <si>
    <t>f2(x*)</t>
  </si>
  <si>
    <t>f3(x*)</t>
  </si>
  <si>
    <t>Знак</t>
  </si>
  <si>
    <t>b</t>
  </si>
  <si>
    <t>Лев. ч.</t>
  </si>
  <si>
    <t>Для L1</t>
  </si>
  <si>
    <t>Для L2</t>
  </si>
  <si>
    <t>Для L3</t>
  </si>
  <si>
    <t>Таблица результатов для главного критерия L1</t>
  </si>
  <si>
    <t>Таблица результатов для  главного критерия L2</t>
  </si>
  <si>
    <t>Таблица результатов для  главного критерия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</si>
</sst>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6" borderId="2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3" fillId="10" borderId="2" xfId="0" applyFont="1" applyFill="1" applyBorder="1"/>
    <xf numFmtId="0" fontId="1" fillId="10" borderId="2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0" xfId="0" applyBorder="1"/>
    <xf numFmtId="0" fontId="1" fillId="0" borderId="9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F0A2"/>
      <color rgb="FFF8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7"/>
  <sheetViews>
    <sheetView tabSelected="1" zoomScale="80" zoomScaleNormal="80" workbookViewId="0">
      <selection activeCell="S22" sqref="S22"/>
    </sheetView>
  </sheetViews>
  <sheetFormatPr defaultRowHeight="15" x14ac:dyDescent="0.25"/>
  <cols>
    <col min="11" max="11" width="10.140625" bestFit="1" customWidth="1"/>
  </cols>
  <sheetData>
    <row r="1" spans="1:21" x14ac:dyDescent="0.25">
      <c r="A1" s="1"/>
      <c r="B1" s="9" t="s">
        <v>0</v>
      </c>
      <c r="C1" s="9"/>
      <c r="D1" s="9"/>
      <c r="E1" s="1"/>
      <c r="F1" s="1"/>
      <c r="G1" s="2"/>
      <c r="H1" s="2"/>
      <c r="I1" s="9" t="s">
        <v>6</v>
      </c>
      <c r="J1" s="9"/>
      <c r="K1" s="9"/>
      <c r="L1" s="7"/>
      <c r="M1" s="7"/>
      <c r="N1" s="2"/>
      <c r="O1" s="2"/>
      <c r="P1" s="2"/>
      <c r="Q1" s="2"/>
      <c r="R1" s="2"/>
    </row>
    <row r="2" spans="1:21" x14ac:dyDescent="0.25">
      <c r="A2" s="2"/>
      <c r="B2" s="11" t="s">
        <v>24</v>
      </c>
      <c r="C2" s="11" t="s">
        <v>25</v>
      </c>
      <c r="D2" s="12" t="s">
        <v>26</v>
      </c>
      <c r="E2" s="4"/>
      <c r="F2" s="5"/>
      <c r="G2" s="2"/>
      <c r="H2" s="20" t="s">
        <v>7</v>
      </c>
      <c r="I2" s="18">
        <v>2</v>
      </c>
      <c r="J2" s="18">
        <v>3</v>
      </c>
      <c r="K2" s="18">
        <v>2</v>
      </c>
      <c r="L2" s="10" t="s">
        <v>8</v>
      </c>
      <c r="M2" s="19">
        <v>14</v>
      </c>
      <c r="N2" s="2"/>
      <c r="O2" s="2"/>
      <c r="P2" s="24" t="s">
        <v>14</v>
      </c>
      <c r="Q2" s="24" t="s">
        <v>15</v>
      </c>
      <c r="R2" s="2"/>
    </row>
    <row r="3" spans="1:21" x14ac:dyDescent="0.25">
      <c r="A3" s="15" t="s">
        <v>1</v>
      </c>
      <c r="B3" s="14">
        <v>2</v>
      </c>
      <c r="C3" s="14">
        <v>0</v>
      </c>
      <c r="D3" s="14">
        <v>1</v>
      </c>
      <c r="E3" s="16" t="s">
        <v>2</v>
      </c>
      <c r="F3" s="17" t="s">
        <v>3</v>
      </c>
      <c r="G3" s="2"/>
      <c r="H3" s="20" t="s">
        <v>9</v>
      </c>
      <c r="I3" s="19">
        <v>1</v>
      </c>
      <c r="J3" s="19">
        <v>2</v>
      </c>
      <c r="K3" s="19">
        <v>0</v>
      </c>
      <c r="L3" s="10" t="s">
        <v>8</v>
      </c>
      <c r="M3" s="19">
        <v>5</v>
      </c>
      <c r="N3" s="2"/>
      <c r="O3" s="25" t="s">
        <v>16</v>
      </c>
      <c r="P3" s="22">
        <v>12</v>
      </c>
      <c r="Q3" s="23">
        <v>0</v>
      </c>
      <c r="R3" s="2"/>
    </row>
    <row r="4" spans="1:21" x14ac:dyDescent="0.25">
      <c r="A4" s="15" t="s">
        <v>4</v>
      </c>
      <c r="B4" s="14">
        <v>1</v>
      </c>
      <c r="C4" s="14">
        <v>3</v>
      </c>
      <c r="D4" s="14">
        <v>1</v>
      </c>
      <c r="E4" s="11" t="s">
        <v>2</v>
      </c>
      <c r="F4" s="13" t="s">
        <v>3</v>
      </c>
      <c r="G4" s="2"/>
      <c r="H4" s="20" t="s">
        <v>10</v>
      </c>
      <c r="I4" s="19">
        <v>1</v>
      </c>
      <c r="J4" s="19">
        <v>0</v>
      </c>
      <c r="K4" s="19">
        <v>0</v>
      </c>
      <c r="L4" s="10" t="s">
        <v>11</v>
      </c>
      <c r="M4" s="19">
        <v>0</v>
      </c>
      <c r="N4" s="2"/>
      <c r="O4" s="25" t="s">
        <v>17</v>
      </c>
      <c r="P4" s="22">
        <v>10.75</v>
      </c>
      <c r="Q4" s="23">
        <v>0</v>
      </c>
      <c r="R4" s="2"/>
    </row>
    <row r="5" spans="1:21" x14ac:dyDescent="0.25">
      <c r="A5" s="15" t="s">
        <v>5</v>
      </c>
      <c r="B5" s="14">
        <v>0</v>
      </c>
      <c r="C5" s="14">
        <v>1</v>
      </c>
      <c r="D5" s="14">
        <v>2</v>
      </c>
      <c r="E5" s="11" t="s">
        <v>2</v>
      </c>
      <c r="F5" s="13" t="s">
        <v>3</v>
      </c>
      <c r="G5" s="2"/>
      <c r="H5" s="20" t="s">
        <v>12</v>
      </c>
      <c r="I5" s="19">
        <v>0</v>
      </c>
      <c r="J5" s="19">
        <v>1</v>
      </c>
      <c r="K5" s="19">
        <v>0</v>
      </c>
      <c r="L5" s="10" t="s">
        <v>11</v>
      </c>
      <c r="M5" s="19">
        <v>0</v>
      </c>
      <c r="N5" s="2"/>
      <c r="O5" s="25" t="s">
        <v>18</v>
      </c>
      <c r="P5" s="22">
        <v>14</v>
      </c>
      <c r="Q5" s="23">
        <v>0</v>
      </c>
      <c r="R5" s="2"/>
    </row>
    <row r="6" spans="1:21" x14ac:dyDescent="0.25">
      <c r="A6" s="2"/>
      <c r="B6" s="2"/>
      <c r="C6" s="2"/>
      <c r="D6" s="2"/>
      <c r="E6" s="2"/>
      <c r="F6" s="2"/>
      <c r="G6" s="2"/>
      <c r="H6" s="20" t="s">
        <v>13</v>
      </c>
      <c r="I6" s="19">
        <v>0</v>
      </c>
      <c r="J6" s="19">
        <v>0</v>
      </c>
      <c r="K6" s="19">
        <v>1</v>
      </c>
      <c r="L6" s="10" t="s">
        <v>11</v>
      </c>
      <c r="M6" s="19">
        <v>0</v>
      </c>
      <c r="N6" s="2"/>
      <c r="O6" s="2"/>
      <c r="P6" s="2"/>
      <c r="Q6" s="2"/>
      <c r="R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1" x14ac:dyDescent="0.25">
      <c r="A8" s="2"/>
      <c r="B8" s="26" t="s">
        <v>19</v>
      </c>
      <c r="C8" s="27"/>
      <c r="D8" s="2"/>
      <c r="G8" s="2"/>
      <c r="J8" s="2"/>
      <c r="K8" s="26" t="s">
        <v>20</v>
      </c>
      <c r="L8" s="27"/>
      <c r="M8" s="2"/>
      <c r="N8" s="2"/>
      <c r="O8" s="2"/>
      <c r="P8" s="2"/>
      <c r="Q8" s="2"/>
      <c r="R8" s="2"/>
      <c r="S8" s="26" t="s">
        <v>21</v>
      </c>
      <c r="T8" s="27"/>
    </row>
    <row r="9" spans="1:21" x14ac:dyDescent="0.25">
      <c r="A9" s="2"/>
      <c r="B9" s="21" t="s">
        <v>22</v>
      </c>
      <c r="C9" s="21" t="s">
        <v>23</v>
      </c>
      <c r="D9" s="2"/>
      <c r="G9" s="2"/>
      <c r="J9" s="2"/>
      <c r="K9" s="21" t="s">
        <v>22</v>
      </c>
      <c r="L9" s="21" t="s">
        <v>23</v>
      </c>
      <c r="M9" s="2"/>
      <c r="N9" s="2"/>
      <c r="O9" s="2"/>
      <c r="P9" s="2"/>
      <c r="Q9" s="2"/>
      <c r="R9" s="2"/>
      <c r="S9" s="21" t="s">
        <v>22</v>
      </c>
      <c r="T9" s="21" t="s">
        <v>23</v>
      </c>
    </row>
    <row r="10" spans="1:21" x14ac:dyDescent="0.25">
      <c r="A10" s="2"/>
      <c r="B10" s="21">
        <f>MAX(Q4,Q5)</f>
        <v>0</v>
      </c>
      <c r="C10" s="21">
        <f>MIN(P4,P5)</f>
        <v>10.75</v>
      </c>
      <c r="D10" s="2"/>
      <c r="G10" s="2"/>
      <c r="J10" s="2"/>
      <c r="K10" s="21">
        <f>MAX(Q3,Q5)</f>
        <v>0</v>
      </c>
      <c r="L10" s="21">
        <f>MIN(P3,P5)</f>
        <v>12</v>
      </c>
      <c r="M10" s="2"/>
      <c r="N10" s="2"/>
      <c r="O10" s="2"/>
      <c r="P10" s="2"/>
      <c r="Q10" s="2"/>
      <c r="R10" s="2"/>
      <c r="S10" s="21">
        <f>MAX(Q3,Q4)</f>
        <v>0</v>
      </c>
      <c r="T10" s="21">
        <f>MIN(P3,P4)</f>
        <v>10.75</v>
      </c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25">
      <c r="B13" s="9" t="s">
        <v>38</v>
      </c>
      <c r="C13" s="9"/>
      <c r="D13" s="9"/>
      <c r="H13" s="2"/>
      <c r="K13" s="9" t="s">
        <v>39</v>
      </c>
      <c r="L13" s="9"/>
      <c r="M13" s="9"/>
      <c r="P13" s="2"/>
      <c r="S13" s="9" t="s">
        <v>40</v>
      </c>
      <c r="T13" s="9"/>
      <c r="U13" s="9"/>
    </row>
    <row r="14" spans="1:21" x14ac:dyDescent="0.25">
      <c r="B14" s="3" t="s">
        <v>37</v>
      </c>
      <c r="C14" s="8" t="s">
        <v>35</v>
      </c>
      <c r="D14" s="8" t="s">
        <v>36</v>
      </c>
      <c r="H14" s="2"/>
      <c r="K14" s="3" t="s">
        <v>37</v>
      </c>
      <c r="L14" s="8" t="s">
        <v>35</v>
      </c>
      <c r="M14" s="8" t="s">
        <v>36</v>
      </c>
      <c r="P14" s="2"/>
      <c r="S14" s="3" t="s">
        <v>37</v>
      </c>
      <c r="T14" s="8" t="s">
        <v>35</v>
      </c>
      <c r="U14" s="8" t="s">
        <v>36</v>
      </c>
    </row>
    <row r="15" spans="1:21" x14ac:dyDescent="0.25">
      <c r="B15" s="3">
        <f>SUMPRODUCT(B4:D4,B32:D32)</f>
        <v>7</v>
      </c>
      <c r="C15" s="3" t="s">
        <v>11</v>
      </c>
      <c r="D15" s="3" t="s">
        <v>27</v>
      </c>
      <c r="H15" s="2"/>
      <c r="K15" s="3">
        <f>SUMPRODUCT(B3:D3,J38:L38)</f>
        <v>8.0000039999999988</v>
      </c>
      <c r="L15" s="3" t="s">
        <v>11</v>
      </c>
      <c r="M15" s="3" t="s">
        <v>27</v>
      </c>
      <c r="P15" s="2"/>
      <c r="S15" s="3">
        <f>SUMPRODUCT(B3:D3,R35:T35)</f>
        <v>9.6749990000000015</v>
      </c>
      <c r="T15" s="3" t="s">
        <v>11</v>
      </c>
      <c r="U15" s="3" t="s">
        <v>27</v>
      </c>
    </row>
    <row r="16" spans="1:21" x14ac:dyDescent="0.25">
      <c r="B16" s="3">
        <f>SUMPRODUCT(B5:D5,B32:D32)</f>
        <v>6.4499999999999993</v>
      </c>
      <c r="C16" s="3" t="s">
        <v>11</v>
      </c>
      <c r="D16" s="3" t="s">
        <v>27</v>
      </c>
      <c r="H16" s="2"/>
      <c r="K16" s="3">
        <f>SUMPRODUCT(B5:D5,J38:L38)</f>
        <v>11.999999000000001</v>
      </c>
      <c r="L16" s="3" t="s">
        <v>11</v>
      </c>
      <c r="M16" s="3" t="s">
        <v>27</v>
      </c>
      <c r="P16" s="2"/>
      <c r="S16" s="3">
        <f>SUMPRODUCT(B4:D4,R35:T35)</f>
        <v>7.9964289999999973</v>
      </c>
      <c r="T16" s="3" t="s">
        <v>11</v>
      </c>
      <c r="U16" s="3" t="s">
        <v>27</v>
      </c>
    </row>
    <row r="17" spans="1:23" x14ac:dyDescent="0.25">
      <c r="B17" s="3">
        <f>SUMPRODUCT(I2:K2,B32:D32)</f>
        <v>14</v>
      </c>
      <c r="C17" s="6" t="s">
        <v>8</v>
      </c>
      <c r="D17" s="3">
        <v>14</v>
      </c>
      <c r="H17" s="2"/>
      <c r="K17" s="8">
        <f>SUMPRODUCT(I2:K2,J38:L38)</f>
        <v>14.000000999999999</v>
      </c>
      <c r="L17" s="6" t="s">
        <v>8</v>
      </c>
      <c r="M17" s="3">
        <v>14</v>
      </c>
      <c r="P17" s="2"/>
      <c r="S17" s="8">
        <f>SUMPRODUCT(I2:K2,R35:T35)</f>
        <v>13.999999999999996</v>
      </c>
      <c r="T17" s="6" t="s">
        <v>8</v>
      </c>
      <c r="U17" s="3">
        <v>14</v>
      </c>
    </row>
    <row r="18" spans="1:23" x14ac:dyDescent="0.25">
      <c r="B18" s="3">
        <f>SUMPRODUCT(I3:K3,B32:D32)</f>
        <v>3.7749999999999999</v>
      </c>
      <c r="C18" s="6" t="s">
        <v>8</v>
      </c>
      <c r="D18" s="3">
        <v>5</v>
      </c>
      <c r="H18" s="2"/>
      <c r="K18" s="8">
        <f>SUMPRODUCT(I3:K3,J38:L38)</f>
        <v>0.99999999999999967</v>
      </c>
      <c r="L18" s="6" t="s">
        <v>8</v>
      </c>
      <c r="M18" s="3">
        <v>5</v>
      </c>
      <c r="P18" s="2"/>
      <c r="S18" s="8">
        <f>SUMPRODUCT(I3:K3,R35:T35)</f>
        <v>5</v>
      </c>
      <c r="T18" s="6" t="s">
        <v>8</v>
      </c>
      <c r="U18" s="3">
        <v>5</v>
      </c>
    </row>
    <row r="19" spans="1:23" x14ac:dyDescent="0.25">
      <c r="B19" s="3">
        <f>SUMPRODUCT(I4:K4,B32:D32)</f>
        <v>3.7749999999999999</v>
      </c>
      <c r="C19" s="6" t="s">
        <v>11</v>
      </c>
      <c r="D19" s="3">
        <v>0</v>
      </c>
      <c r="H19" s="2"/>
      <c r="K19" s="8">
        <f>SUMPRODUCT(I4:K4,J38:L38)</f>
        <v>1.0000019999999996</v>
      </c>
      <c r="L19" s="6" t="s">
        <v>11</v>
      </c>
      <c r="M19" s="3">
        <v>0</v>
      </c>
      <c r="P19" s="2"/>
      <c r="S19" s="8">
        <f>SUMPRODUCT(I4:K4,R35:T35)</f>
        <v>3.671428000000001</v>
      </c>
      <c r="T19" s="6" t="s">
        <v>11</v>
      </c>
      <c r="U19" s="3">
        <v>0</v>
      </c>
    </row>
    <row r="20" spans="1:23" x14ac:dyDescent="0.25">
      <c r="B20" s="3">
        <f>SUMPRODUCT(I5:K5,B32:D32)</f>
        <v>0</v>
      </c>
      <c r="C20" s="6" t="s">
        <v>11</v>
      </c>
      <c r="D20" s="3">
        <v>0</v>
      </c>
      <c r="H20" s="2"/>
      <c r="K20" s="8">
        <f>SUMPRODUCT(I5:K5,J38:L38)</f>
        <v>-9.9999999997324451E-7</v>
      </c>
      <c r="L20" s="6" t="s">
        <v>11</v>
      </c>
      <c r="M20" s="3">
        <v>0</v>
      </c>
      <c r="P20" s="2"/>
      <c r="S20" s="8">
        <f>SUMPRODUCT(I5:K5,R35:T35)</f>
        <v>0.66428599999999927</v>
      </c>
      <c r="T20" s="6" t="s">
        <v>11</v>
      </c>
      <c r="U20" s="3">
        <v>0</v>
      </c>
    </row>
    <row r="21" spans="1:23" x14ac:dyDescent="0.25">
      <c r="B21" s="3">
        <f>SUMPRODUCT(I6:K6,B32:D32)</f>
        <v>3.2249999999999996</v>
      </c>
      <c r="C21" s="6" t="s">
        <v>11</v>
      </c>
      <c r="D21" s="3">
        <v>0</v>
      </c>
      <c r="H21" s="2"/>
      <c r="K21" s="8">
        <f>SUMPRODUCT(I6:K6,J38:L38)</f>
        <v>6</v>
      </c>
      <c r="L21" s="6" t="s">
        <v>11</v>
      </c>
      <c r="M21" s="3">
        <v>0</v>
      </c>
      <c r="P21" s="2"/>
      <c r="S21" s="8">
        <f>SUMPRODUCT(I6:K6,R35:T35)</f>
        <v>2.332142999999999</v>
      </c>
      <c r="T21" s="6" t="s">
        <v>11</v>
      </c>
      <c r="U21" s="3">
        <v>0</v>
      </c>
    </row>
    <row r="22" spans="1:23" x14ac:dyDescent="0.25">
      <c r="H22" s="2"/>
      <c r="P22" s="2"/>
    </row>
    <row r="23" spans="1:23" x14ac:dyDescent="0.25">
      <c r="A23" s="32" t="s">
        <v>41</v>
      </c>
      <c r="B23" s="32"/>
      <c r="C23" s="32"/>
      <c r="D23" s="32"/>
      <c r="E23" s="32"/>
      <c r="F23" s="32"/>
      <c r="G23" s="32"/>
      <c r="H23" s="2"/>
      <c r="I23" s="30" t="s">
        <v>42</v>
      </c>
      <c r="J23" s="30"/>
      <c r="K23" s="30"/>
      <c r="L23" s="30"/>
      <c r="M23" s="30"/>
      <c r="N23" s="30"/>
      <c r="O23" s="30"/>
      <c r="P23" s="2"/>
      <c r="Q23" s="47" t="s">
        <v>43</v>
      </c>
      <c r="R23" s="47"/>
      <c r="S23" s="47"/>
      <c r="T23" s="47"/>
      <c r="U23" s="47"/>
      <c r="V23" s="47"/>
      <c r="W23" s="47"/>
    </row>
    <row r="24" spans="1:23" x14ac:dyDescent="0.25">
      <c r="A24" s="33" t="s">
        <v>27</v>
      </c>
      <c r="B24" s="34" t="s">
        <v>31</v>
      </c>
      <c r="C24" s="35"/>
      <c r="D24" s="36"/>
      <c r="E24" s="33" t="s">
        <v>32</v>
      </c>
      <c r="F24" s="33" t="s">
        <v>33</v>
      </c>
      <c r="G24" s="33" t="s">
        <v>34</v>
      </c>
      <c r="H24" s="2"/>
      <c r="I24" s="41" t="s">
        <v>27</v>
      </c>
      <c r="J24" s="42" t="s">
        <v>31</v>
      </c>
      <c r="K24" s="43"/>
      <c r="L24" s="44"/>
      <c r="M24" s="41" t="s">
        <v>32</v>
      </c>
      <c r="N24" s="41" t="s">
        <v>33</v>
      </c>
      <c r="O24" s="41" t="s">
        <v>34</v>
      </c>
      <c r="P24" s="2"/>
      <c r="Q24" s="48" t="s">
        <v>27</v>
      </c>
      <c r="R24" s="26" t="s">
        <v>31</v>
      </c>
      <c r="S24" s="49"/>
      <c r="T24" s="27"/>
      <c r="U24" s="48" t="s">
        <v>32</v>
      </c>
      <c r="V24" s="48" t="s">
        <v>33</v>
      </c>
      <c r="W24" s="48" t="s">
        <v>34</v>
      </c>
    </row>
    <row r="25" spans="1:23" x14ac:dyDescent="0.25">
      <c r="A25" s="37"/>
      <c r="B25" s="38" t="s">
        <v>28</v>
      </c>
      <c r="C25" s="38" t="s">
        <v>29</v>
      </c>
      <c r="D25" s="38" t="s">
        <v>30</v>
      </c>
      <c r="E25" s="37"/>
      <c r="F25" s="37"/>
      <c r="G25" s="37"/>
      <c r="H25" s="2"/>
      <c r="I25" s="45"/>
      <c r="J25" s="46" t="s">
        <v>28</v>
      </c>
      <c r="K25" s="46" t="s">
        <v>29</v>
      </c>
      <c r="L25" s="46" t="s">
        <v>30</v>
      </c>
      <c r="M25" s="45"/>
      <c r="N25" s="45"/>
      <c r="O25" s="45"/>
      <c r="P25" s="2"/>
      <c r="Q25" s="50"/>
      <c r="R25" s="51" t="s">
        <v>28</v>
      </c>
      <c r="S25" s="51" t="s">
        <v>29</v>
      </c>
      <c r="T25" s="51" t="s">
        <v>30</v>
      </c>
      <c r="U25" s="50"/>
      <c r="V25" s="50"/>
      <c r="W25" s="50"/>
    </row>
    <row r="26" spans="1:23" x14ac:dyDescent="0.25">
      <c r="A26" s="39">
        <v>0</v>
      </c>
      <c r="B26" s="39">
        <v>5</v>
      </c>
      <c r="C26" s="39">
        <v>0</v>
      </c>
      <c r="D26" s="39">
        <v>2.0000000000000004</v>
      </c>
      <c r="E26" s="39">
        <f>SUMPRODUCT(B3:D3,B26:D26)</f>
        <v>12</v>
      </c>
      <c r="F26" s="39">
        <f>SUMPRODUCT(B4:D4,B26:D26)</f>
        <v>7</v>
      </c>
      <c r="G26" s="39">
        <f>SUMPRODUCT(B5:D5,B26:D26)</f>
        <v>4.0000000000000009</v>
      </c>
      <c r="H26" s="2"/>
      <c r="I26" s="31">
        <v>0</v>
      </c>
      <c r="J26" s="31">
        <v>0</v>
      </c>
      <c r="K26" s="31">
        <v>2.4999999999999996</v>
      </c>
      <c r="L26" s="31">
        <v>3.2500000000000009</v>
      </c>
      <c r="M26" s="31">
        <f>SUMPRODUCT(B3:D3,J26:L26)</f>
        <v>3.2500000000000009</v>
      </c>
      <c r="N26" s="31">
        <f>SUMPRODUCT(B4:D4,J26:L26)</f>
        <v>10.75</v>
      </c>
      <c r="O26" s="31">
        <f>SUMPRODUCT(B5:D5,J26:L26)</f>
        <v>9.0000000000000018</v>
      </c>
      <c r="P26" s="2"/>
      <c r="Q26" s="52">
        <v>0</v>
      </c>
      <c r="R26" s="52">
        <v>0</v>
      </c>
      <c r="S26" s="52">
        <v>0</v>
      </c>
      <c r="T26" s="52">
        <v>7</v>
      </c>
      <c r="U26" s="52">
        <f>SUMPRODUCT(B3:D3,R26:T26)</f>
        <v>7</v>
      </c>
      <c r="V26" s="52">
        <f>SUMPRODUCT(B4:D4,R26:T26)</f>
        <v>7</v>
      </c>
      <c r="W26" s="52">
        <f>SUMPRODUCT(B5:D5,R26:T26)</f>
        <v>14</v>
      </c>
    </row>
    <row r="27" spans="1:23" x14ac:dyDescent="0.25">
      <c r="A27" s="39">
        <v>1.075</v>
      </c>
      <c r="B27" s="39">
        <v>5</v>
      </c>
      <c r="C27" s="39">
        <v>0</v>
      </c>
      <c r="D27" s="39">
        <v>1.9999999999999993</v>
      </c>
      <c r="E27" s="39">
        <f>SUMPRODUCT(B3:D3,B27:D27)</f>
        <v>12</v>
      </c>
      <c r="F27" s="39">
        <f>SUMPRODUCT(B4:D4,B27:D27)</f>
        <v>6.9999999999999991</v>
      </c>
      <c r="G27" s="39">
        <f>SUMPRODUCT(B5:D5,B27:D27)</f>
        <v>3.9999999999999987</v>
      </c>
      <c r="H27" s="2"/>
      <c r="I27" s="31">
        <v>1</v>
      </c>
      <c r="J27" s="31">
        <v>0</v>
      </c>
      <c r="K27" s="31">
        <v>2.5</v>
      </c>
      <c r="L27" s="31">
        <v>3.2500000000000004</v>
      </c>
      <c r="M27" s="31">
        <f>SUMPRODUCT(B3:D3,J27:L27)</f>
        <v>3.2500000000000004</v>
      </c>
      <c r="N27" s="31">
        <f>SUMPRODUCT(B4:D4,J27:L27)</f>
        <v>10.75</v>
      </c>
      <c r="O27" s="31">
        <f>SUMPRODUCT(B5:D5,J27:L27)</f>
        <v>9</v>
      </c>
      <c r="P27" s="2"/>
      <c r="Q27" s="52">
        <v>1.075</v>
      </c>
      <c r="R27" s="52">
        <v>0</v>
      </c>
      <c r="S27" s="52">
        <v>0</v>
      </c>
      <c r="T27" s="52">
        <v>7</v>
      </c>
      <c r="U27" s="52">
        <f>SUMPRODUCT(B3:D3,R27:T27)</f>
        <v>7</v>
      </c>
      <c r="V27" s="52">
        <f>SUMPRODUCT(B4:D4,R27:T27)</f>
        <v>7</v>
      </c>
      <c r="W27" s="52">
        <f>SUMPRODUCT(B5:D5,R27:T27)</f>
        <v>14</v>
      </c>
    </row>
    <row r="28" spans="1:23" x14ac:dyDescent="0.25">
      <c r="A28" s="39">
        <v>2.15</v>
      </c>
      <c r="B28" s="39">
        <v>5</v>
      </c>
      <c r="C28" s="39">
        <v>0</v>
      </c>
      <c r="D28" s="39">
        <v>1.9999999999999989</v>
      </c>
      <c r="E28" s="39">
        <f>SUMPRODUCT(B3:D3,B28:D28)</f>
        <v>11.999999999999998</v>
      </c>
      <c r="F28" s="39">
        <f>SUMPRODUCT(B4:D4,B28:D28)</f>
        <v>6.9999999999999991</v>
      </c>
      <c r="G28" s="39">
        <f>SUMPRODUCT(B5:D5,B28:D28)</f>
        <v>3.9999999999999978</v>
      </c>
      <c r="H28" s="2"/>
      <c r="I28" s="31">
        <v>2</v>
      </c>
      <c r="J28" s="31">
        <v>0</v>
      </c>
      <c r="K28" s="31">
        <v>2.5</v>
      </c>
      <c r="L28" s="31">
        <v>3.25</v>
      </c>
      <c r="M28" s="31">
        <f>SUMPRODUCT(B3:D3,J28:L28)</f>
        <v>3.25</v>
      </c>
      <c r="N28" s="31">
        <f>SUMPRODUCT(B4:D4,J28:L28)</f>
        <v>10.75</v>
      </c>
      <c r="O28" s="31">
        <f>SUMPRODUCT(B5:D5,J28:L28)</f>
        <v>9</v>
      </c>
      <c r="P28" s="2"/>
      <c r="Q28" s="52">
        <v>2.15</v>
      </c>
      <c r="R28" s="52">
        <v>0</v>
      </c>
      <c r="S28" s="52">
        <v>0</v>
      </c>
      <c r="T28" s="52">
        <v>7</v>
      </c>
      <c r="U28" s="52">
        <f>SUMPRODUCT(B3:D3,R28:T28)</f>
        <v>7</v>
      </c>
      <c r="V28" s="52">
        <f>SUMPRODUCT(B4:D4,R28:T28)</f>
        <v>7</v>
      </c>
      <c r="W28" s="52">
        <f>SUMPRODUCT(B5:D5,R28:T28)</f>
        <v>14</v>
      </c>
    </row>
    <row r="29" spans="1:23" x14ac:dyDescent="0.25">
      <c r="A29" s="39">
        <v>3.2250000000000001</v>
      </c>
      <c r="B29" s="39">
        <v>5</v>
      </c>
      <c r="C29" s="39">
        <v>0</v>
      </c>
      <c r="D29" s="39">
        <v>1.9999999999999989</v>
      </c>
      <c r="E29" s="39">
        <f>SUMPRODUCT(B3:D3,B29:D29)</f>
        <v>11.999999999999998</v>
      </c>
      <c r="F29" s="39">
        <f>SUMPRODUCT(B4:D4,B29:D29)</f>
        <v>6.9999999999999991</v>
      </c>
      <c r="G29" s="39">
        <f>SUMPRODUCT(B5:D5,B29:D29)</f>
        <v>3.9999999999999978</v>
      </c>
      <c r="H29" s="2"/>
      <c r="I29" s="31">
        <v>3</v>
      </c>
      <c r="J29" s="31">
        <v>0</v>
      </c>
      <c r="K29" s="31">
        <v>2.5</v>
      </c>
      <c r="L29" s="31">
        <v>3.25</v>
      </c>
      <c r="M29" s="31">
        <f>SUMPRODUCT(B3:D3,J29:L29)</f>
        <v>3.25</v>
      </c>
      <c r="N29" s="31">
        <f>SUMPRODUCT(B4:D4,J29:L29)</f>
        <v>10.75</v>
      </c>
      <c r="O29" s="31">
        <f>SUMPRODUCT(B5:D5,J29:L29)</f>
        <v>9</v>
      </c>
      <c r="P29" s="2"/>
      <c r="Q29" s="52">
        <v>3.2250000000000001</v>
      </c>
      <c r="R29" s="52">
        <v>0</v>
      </c>
      <c r="S29" s="52">
        <v>0</v>
      </c>
      <c r="T29" s="52">
        <v>7</v>
      </c>
      <c r="U29" s="52">
        <f>SUMPRODUCT(B3:D3,R29:T29)</f>
        <v>7</v>
      </c>
      <c r="V29" s="52">
        <f>SUMPRODUCT(B4:D4,R29:T29)</f>
        <v>7</v>
      </c>
      <c r="W29" s="52">
        <f>SUMPRODUCT(B5:D5,R29:T29)</f>
        <v>14</v>
      </c>
    </row>
    <row r="30" spans="1:23" x14ac:dyDescent="0.25">
      <c r="A30" s="39">
        <v>4.3</v>
      </c>
      <c r="B30" s="39">
        <v>4.8499999999999996</v>
      </c>
      <c r="C30" s="39">
        <v>0</v>
      </c>
      <c r="D30" s="39">
        <v>2.1499999999999995</v>
      </c>
      <c r="E30" s="39">
        <f>SUMPRODUCT(B3:D3,B30:D30)</f>
        <v>11.849999999999998</v>
      </c>
      <c r="F30" s="39">
        <f>SUMPRODUCT(B4:D4,B30:D30)</f>
        <v>6.9999999999999991</v>
      </c>
      <c r="G30" s="39">
        <f>SUMPRODUCT(B5:D5,B30:D30)</f>
        <v>4.2999999999999989</v>
      </c>
      <c r="H30" s="2"/>
      <c r="I30" s="31">
        <v>4</v>
      </c>
      <c r="J30" s="31">
        <v>0.4285714285714286</v>
      </c>
      <c r="K30" s="31">
        <v>2.2857142857142856</v>
      </c>
      <c r="L30" s="31">
        <v>3.1428571428571432</v>
      </c>
      <c r="M30" s="31">
        <f>SUMPRODUCT(B3:D3,J30:L30)</f>
        <v>4</v>
      </c>
      <c r="N30" s="31">
        <f>SUMPRODUCT(B4:D4,J30:L30)</f>
        <v>10.428571428571429</v>
      </c>
      <c r="O30" s="31">
        <f>SUMPRODUCT(B5:D5,J30:L30)</f>
        <v>8.571428571428573</v>
      </c>
      <c r="P30" s="2"/>
      <c r="Q30" s="52">
        <v>4.3</v>
      </c>
      <c r="R30" s="52">
        <v>0</v>
      </c>
      <c r="S30" s="52">
        <v>0</v>
      </c>
      <c r="T30" s="52">
        <v>7</v>
      </c>
      <c r="U30" s="52">
        <f>SUMPRODUCT(B3:D3,R30:T30)</f>
        <v>7</v>
      </c>
      <c r="V30" s="52">
        <f>SUMPRODUCT(B4:D4,R30:T30)</f>
        <v>7</v>
      </c>
      <c r="W30" s="52">
        <f>SUMPRODUCT(B5:D5,R30:T30)</f>
        <v>14</v>
      </c>
    </row>
    <row r="31" spans="1:23" x14ac:dyDescent="0.25">
      <c r="A31" s="39">
        <v>5.375</v>
      </c>
      <c r="B31" s="39">
        <v>4.3125</v>
      </c>
      <c r="C31" s="39">
        <v>0</v>
      </c>
      <c r="D31" s="39">
        <v>2.6875</v>
      </c>
      <c r="E31" s="39">
        <f>SUMPRODUCT(B3:D3,B31:D31)</f>
        <v>11.3125</v>
      </c>
      <c r="F31" s="39">
        <f>SUMPRODUCT(B4:D4,B31:D31)</f>
        <v>7</v>
      </c>
      <c r="G31" s="39">
        <f>SUMPRODUCT(B5:D5,B31:D31)</f>
        <v>5.375</v>
      </c>
      <c r="H31" s="2"/>
      <c r="I31" s="31">
        <v>5</v>
      </c>
      <c r="J31" s="31">
        <v>1</v>
      </c>
      <c r="K31" s="31">
        <v>1.9999999999999998</v>
      </c>
      <c r="L31" s="31">
        <v>3.0000000000000004</v>
      </c>
      <c r="M31" s="31">
        <f>SUMPRODUCT(B3:D3,J31:L31)</f>
        <v>5</v>
      </c>
      <c r="N31" s="31">
        <f>SUMPRODUCT(B4:D4,J31:L31)</f>
        <v>10</v>
      </c>
      <c r="O31" s="31">
        <f>SUMPRODUCT(B5:D5,J31:L31)</f>
        <v>8</v>
      </c>
      <c r="P31" s="2"/>
      <c r="Q31" s="52">
        <v>5.375</v>
      </c>
      <c r="R31" s="52">
        <v>0</v>
      </c>
      <c r="S31" s="52">
        <v>0</v>
      </c>
      <c r="T31" s="52">
        <v>6.9999999999999991</v>
      </c>
      <c r="U31" s="52">
        <f>SUMPRODUCT(B3:D3,R31:T31)</f>
        <v>6.9999999999999991</v>
      </c>
      <c r="V31" s="52">
        <f>SUMPRODUCT(B4:D4,R31:T31)</f>
        <v>6.9999999999999991</v>
      </c>
      <c r="W31" s="52">
        <f>SUMPRODUCT(B5:D5,R31:T31)</f>
        <v>13.999999999999998</v>
      </c>
    </row>
    <row r="32" spans="1:23" x14ac:dyDescent="0.25">
      <c r="A32" s="39">
        <v>6.45</v>
      </c>
      <c r="B32" s="39">
        <v>3.7749999999999999</v>
      </c>
      <c r="C32" s="39">
        <v>0</v>
      </c>
      <c r="D32" s="39">
        <v>3.2249999999999996</v>
      </c>
      <c r="E32" s="39">
        <f>SUMPRODUCT(B3:D3,B32:D32)</f>
        <v>10.774999999999999</v>
      </c>
      <c r="F32" s="39">
        <f>SUMPRODUCT(B4:D4,B32:D32)</f>
        <v>7</v>
      </c>
      <c r="G32" s="39">
        <f>SUMPRODUCT(B5:D5,B32:D32)</f>
        <v>6.4499999999999993</v>
      </c>
      <c r="H32" s="2"/>
      <c r="I32" s="31">
        <v>6</v>
      </c>
      <c r="J32" s="31">
        <v>1.5714285714285714</v>
      </c>
      <c r="K32" s="31">
        <v>1.7142857142857144</v>
      </c>
      <c r="L32" s="31">
        <v>2.8571428571428572</v>
      </c>
      <c r="M32" s="31">
        <f>SUMPRODUCT(B3:D3,J32:L32)</f>
        <v>6</v>
      </c>
      <c r="N32" s="31">
        <f>SUMPRODUCT(B4:D4,J32:L32)</f>
        <v>9.5714285714285712</v>
      </c>
      <c r="O32" s="31">
        <f>SUMPRODUCT(B5:D5,J32:L32)</f>
        <v>7.4285714285714288</v>
      </c>
      <c r="P32" s="2"/>
      <c r="Q32" s="52">
        <v>6.45</v>
      </c>
      <c r="R32" s="52">
        <v>0</v>
      </c>
      <c r="S32" s="52">
        <v>0</v>
      </c>
      <c r="T32" s="52">
        <v>7</v>
      </c>
      <c r="U32" s="52">
        <f>SUMPRODUCT(B3:D3,R32:T32)</f>
        <v>7</v>
      </c>
      <c r="V32" s="52">
        <f>SUMPRODUCT(B4:D4,R32:T32)</f>
        <v>7</v>
      </c>
      <c r="W32" s="52">
        <f>SUMPRODUCT(B5:D5,R32:T32)</f>
        <v>14</v>
      </c>
    </row>
    <row r="33" spans="1:23" x14ac:dyDescent="0.25">
      <c r="A33" s="39">
        <v>7.5250000000000004</v>
      </c>
      <c r="B33" s="39">
        <v>2.8874999999999997</v>
      </c>
      <c r="C33" s="39">
        <v>0.34999999999999987</v>
      </c>
      <c r="D33" s="39">
        <v>3.5874999999999999</v>
      </c>
      <c r="E33" s="39">
        <f>SUMPRODUCT(B3:D3,B33:D33)</f>
        <v>9.3624999999999989</v>
      </c>
      <c r="F33" s="39">
        <f>SUMPRODUCT(B4:D4,B33:D33)</f>
        <v>7.5249999999999986</v>
      </c>
      <c r="G33" s="39">
        <f>SUMPRODUCT(B5:D5,B33:D33)</f>
        <v>7.5249999999999995</v>
      </c>
      <c r="H33" s="2"/>
      <c r="I33" s="31">
        <v>7</v>
      </c>
      <c r="J33" s="31">
        <v>2.1000000179083527</v>
      </c>
      <c r="K33" s="31">
        <v>1.4000000317891947</v>
      </c>
      <c r="L33" s="31">
        <v>2.7999999841054026</v>
      </c>
      <c r="M33" s="31">
        <f>SUMPRODUCT(B3:D3,J33:L33)</f>
        <v>7.0000000199221084</v>
      </c>
      <c r="N33" s="31">
        <f>SUMPRODUCT(B4:D4,J33:L33)</f>
        <v>9.10000009738134</v>
      </c>
      <c r="O33" s="31">
        <f>SUMPRODUCT(B5:D5,J33:L33)</f>
        <v>7</v>
      </c>
      <c r="P33" s="2"/>
      <c r="Q33" s="52">
        <v>7.5250000000000004</v>
      </c>
      <c r="R33" s="52">
        <v>1.0500000000000003</v>
      </c>
      <c r="S33" s="52">
        <v>0.35000000000000031</v>
      </c>
      <c r="T33" s="52">
        <v>5.4249999999999989</v>
      </c>
      <c r="U33" s="52">
        <f>SUMPRODUCT(B3:D3,R33:T33)</f>
        <v>7.5249999999999995</v>
      </c>
      <c r="V33" s="52">
        <f>SUMPRODUCT(B4:D4,R33:T33)</f>
        <v>7.5250000000000004</v>
      </c>
      <c r="W33" s="52">
        <f>SUMPRODUCT(B5:D5,R33:T33)</f>
        <v>11.199999999999998</v>
      </c>
    </row>
    <row r="34" spans="1:23" x14ac:dyDescent="0.25">
      <c r="A34" s="39">
        <v>8.6</v>
      </c>
      <c r="B34" s="39">
        <v>1.6333333333333335</v>
      </c>
      <c r="C34" s="39">
        <v>1.0666666666666667</v>
      </c>
      <c r="D34" s="39">
        <v>3.7666666666666662</v>
      </c>
      <c r="E34" s="39">
        <f>SUMPRODUCT(B3:D3,B34:D34)</f>
        <v>7.0333333333333332</v>
      </c>
      <c r="F34" s="39">
        <f>SUMPRODUCT(B4:D4,B34:D34)</f>
        <v>8.6</v>
      </c>
      <c r="G34" s="39">
        <f>SUMPRODUCT(B5:D5,B34:D34)</f>
        <v>8.6</v>
      </c>
      <c r="H34" s="2"/>
      <c r="I34" s="31">
        <v>8</v>
      </c>
      <c r="J34" s="31">
        <v>2.2000000999999996</v>
      </c>
      <c r="K34" s="31">
        <v>0.80000039999999917</v>
      </c>
      <c r="L34" s="31">
        <v>3.5999998000000004</v>
      </c>
      <c r="M34" s="31">
        <f>SUMPRODUCT(B3:D3,J34:L34)</f>
        <v>8</v>
      </c>
      <c r="N34" s="31">
        <f>SUMPRODUCT(B4:D4,J34:L34)</f>
        <v>8.2000010999999979</v>
      </c>
      <c r="O34" s="31">
        <f>SUMPRODUCT(B5:D5,J34:L34)</f>
        <v>8</v>
      </c>
      <c r="P34" s="2"/>
      <c r="Q34" s="52">
        <v>8.6</v>
      </c>
      <c r="R34" s="52">
        <v>2.8666666666666654</v>
      </c>
      <c r="S34" s="52">
        <v>1.0666666666666673</v>
      </c>
      <c r="T34" s="52">
        <v>2.5333333333333332</v>
      </c>
      <c r="U34" s="52">
        <f>SUMPRODUCT(B3:D3,R34:T34)</f>
        <v>8.2666666666666639</v>
      </c>
      <c r="V34" s="52">
        <f>SUMPRODUCT(B4:D4,R34:T34)</f>
        <v>8.6000000000000014</v>
      </c>
      <c r="W34" s="52">
        <f>SUMPRODUCT(B5:D5,R34:T34)</f>
        <v>6.1333333333333337</v>
      </c>
    </row>
    <row r="35" spans="1:23" x14ac:dyDescent="0.25">
      <c r="A35" s="39">
        <v>9.6750000000000007</v>
      </c>
      <c r="B35" s="39">
        <v>0.37916666666666521</v>
      </c>
      <c r="C35" s="39">
        <v>1.7833333333333343</v>
      </c>
      <c r="D35" s="39">
        <v>3.9458333333333329</v>
      </c>
      <c r="E35" s="39">
        <f>SUMPRODUCT(B3:D3,B35:D35)</f>
        <v>4.7041666666666631</v>
      </c>
      <c r="F35" s="39">
        <f>SUMPRODUCT(B4:D4,B35:D35)</f>
        <v>9.6750000000000007</v>
      </c>
      <c r="G35" s="39">
        <f>SUMPRODUCT(B5:D5,B35:D35)</f>
        <v>9.6750000000000007</v>
      </c>
      <c r="H35" s="2"/>
      <c r="I35" s="31">
        <v>9</v>
      </c>
      <c r="J35" s="31">
        <v>2.3000030963493923</v>
      </c>
      <c r="K35" s="31">
        <v>0.2000023853968573</v>
      </c>
      <c r="L35" s="31">
        <v>4.3999938073012146</v>
      </c>
      <c r="M35" s="31">
        <f>SUMPRODUCT(B3:D3,J35:L35)</f>
        <v>9</v>
      </c>
      <c r="N35" s="31">
        <f>SUMPRODUCT(B4:D4,J35:L35)</f>
        <v>7.3000040598411786</v>
      </c>
      <c r="O35" s="31">
        <f>SUMPRODUCT(B5:D5,J35:L35)</f>
        <v>8.9999899999992863</v>
      </c>
      <c r="P35" s="2"/>
      <c r="Q35" s="52">
        <v>9.6750000000000007</v>
      </c>
      <c r="R35" s="52">
        <v>3.671428000000001</v>
      </c>
      <c r="S35" s="52">
        <v>0.66428599999999927</v>
      </c>
      <c r="T35" s="52">
        <v>2.332142999999999</v>
      </c>
      <c r="U35" s="52">
        <f>SUMPRODUCT(B3:D3,R35:T35)</f>
        <v>9.6749990000000015</v>
      </c>
      <c r="V35" s="52">
        <f>SUMPRODUCT(B4:D4,R35:T35)</f>
        <v>7.9964289999999973</v>
      </c>
      <c r="W35" s="52">
        <f>SUMPRODUCT(B5:D5,R35:T35)</f>
        <v>5.3285719999999976</v>
      </c>
    </row>
    <row r="36" spans="1:23" x14ac:dyDescent="0.25">
      <c r="A36" s="40">
        <v>10.75</v>
      </c>
      <c r="B36" s="40">
        <v>0</v>
      </c>
      <c r="C36" s="40">
        <v>2.5</v>
      </c>
      <c r="D36" s="40">
        <v>3.2500004999999996</v>
      </c>
      <c r="E36" s="40">
        <f>SUMPRODUCT(B3:D3,B36:D36)</f>
        <v>3.2500004999999996</v>
      </c>
      <c r="F36" s="40">
        <f>SUMPRODUCT(B4:D4,B36:D36)</f>
        <v>10.750000499999999</v>
      </c>
      <c r="G36" s="40">
        <f>SUMPRODUCT(B5:D5,B36:D36)</f>
        <v>9.0000009999999993</v>
      </c>
      <c r="H36" s="2"/>
      <c r="I36" s="31">
        <v>10</v>
      </c>
      <c r="J36" s="31">
        <v>2.0000019999999994</v>
      </c>
      <c r="K36" s="31">
        <v>-9.9999999997324451E-7</v>
      </c>
      <c r="L36" s="31">
        <v>5</v>
      </c>
      <c r="M36" s="31">
        <f>SUMPRODUCT(B3:D3,J36:L36)</f>
        <v>9.0000039999999988</v>
      </c>
      <c r="N36" s="31">
        <f>SUMPRODUCT(B4:D4,J36:L36)</f>
        <v>6.999998999999999</v>
      </c>
      <c r="O36" s="31">
        <f>SUMPRODUCT(B5:D5,J36:L36)</f>
        <v>9.9999990000000007</v>
      </c>
      <c r="P36" s="2"/>
      <c r="Q36" s="53">
        <v>10.75</v>
      </c>
      <c r="R36" s="53">
        <v>4.2857137142857153</v>
      </c>
      <c r="S36" s="53">
        <v>0.35714314285714238</v>
      </c>
      <c r="T36" s="53">
        <v>2.1785715714285705</v>
      </c>
      <c r="U36" s="53">
        <f>SUMPRODUCT(B3:D3,R36:T36)</f>
        <v>10.749999000000001</v>
      </c>
      <c r="V36" s="53">
        <f>SUMPRODUCT(B4:D4,R36:T36)</f>
        <v>7.5357147142857137</v>
      </c>
      <c r="W36" s="53">
        <f>SUMPRODUCT(B5:D5,R36:T36)</f>
        <v>4.7142862857142838</v>
      </c>
    </row>
    <row r="37" spans="1:23" x14ac:dyDescent="0.25">
      <c r="A37" s="29"/>
      <c r="B37" s="29"/>
      <c r="C37" s="29"/>
      <c r="D37" s="29"/>
      <c r="E37" s="29"/>
      <c r="F37" s="29"/>
      <c r="G37" s="29"/>
      <c r="H37" s="2"/>
      <c r="I37" s="31">
        <v>11</v>
      </c>
      <c r="J37" s="31">
        <v>1.5000004999999998</v>
      </c>
      <c r="K37" s="31">
        <v>0</v>
      </c>
      <c r="L37" s="31">
        <v>5.4999995000000004</v>
      </c>
      <c r="M37" s="31">
        <f>SUMPRODUCT(B3:D3,J37:L37)</f>
        <v>8.5000005000000005</v>
      </c>
      <c r="N37" s="31">
        <f>SUMPRODUCT(B4:D4,J37:L37)</f>
        <v>7</v>
      </c>
      <c r="O37" s="31">
        <f>SUMPRODUCT(B5:D5,J37:L37)</f>
        <v>10.999999000000001</v>
      </c>
      <c r="P37" s="2"/>
      <c r="Q37" s="29"/>
      <c r="R37" s="29"/>
      <c r="S37" s="29"/>
      <c r="T37" s="29"/>
      <c r="U37" s="29"/>
      <c r="V37" s="29"/>
      <c r="W37" s="29"/>
    </row>
    <row r="38" spans="1:23" x14ac:dyDescent="0.25">
      <c r="A38" s="28"/>
      <c r="B38" s="28"/>
      <c r="C38" s="28"/>
      <c r="D38" s="28"/>
      <c r="E38" s="28"/>
      <c r="F38" s="28"/>
      <c r="G38" s="28"/>
      <c r="H38" s="2"/>
      <c r="I38" s="31">
        <v>12</v>
      </c>
      <c r="J38" s="31">
        <v>1.0000019999999996</v>
      </c>
      <c r="K38" s="31">
        <v>-9.9999999997324451E-7</v>
      </c>
      <c r="L38" s="31">
        <v>6</v>
      </c>
      <c r="M38" s="31">
        <f>SUMPRODUCT(B3:D3,J38:L38)</f>
        <v>8.0000039999999988</v>
      </c>
      <c r="N38" s="31">
        <f>SUMPRODUCT(B4:D4,J38:L38)</f>
        <v>6.9999989999999999</v>
      </c>
      <c r="O38" s="31">
        <f>SUMPRODUCT(B5:D5,J38:L38)</f>
        <v>11.999999000000001</v>
      </c>
      <c r="P38" s="2"/>
    </row>
    <row r="39" spans="1:23" x14ac:dyDescent="0.25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3" x14ac:dyDescent="0.25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3" x14ac:dyDescent="0.25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3" x14ac:dyDescent="0.25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3" x14ac:dyDescent="0.25"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23" x14ac:dyDescent="0.25"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23" x14ac:dyDescent="0.25"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23" x14ac:dyDescent="0.25"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23" x14ac:dyDescent="0.25"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23" x14ac:dyDescent="0.25"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20" x14ac:dyDescent="0.25"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20" x14ac:dyDescent="0.25"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2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2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2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2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</sheetData>
  <mergeCells count="26">
    <mergeCell ref="S13:U13"/>
    <mergeCell ref="I23:O23"/>
    <mergeCell ref="I24:I25"/>
    <mergeCell ref="M24:M25"/>
    <mergeCell ref="N24:N25"/>
    <mergeCell ref="O24:O25"/>
    <mergeCell ref="J24:L24"/>
    <mergeCell ref="A23:G23"/>
    <mergeCell ref="A24:A25"/>
    <mergeCell ref="E24:E25"/>
    <mergeCell ref="B24:D24"/>
    <mergeCell ref="F24:F25"/>
    <mergeCell ref="G24:G25"/>
    <mergeCell ref="Q23:W23"/>
    <mergeCell ref="Q24:Q25"/>
    <mergeCell ref="R24:T24"/>
    <mergeCell ref="U24:U25"/>
    <mergeCell ref="V24:V25"/>
    <mergeCell ref="W24:W25"/>
    <mergeCell ref="B1:D1"/>
    <mergeCell ref="I1:K1"/>
    <mergeCell ref="B8:C8"/>
    <mergeCell ref="K8:L8"/>
    <mergeCell ref="S8:T8"/>
    <mergeCell ref="B13:D13"/>
    <mergeCell ref="K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2019-10-19T14:27:29Z</dcterms:modified>
</cp:coreProperties>
</file>