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" sheetId="1" r:id="rId1"/>
    <sheet name="2" sheetId="2" r:id="rId2"/>
    <sheet name="3" sheetId="3" r:id="rId3"/>
  </sheets>
  <definedNames>
    <definedName name="solver_adj" localSheetId="0" hidden="1">'1'!$H$99:$J$99</definedName>
    <definedName name="solver_adj" localSheetId="1" hidden="1">'2'!$H$74:$J$74</definedName>
    <definedName name="solver_adj" localSheetId="2" hidden="1">'3'!$H$73:$J$73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'1'!$H$102:$H$103</definedName>
    <definedName name="solver_lhs1" localSheetId="1" hidden="1">'2'!$H$77:$H$78</definedName>
    <definedName name="solver_lhs1" localSheetId="2" hidden="1">'3'!$H$76:$H$77</definedName>
    <definedName name="solver_lhs2" localSheetId="0" hidden="1">'1'!$H$104:$H$109</definedName>
    <definedName name="solver_lhs2" localSheetId="1" hidden="1">'2'!$H$79:$H$83</definedName>
    <definedName name="solver_lhs2" localSheetId="2" hidden="1">'3'!$H$78:$H$82</definedName>
    <definedName name="solver_lhs3" localSheetId="0" hidden="1">'1'!$I$89:$I$91</definedName>
    <definedName name="solver_lhs3" localSheetId="1" hidden="1">'2'!$I$65</definedName>
    <definedName name="solver_lhs3" localSheetId="2" hidden="1">'3'!$J$64</definedName>
    <definedName name="solver_lhs4" localSheetId="0" hidden="1">'1'!$N$10</definedName>
    <definedName name="solver_lhs5" localSheetId="0" hidden="1">'1'!$N$10</definedName>
    <definedName name="solver_lhs6" localSheetId="0" hidden="1">'1'!$N$3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'1'!$H$96</definedName>
    <definedName name="solver_opt" localSheetId="1" hidden="1">'2'!$H$71</definedName>
    <definedName name="solver_opt" localSheetId="2" hidden="1">'3'!$H$70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hs1" localSheetId="0" hidden="1">'1'!$J$102:$J$103</definedName>
    <definedName name="solver_rhs1" localSheetId="1" hidden="1">'2'!$J$77:$J$78</definedName>
    <definedName name="solver_rhs1" localSheetId="2" hidden="1">'3'!$J$76:$J$77</definedName>
    <definedName name="solver_rhs2" localSheetId="0" hidden="1">'1'!$J$104:$J$109</definedName>
    <definedName name="solver_rhs2" localSheetId="1" hidden="1">'2'!$J$79:$J$83</definedName>
    <definedName name="solver_rhs2" localSheetId="2" hidden="1">'3'!$J$78:$J$82</definedName>
    <definedName name="solver_rhs3" localSheetId="0" hidden="1">'1'!$F$89:$F$91</definedName>
    <definedName name="solver_rhs3" localSheetId="1" hidden="1">'2'!$G$65</definedName>
    <definedName name="solver_rhs3" localSheetId="2" hidden="1">'3'!$G$64</definedName>
    <definedName name="solver_rhs4" localSheetId="0" hidden="1">'1'!$S$10</definedName>
    <definedName name="solver_rhs5" localSheetId="0" hidden="1">'1'!$T$10</definedName>
    <definedName name="solver_rhs6" localSheetId="0" hidden="1">'1'!$T$3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0" i="3" l="1"/>
  <c r="H82" i="3"/>
  <c r="H81" i="3"/>
  <c r="H80" i="3"/>
  <c r="H79" i="3"/>
  <c r="H78" i="3"/>
  <c r="H77" i="3"/>
  <c r="H76" i="3"/>
  <c r="D70" i="3"/>
  <c r="C70" i="3"/>
  <c r="B70" i="3"/>
  <c r="N73" i="3"/>
  <c r="M73" i="3"/>
  <c r="L73" i="3"/>
  <c r="N70" i="3"/>
  <c r="M70" i="3"/>
  <c r="L70" i="3"/>
  <c r="J64" i="3"/>
  <c r="J63" i="3"/>
  <c r="J62" i="3"/>
  <c r="J61" i="3"/>
  <c r="J60" i="3"/>
  <c r="J59" i="3"/>
  <c r="J58" i="3"/>
  <c r="I64" i="3"/>
  <c r="I63" i="3"/>
  <c r="I62" i="3"/>
  <c r="I61" i="3"/>
  <c r="I60" i="3"/>
  <c r="I59" i="3"/>
  <c r="I58" i="3"/>
  <c r="F60" i="3"/>
  <c r="F59" i="3"/>
  <c r="F58" i="3"/>
  <c r="H64" i="3"/>
  <c r="H63" i="3"/>
  <c r="H62" i="3"/>
  <c r="H61" i="3"/>
  <c r="H60" i="3"/>
  <c r="H59" i="3"/>
  <c r="H58" i="3"/>
  <c r="E60" i="3"/>
  <c r="E59" i="3"/>
  <c r="E58" i="3"/>
  <c r="N74" i="2"/>
  <c r="M74" i="2"/>
  <c r="L74" i="2"/>
  <c r="H82" i="2"/>
  <c r="H81" i="2"/>
  <c r="H80" i="2"/>
  <c r="H79" i="2"/>
  <c r="H78" i="2"/>
  <c r="H77" i="2"/>
  <c r="B71" i="2"/>
  <c r="H71" i="2"/>
  <c r="D71" i="2"/>
  <c r="C71" i="2"/>
  <c r="H83" i="2"/>
  <c r="H65" i="2"/>
  <c r="N71" i="2"/>
  <c r="M71" i="2"/>
  <c r="L71" i="2"/>
  <c r="J65" i="2"/>
  <c r="J64" i="2"/>
  <c r="J63" i="2"/>
  <c r="J62" i="2"/>
  <c r="J61" i="2"/>
  <c r="J60" i="2"/>
  <c r="J59" i="2"/>
  <c r="I65" i="2"/>
  <c r="I64" i="2"/>
  <c r="I63" i="2"/>
  <c r="I62" i="2"/>
  <c r="I61" i="2"/>
  <c r="I60" i="2"/>
  <c r="I59" i="2"/>
  <c r="H64" i="2"/>
  <c r="H63" i="2"/>
  <c r="H62" i="2"/>
  <c r="H61" i="2"/>
  <c r="H60" i="2"/>
  <c r="H59" i="2"/>
  <c r="F61" i="2"/>
  <c r="F60" i="2"/>
  <c r="F59" i="2"/>
  <c r="E61" i="2"/>
  <c r="E60" i="2"/>
  <c r="E59" i="2"/>
  <c r="B75" i="3" l="1"/>
  <c r="C75" i="3"/>
  <c r="D75" i="3"/>
  <c r="B76" i="2"/>
  <c r="C76" i="2"/>
  <c r="D76" i="2"/>
  <c r="H36" i="2"/>
  <c r="N99" i="1"/>
  <c r="M99" i="1"/>
  <c r="L99" i="1"/>
  <c r="H108" i="1"/>
  <c r="H107" i="1"/>
  <c r="H106" i="1"/>
  <c r="H105" i="1"/>
  <c r="H104" i="1"/>
  <c r="H103" i="1"/>
  <c r="H102" i="1"/>
  <c r="H109" i="1"/>
  <c r="H96" i="1"/>
  <c r="D101" i="1"/>
  <c r="C101" i="1"/>
  <c r="B101" i="1"/>
  <c r="N96" i="1"/>
  <c r="M96" i="1"/>
  <c r="L96" i="1"/>
  <c r="I91" i="1"/>
  <c r="I90" i="1"/>
  <c r="I89" i="1"/>
  <c r="I85" i="1"/>
  <c r="I84" i="1"/>
  <c r="H88" i="1"/>
  <c r="H87" i="1"/>
  <c r="H86" i="1"/>
  <c r="H85" i="1"/>
  <c r="H84" i="1"/>
  <c r="H90" i="1"/>
  <c r="H89" i="1"/>
  <c r="H91" i="1"/>
  <c r="G91" i="1"/>
  <c r="G90" i="1"/>
  <c r="D86" i="1"/>
  <c r="D85" i="1"/>
  <c r="D84" i="1"/>
  <c r="H80" i="1"/>
  <c r="G62" i="1"/>
  <c r="H62" i="1"/>
  <c r="I62" i="1"/>
  <c r="N43" i="1"/>
  <c r="M43" i="1"/>
  <c r="L43" i="1"/>
  <c r="N71" i="1"/>
  <c r="M71" i="1"/>
  <c r="L71" i="1"/>
  <c r="G89" i="1"/>
  <c r="G88" i="1"/>
  <c r="G87" i="1"/>
  <c r="G86" i="1"/>
  <c r="G85" i="1"/>
  <c r="G84" i="1"/>
  <c r="H68" i="1"/>
  <c r="H40" i="1"/>
  <c r="H79" i="1"/>
  <c r="H78" i="1"/>
  <c r="H77" i="1"/>
  <c r="H76" i="1"/>
  <c r="H75" i="1"/>
  <c r="H74" i="1"/>
  <c r="I61" i="1"/>
  <c r="I60" i="1"/>
  <c r="I59" i="1"/>
  <c r="I58" i="1"/>
  <c r="I57" i="1"/>
  <c r="I56" i="1"/>
  <c r="H61" i="1"/>
  <c r="H60" i="1"/>
  <c r="H59" i="1"/>
  <c r="H58" i="1"/>
  <c r="H57" i="1"/>
  <c r="H56" i="1"/>
  <c r="G61" i="1"/>
  <c r="G56" i="1"/>
  <c r="G60" i="1"/>
  <c r="G59" i="1"/>
  <c r="G58" i="1"/>
  <c r="G57" i="1"/>
  <c r="I88" i="1"/>
  <c r="I87" i="1"/>
  <c r="I86" i="1"/>
  <c r="D73" i="1"/>
  <c r="C73" i="1"/>
  <c r="B73" i="1"/>
  <c r="D57" i="1"/>
  <c r="M68" i="1" s="1"/>
  <c r="D58" i="1"/>
  <c r="N68" i="1" s="1"/>
  <c r="D56" i="1"/>
  <c r="L68" i="1" s="1"/>
  <c r="I27" i="1"/>
  <c r="H32" i="1"/>
  <c r="H31" i="1"/>
  <c r="H30" i="1"/>
  <c r="H29" i="1"/>
  <c r="H28" i="1"/>
  <c r="H27" i="1"/>
  <c r="G32" i="1"/>
  <c r="G31" i="1"/>
  <c r="G30" i="1"/>
  <c r="G29" i="1"/>
  <c r="G28" i="1"/>
  <c r="G27" i="1"/>
  <c r="B17" i="1"/>
  <c r="H50" i="1"/>
  <c r="H51" i="1"/>
  <c r="B43" i="2" l="1"/>
  <c r="I31" i="2" l="1"/>
  <c r="H31" i="2"/>
  <c r="F33" i="3"/>
  <c r="D43" i="3" s="1"/>
  <c r="F32" i="3"/>
  <c r="C43" i="3" s="1"/>
  <c r="F31" i="3"/>
  <c r="B43" i="3" s="1"/>
  <c r="J36" i="3"/>
  <c r="J35" i="3"/>
  <c r="J34" i="3"/>
  <c r="J33" i="3"/>
  <c r="J32" i="3"/>
  <c r="J31" i="3"/>
  <c r="I36" i="3"/>
  <c r="I35" i="3"/>
  <c r="I34" i="3"/>
  <c r="I33" i="3"/>
  <c r="I32" i="3"/>
  <c r="I31" i="3"/>
  <c r="H36" i="3"/>
  <c r="H35" i="3"/>
  <c r="H34" i="3"/>
  <c r="H33" i="3"/>
  <c r="H32" i="3"/>
  <c r="H31" i="3"/>
  <c r="E33" i="3"/>
  <c r="N43" i="3" s="1"/>
  <c r="E32" i="3"/>
  <c r="M43" i="3" s="1"/>
  <c r="E31" i="3"/>
  <c r="H17" i="3"/>
  <c r="H27" i="3"/>
  <c r="H26" i="3"/>
  <c r="H23" i="3"/>
  <c r="B22" i="3"/>
  <c r="D17" i="3"/>
  <c r="C17" i="3"/>
  <c r="B17" i="3"/>
  <c r="H54" i="3"/>
  <c r="H53" i="3"/>
  <c r="H52" i="3"/>
  <c r="H51" i="3"/>
  <c r="H50" i="3"/>
  <c r="H49" i="3"/>
  <c r="N46" i="3"/>
  <c r="M46" i="3"/>
  <c r="L46" i="3"/>
  <c r="H25" i="3"/>
  <c r="H24" i="3"/>
  <c r="N20" i="3"/>
  <c r="M20" i="3"/>
  <c r="L20" i="3"/>
  <c r="N17" i="3"/>
  <c r="M17" i="3"/>
  <c r="L17" i="3"/>
  <c r="H49" i="1"/>
  <c r="H48" i="1"/>
  <c r="H47" i="1"/>
  <c r="H46" i="1"/>
  <c r="N12" i="1"/>
  <c r="M12" i="1"/>
  <c r="L12" i="1"/>
  <c r="I32" i="1"/>
  <c r="I30" i="1"/>
  <c r="I31" i="1"/>
  <c r="I29" i="1"/>
  <c r="I28" i="1"/>
  <c r="B45" i="1"/>
  <c r="D45" i="1"/>
  <c r="C45" i="1"/>
  <c r="D29" i="1"/>
  <c r="N40" i="1" s="1"/>
  <c r="D28" i="1"/>
  <c r="M40" i="1" s="1"/>
  <c r="D27" i="1"/>
  <c r="L40" i="1" s="1"/>
  <c r="H54" i="2"/>
  <c r="H51" i="2"/>
  <c r="H50" i="2"/>
  <c r="H49" i="2"/>
  <c r="N46" i="2"/>
  <c r="M46" i="2"/>
  <c r="L46" i="2"/>
  <c r="D43" i="2"/>
  <c r="E33" i="2"/>
  <c r="N43" i="2"/>
  <c r="J36" i="2"/>
  <c r="J35" i="2"/>
  <c r="J34" i="2"/>
  <c r="J33" i="2"/>
  <c r="J32" i="2"/>
  <c r="J31" i="2"/>
  <c r="I36" i="2"/>
  <c r="I35" i="2"/>
  <c r="I34" i="2"/>
  <c r="I33" i="2"/>
  <c r="I32" i="2"/>
  <c r="H35" i="2"/>
  <c r="H34" i="2"/>
  <c r="H33" i="2"/>
  <c r="H32" i="2"/>
  <c r="F33" i="2"/>
  <c r="F32" i="2"/>
  <c r="C43" i="2" s="1"/>
  <c r="E32" i="2"/>
  <c r="F31" i="2"/>
  <c r="E31" i="2"/>
  <c r="M43" i="2"/>
  <c r="L43" i="2"/>
  <c r="N17" i="2"/>
  <c r="M17" i="2"/>
  <c r="L17" i="2"/>
  <c r="H24" i="2"/>
  <c r="H23" i="2"/>
  <c r="H53" i="2"/>
  <c r="H52" i="2"/>
  <c r="N20" i="2"/>
  <c r="M20" i="2"/>
  <c r="L20" i="2"/>
  <c r="H27" i="2"/>
  <c r="H26" i="2"/>
  <c r="H25" i="2"/>
  <c r="D17" i="2"/>
  <c r="D22" i="2" s="1"/>
  <c r="C17" i="2"/>
  <c r="C22" i="2" s="1"/>
  <c r="B17" i="2"/>
  <c r="C22" i="3" l="1"/>
  <c r="D22" i="3"/>
  <c r="L43" i="3"/>
  <c r="B48" i="2"/>
  <c r="B22" i="2"/>
  <c r="H17" i="2" s="1"/>
  <c r="C48" i="2"/>
  <c r="D48" i="2"/>
  <c r="H43" i="2" l="1"/>
  <c r="D48" i="3"/>
  <c r="C48" i="3"/>
  <c r="B48" i="3"/>
  <c r="H43" i="3" l="1"/>
  <c r="N15" i="1"/>
  <c r="M15" i="1"/>
  <c r="L15" i="1"/>
  <c r="H12" i="1"/>
  <c r="H19" i="1"/>
  <c r="H18" i="1"/>
  <c r="H22" i="1"/>
  <c r="H21" i="1"/>
  <c r="H20" i="1"/>
  <c r="D17" i="1"/>
  <c r="C17" i="1"/>
</calcChain>
</file>

<file path=xl/sharedStrings.xml><?xml version="1.0" encoding="utf-8"?>
<sst xmlns="http://schemas.openxmlformats.org/spreadsheetml/2006/main" count="451" uniqueCount="60">
  <si>
    <t>Целевые функции</t>
  </si>
  <si>
    <t>Ограничения</t>
  </si>
  <si>
    <t>x1</t>
  </si>
  <si>
    <t>x2</t>
  </si>
  <si>
    <t>x3</t>
  </si>
  <si>
    <t>1 огр.</t>
  </si>
  <si>
    <t>&lt;=</t>
  </si>
  <si>
    <t>Max</t>
  </si>
  <si>
    <t>Min</t>
  </si>
  <si>
    <t>L1</t>
  </si>
  <si>
    <t xml:space="preserve"> -&gt;</t>
  </si>
  <si>
    <t>max</t>
  </si>
  <si>
    <t>2 огр.</t>
  </si>
  <si>
    <t>L2</t>
  </si>
  <si>
    <t>3 огр.</t>
  </si>
  <si>
    <t>&gt;=</t>
  </si>
  <si>
    <t>L3</t>
  </si>
  <si>
    <t>4 огр.</t>
  </si>
  <si>
    <t>5 огр.</t>
  </si>
  <si>
    <t>Исходные ограничения</t>
  </si>
  <si>
    <t>x*</t>
  </si>
  <si>
    <t>Первый подход</t>
  </si>
  <si>
    <t>Целевая функция</t>
  </si>
  <si>
    <r>
      <t>r</t>
    </r>
    <r>
      <rPr>
        <b/>
        <sz val="6"/>
        <color theme="1"/>
        <rFont val="Symbol"/>
        <family val="1"/>
        <charset val="2"/>
      </rPr>
      <t>1</t>
    </r>
  </si>
  <si>
    <r>
      <t>y</t>
    </r>
    <r>
      <rPr>
        <b/>
        <sz val="6"/>
        <color theme="1"/>
        <rFont val="Times New Roman"/>
        <family val="1"/>
        <charset val="204"/>
      </rPr>
      <t>1</t>
    </r>
  </si>
  <si>
    <t>ШАГ 1.</t>
  </si>
  <si>
    <t>ШАГ 2.</t>
  </si>
  <si>
    <t>Второй подход</t>
  </si>
  <si>
    <t>Третий подход</t>
  </si>
  <si>
    <t>x1(k)</t>
  </si>
  <si>
    <t>x2(k)</t>
  </si>
  <si>
    <t>x3(k)</t>
  </si>
  <si>
    <r>
      <t>d</t>
    </r>
    <r>
      <rPr>
        <b/>
        <sz val="6"/>
        <color theme="1"/>
        <rFont val="Symbol"/>
        <family val="1"/>
        <charset val="2"/>
      </rPr>
      <t>1</t>
    </r>
  </si>
  <si>
    <t>Огр. 1</t>
  </si>
  <si>
    <t>Огр. 2</t>
  </si>
  <si>
    <t>Огр. 3</t>
  </si>
  <si>
    <t>x1(1)</t>
  </si>
  <si>
    <t>x2(1)</t>
  </si>
  <si>
    <t>x3(1)</t>
  </si>
  <si>
    <t>f1(1)</t>
  </si>
  <si>
    <t>f2(1)</t>
  </si>
  <si>
    <t>f3(1)</t>
  </si>
  <si>
    <t>f1(2)</t>
  </si>
  <si>
    <t>f2(2)</t>
  </si>
  <si>
    <t>f3(2)</t>
  </si>
  <si>
    <r>
      <t>z</t>
    </r>
    <r>
      <rPr>
        <b/>
        <sz val="6"/>
        <color theme="1"/>
        <rFont val="Times New Roman"/>
        <family val="1"/>
        <charset val="204"/>
      </rPr>
      <t>1</t>
    </r>
  </si>
  <si>
    <r>
      <t>d</t>
    </r>
    <r>
      <rPr>
        <b/>
        <sz val="6"/>
        <color theme="1"/>
        <rFont val="Symbol"/>
        <family val="1"/>
        <charset val="2"/>
      </rPr>
      <t>2</t>
    </r>
  </si>
  <si>
    <r>
      <t>r</t>
    </r>
    <r>
      <rPr>
        <b/>
        <sz val="6"/>
        <color theme="1"/>
        <rFont val="Symbol"/>
        <family val="1"/>
        <charset val="2"/>
      </rPr>
      <t>2</t>
    </r>
  </si>
  <si>
    <r>
      <t>z</t>
    </r>
    <r>
      <rPr>
        <b/>
        <sz val="6"/>
        <color theme="1"/>
        <rFont val="Times New Roman"/>
        <family val="1"/>
        <charset val="204"/>
      </rPr>
      <t>2</t>
    </r>
  </si>
  <si>
    <r>
      <t>y</t>
    </r>
    <r>
      <rPr>
        <b/>
        <sz val="6"/>
        <color theme="1"/>
        <rFont val="Times New Roman"/>
        <family val="1"/>
        <charset val="204"/>
      </rPr>
      <t>2</t>
    </r>
  </si>
  <si>
    <t>optimiz</t>
  </si>
  <si>
    <r>
      <t>s</t>
    </r>
    <r>
      <rPr>
        <b/>
        <sz val="6"/>
        <color theme="1"/>
        <rFont val="Symbol"/>
        <family val="1"/>
        <charset val="2"/>
      </rPr>
      <t>1</t>
    </r>
  </si>
  <si>
    <r>
      <t>s</t>
    </r>
    <r>
      <rPr>
        <b/>
        <sz val="6"/>
        <color theme="1"/>
        <rFont val="Symbol"/>
        <family val="1"/>
        <charset val="2"/>
      </rPr>
      <t>2</t>
    </r>
  </si>
  <si>
    <t>ШАГ 3.</t>
  </si>
  <si>
    <r>
      <t>s</t>
    </r>
    <r>
      <rPr>
        <b/>
        <sz val="6"/>
        <color theme="1"/>
        <rFont val="Symbol"/>
        <family val="1"/>
        <charset val="2"/>
      </rPr>
      <t>3</t>
    </r>
  </si>
  <si>
    <r>
      <t>r</t>
    </r>
    <r>
      <rPr>
        <b/>
        <sz val="6"/>
        <color theme="1"/>
        <rFont val="Symbol"/>
        <family val="1"/>
        <charset val="2"/>
      </rPr>
      <t>3</t>
    </r>
  </si>
  <si>
    <r>
      <t>z</t>
    </r>
    <r>
      <rPr>
        <b/>
        <sz val="6"/>
        <color theme="1"/>
        <rFont val="Times New Roman"/>
        <family val="1"/>
        <charset val="204"/>
      </rPr>
      <t>3</t>
    </r>
  </si>
  <si>
    <r>
      <t>y</t>
    </r>
    <r>
      <rPr>
        <b/>
        <sz val="6"/>
        <color theme="1"/>
        <rFont val="Times New Roman"/>
        <family val="1"/>
        <charset val="204"/>
      </rPr>
      <t>3</t>
    </r>
  </si>
  <si>
    <t>ШАГ 4.</t>
  </si>
  <si>
    <r>
      <t>d</t>
    </r>
    <r>
      <rPr>
        <b/>
        <sz val="6"/>
        <color theme="1"/>
        <rFont val="Symbol"/>
        <family val="1"/>
        <charset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</si>
</sst>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Symbol"/>
      <family val="1"/>
      <charset val="2"/>
    </font>
    <font>
      <b/>
      <sz val="6"/>
      <color theme="1"/>
      <name val="Symbol"/>
      <family val="1"/>
      <charset val="2"/>
    </font>
    <font>
      <b/>
      <sz val="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rgb="FFFF99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/>
    <xf numFmtId="0" fontId="1" fillId="3" borderId="2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/>
    <xf numFmtId="0" fontId="1" fillId="2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3" fillId="7" borderId="2" xfId="0" applyFont="1" applyFill="1" applyBorder="1"/>
    <xf numFmtId="0" fontId="3" fillId="8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ill="1" applyBorder="1"/>
    <xf numFmtId="0" fontId="1" fillId="0" borderId="7" xfId="0" applyFont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3" fillId="5" borderId="3" xfId="0" applyFont="1" applyFill="1" applyBorder="1"/>
    <xf numFmtId="0" fontId="3" fillId="7" borderId="3" xfId="0" applyFont="1" applyFill="1" applyBorder="1"/>
    <xf numFmtId="0" fontId="3" fillId="0" borderId="8" xfId="0" applyFont="1" applyFill="1" applyBorder="1"/>
    <xf numFmtId="0" fontId="0" fillId="0" borderId="8" xfId="0" applyBorder="1"/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10" borderId="7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295275</xdr:colOff>
      <xdr:row>12</xdr:row>
      <xdr:rowOff>161925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244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295275</xdr:colOff>
      <xdr:row>40</xdr:row>
      <xdr:rowOff>161925</xdr:rowOff>
    </xdr:from>
    <xdr:ext cx="65" cy="172227"/>
    <xdr:sp macro="" textlink="">
      <xdr:nvSpPr>
        <xdr:cNvPr id="3" name="TextBox 2"/>
        <xdr:cNvSpPr txBox="1"/>
      </xdr:nvSpPr>
      <xdr:spPr>
        <a:xfrm>
          <a:off x="6019800" y="244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295275</xdr:colOff>
      <xdr:row>68</xdr:row>
      <xdr:rowOff>161925</xdr:rowOff>
    </xdr:from>
    <xdr:ext cx="65" cy="172227"/>
    <xdr:sp macro="" textlink="">
      <xdr:nvSpPr>
        <xdr:cNvPr id="4" name="TextBox 3"/>
        <xdr:cNvSpPr txBox="1"/>
      </xdr:nvSpPr>
      <xdr:spPr>
        <a:xfrm>
          <a:off x="6019800" y="778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295275</xdr:colOff>
      <xdr:row>96</xdr:row>
      <xdr:rowOff>161925</xdr:rowOff>
    </xdr:from>
    <xdr:ext cx="65" cy="172227"/>
    <xdr:sp macro="" textlink="">
      <xdr:nvSpPr>
        <xdr:cNvPr id="5" name="TextBox 4"/>
        <xdr:cNvSpPr txBox="1"/>
      </xdr:nvSpPr>
      <xdr:spPr>
        <a:xfrm>
          <a:off x="6019800" y="1311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295275</xdr:colOff>
      <xdr:row>17</xdr:row>
      <xdr:rowOff>161925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244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295275</xdr:colOff>
      <xdr:row>43</xdr:row>
      <xdr:rowOff>161925</xdr:rowOff>
    </xdr:from>
    <xdr:ext cx="65" cy="172227"/>
    <xdr:sp macro="" textlink="">
      <xdr:nvSpPr>
        <xdr:cNvPr id="3" name="TextBox 2"/>
        <xdr:cNvSpPr txBox="1"/>
      </xdr:nvSpPr>
      <xdr:spPr>
        <a:xfrm>
          <a:off x="5781675" y="3400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295275</xdr:colOff>
      <xdr:row>71</xdr:row>
      <xdr:rowOff>161925</xdr:rowOff>
    </xdr:from>
    <xdr:ext cx="65" cy="172227"/>
    <xdr:sp macro="" textlink="">
      <xdr:nvSpPr>
        <xdr:cNvPr id="4" name="TextBox 3"/>
        <xdr:cNvSpPr txBox="1"/>
      </xdr:nvSpPr>
      <xdr:spPr>
        <a:xfrm>
          <a:off x="5781675" y="8353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295275</xdr:colOff>
      <xdr:row>17</xdr:row>
      <xdr:rowOff>161925</xdr:rowOff>
    </xdr:from>
    <xdr:ext cx="65" cy="172227"/>
    <xdr:sp macro="" textlink="">
      <xdr:nvSpPr>
        <xdr:cNvPr id="2" name="TextBox 1"/>
        <xdr:cNvSpPr txBox="1"/>
      </xdr:nvSpPr>
      <xdr:spPr>
        <a:xfrm>
          <a:off x="5781675" y="3400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295275</xdr:colOff>
      <xdr:row>43</xdr:row>
      <xdr:rowOff>161925</xdr:rowOff>
    </xdr:from>
    <xdr:ext cx="65" cy="172227"/>
    <xdr:sp macro="" textlink="">
      <xdr:nvSpPr>
        <xdr:cNvPr id="3" name="TextBox 2"/>
        <xdr:cNvSpPr txBox="1"/>
      </xdr:nvSpPr>
      <xdr:spPr>
        <a:xfrm>
          <a:off x="5781675" y="8353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295275</xdr:colOff>
      <xdr:row>70</xdr:row>
      <xdr:rowOff>161925</xdr:rowOff>
    </xdr:from>
    <xdr:ext cx="65" cy="172227"/>
    <xdr:sp macro="" textlink="">
      <xdr:nvSpPr>
        <xdr:cNvPr id="4" name="TextBox 3"/>
        <xdr:cNvSpPr txBox="1"/>
      </xdr:nvSpPr>
      <xdr:spPr>
        <a:xfrm>
          <a:off x="5781675" y="8353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topLeftCell="A90" workbookViewId="0">
      <selection activeCell="O99" sqref="O99"/>
    </sheetView>
  </sheetViews>
  <sheetFormatPr defaultRowHeight="15" x14ac:dyDescent="0.25"/>
  <cols>
    <col min="4" max="4" width="10.28515625" bestFit="1" customWidth="1"/>
    <col min="7" max="7" width="11.28515625" customWidth="1"/>
    <col min="8" max="8" width="9.42578125" bestFit="1" customWidth="1"/>
    <col min="12" max="12" width="9.42578125" bestFit="1" customWidth="1"/>
    <col min="14" max="14" width="9.42578125" bestFit="1" customWidth="1"/>
    <col min="21" max="24" width="9.140625" style="24"/>
  </cols>
  <sheetData>
    <row r="1" spans="1:53" x14ac:dyDescent="0.25">
      <c r="A1" s="1"/>
      <c r="B1" s="71" t="s">
        <v>0</v>
      </c>
      <c r="C1" s="71"/>
      <c r="D1" s="71"/>
      <c r="E1" s="1"/>
      <c r="F1" s="1"/>
      <c r="G1" s="20"/>
      <c r="H1" s="2"/>
      <c r="I1" s="71" t="s">
        <v>19</v>
      </c>
      <c r="J1" s="71"/>
      <c r="K1" s="71"/>
      <c r="L1" s="3"/>
      <c r="M1" s="25"/>
      <c r="N1" s="23"/>
      <c r="O1" s="2"/>
      <c r="P1" s="2"/>
      <c r="Q1" s="2"/>
      <c r="R1" s="31"/>
      <c r="S1" s="31"/>
      <c r="T1" s="31"/>
      <c r="U1" s="31"/>
      <c r="V1" s="20"/>
      <c r="W1" s="20"/>
      <c r="X1" s="20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25">
      <c r="A2" s="2"/>
      <c r="B2" s="4" t="s">
        <v>2</v>
      </c>
      <c r="C2" s="4" t="s">
        <v>3</v>
      </c>
      <c r="D2" s="5" t="s">
        <v>4</v>
      </c>
      <c r="E2" s="6"/>
      <c r="F2" s="7"/>
      <c r="G2" s="21"/>
      <c r="H2" s="8" t="s">
        <v>5</v>
      </c>
      <c r="I2" s="9">
        <v>2</v>
      </c>
      <c r="J2" s="9">
        <v>3</v>
      </c>
      <c r="K2" s="9">
        <v>2</v>
      </c>
      <c r="L2" s="10" t="s">
        <v>6</v>
      </c>
      <c r="M2" s="11">
        <v>14</v>
      </c>
      <c r="N2" s="21"/>
      <c r="O2" s="2"/>
      <c r="P2" s="48" t="s">
        <v>7</v>
      </c>
      <c r="Q2" s="50"/>
      <c r="R2" s="32"/>
      <c r="S2" s="32"/>
      <c r="T2" s="32"/>
      <c r="U2" s="32"/>
      <c r="V2" s="21"/>
      <c r="W2" s="21"/>
      <c r="X2" s="20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5">
      <c r="A3" s="13" t="s">
        <v>9</v>
      </c>
      <c r="B3" s="14">
        <v>2</v>
      </c>
      <c r="C3" s="14">
        <v>0</v>
      </c>
      <c r="D3" s="14">
        <v>1</v>
      </c>
      <c r="E3" s="15" t="s">
        <v>10</v>
      </c>
      <c r="F3" s="19" t="s">
        <v>11</v>
      </c>
      <c r="G3" s="21"/>
      <c r="H3" s="8" t="s">
        <v>12</v>
      </c>
      <c r="I3" s="11">
        <v>1</v>
      </c>
      <c r="J3" s="11">
        <v>2</v>
      </c>
      <c r="K3" s="11">
        <v>0</v>
      </c>
      <c r="L3" s="10" t="s">
        <v>6</v>
      </c>
      <c r="M3" s="11">
        <v>5</v>
      </c>
      <c r="N3" s="21"/>
      <c r="O3" s="16" t="s">
        <v>39</v>
      </c>
      <c r="P3" s="49">
        <v>12</v>
      </c>
      <c r="Q3" s="50"/>
      <c r="R3" s="21"/>
      <c r="S3" s="32"/>
      <c r="T3" s="32"/>
      <c r="U3" s="32"/>
      <c r="V3" s="21"/>
      <c r="W3" s="21"/>
      <c r="X3" s="20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s="13" t="s">
        <v>13</v>
      </c>
      <c r="B4" s="14">
        <v>1</v>
      </c>
      <c r="C4" s="14">
        <v>3</v>
      </c>
      <c r="D4" s="14">
        <v>1</v>
      </c>
      <c r="E4" s="4" t="s">
        <v>10</v>
      </c>
      <c r="F4" s="19" t="s">
        <v>11</v>
      </c>
      <c r="G4" s="20"/>
      <c r="H4" s="8" t="s">
        <v>14</v>
      </c>
      <c r="I4" s="11">
        <v>1</v>
      </c>
      <c r="J4" s="11">
        <v>0</v>
      </c>
      <c r="K4" s="11">
        <v>0</v>
      </c>
      <c r="L4" s="10" t="s">
        <v>15</v>
      </c>
      <c r="M4" s="11">
        <v>0</v>
      </c>
      <c r="N4" s="21"/>
      <c r="O4" s="16" t="s">
        <v>40</v>
      </c>
      <c r="P4" s="49">
        <v>10.75</v>
      </c>
      <c r="Q4" s="50"/>
      <c r="R4" s="21"/>
      <c r="S4" s="21"/>
      <c r="T4" s="21"/>
      <c r="U4" s="29"/>
      <c r="V4" s="21"/>
      <c r="W4" s="21"/>
      <c r="X4" s="20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5">
      <c r="A5" s="13" t="s">
        <v>16</v>
      </c>
      <c r="B5" s="14">
        <v>0</v>
      </c>
      <c r="C5" s="14">
        <v>1</v>
      </c>
      <c r="D5" s="14">
        <v>2</v>
      </c>
      <c r="E5" s="4" t="s">
        <v>10</v>
      </c>
      <c r="F5" s="19" t="s">
        <v>11</v>
      </c>
      <c r="G5" s="20"/>
      <c r="H5" s="8" t="s">
        <v>17</v>
      </c>
      <c r="I5" s="11">
        <v>0</v>
      </c>
      <c r="J5" s="11">
        <v>1</v>
      </c>
      <c r="K5" s="11">
        <v>0</v>
      </c>
      <c r="L5" s="10" t="s">
        <v>15</v>
      </c>
      <c r="M5" s="11">
        <v>0</v>
      </c>
      <c r="N5" s="21"/>
      <c r="O5" s="16" t="s">
        <v>41</v>
      </c>
      <c r="P5" s="49">
        <v>14</v>
      </c>
      <c r="Q5" s="50"/>
      <c r="R5" s="21"/>
      <c r="S5" s="21"/>
      <c r="T5" s="21"/>
      <c r="U5" s="29"/>
      <c r="V5" s="21"/>
      <c r="W5" s="21"/>
      <c r="X5" s="20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5">
      <c r="G6" s="20"/>
      <c r="H6" s="8" t="s">
        <v>18</v>
      </c>
      <c r="I6" s="11">
        <v>0</v>
      </c>
      <c r="J6" s="11">
        <v>0</v>
      </c>
      <c r="K6" s="11">
        <v>1</v>
      </c>
      <c r="L6" s="10" t="s">
        <v>15</v>
      </c>
      <c r="M6" s="11">
        <v>0</v>
      </c>
      <c r="N6" s="21"/>
      <c r="O6" s="2"/>
      <c r="P6" s="2"/>
      <c r="Q6" s="2"/>
      <c r="R6" s="21"/>
      <c r="S6" s="21"/>
      <c r="T6" s="21"/>
      <c r="U6" s="29"/>
      <c r="V6" s="21"/>
      <c r="W6" s="21"/>
      <c r="X6" s="20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5">
      <c r="G7" s="20"/>
      <c r="H7" s="2"/>
      <c r="I7" s="2"/>
      <c r="J7" s="2"/>
      <c r="K7" s="2"/>
      <c r="L7" s="2"/>
      <c r="M7" s="2"/>
      <c r="N7" s="21"/>
      <c r="O7" s="21"/>
      <c r="P7" s="21"/>
      <c r="Q7" s="21"/>
      <c r="R7" s="21"/>
      <c r="S7" s="21"/>
      <c r="T7" s="21"/>
      <c r="U7" s="29"/>
      <c r="V7" s="21"/>
      <c r="W7" s="21"/>
      <c r="X7" s="20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5">
      <c r="G8" s="20"/>
      <c r="H8" s="21"/>
      <c r="I8" s="21"/>
      <c r="J8" s="21"/>
      <c r="K8" s="21"/>
      <c r="L8" s="21"/>
      <c r="M8" s="29"/>
      <c r="N8" s="21"/>
      <c r="O8" s="21"/>
      <c r="P8" s="21"/>
      <c r="Q8" s="21"/>
      <c r="R8" s="21"/>
      <c r="S8" s="21"/>
      <c r="T8" s="21"/>
      <c r="U8" s="29"/>
      <c r="V8" s="21"/>
      <c r="W8" s="21"/>
      <c r="X8" s="20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5">
      <c r="A9" s="72" t="s">
        <v>21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21"/>
      <c r="U9" s="29"/>
      <c r="V9" s="21"/>
      <c r="W9" s="21"/>
      <c r="X9" s="20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G10" s="39" t="s">
        <v>25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0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B11" s="59" t="s">
        <v>51</v>
      </c>
      <c r="C11" s="60"/>
      <c r="D11" s="60"/>
      <c r="G11" s="20"/>
      <c r="H11" s="58" t="s">
        <v>22</v>
      </c>
      <c r="I11" s="58"/>
      <c r="J11" s="58"/>
      <c r="K11" s="20"/>
      <c r="L11" s="68" t="s">
        <v>45</v>
      </c>
      <c r="M11" s="69"/>
      <c r="N11" s="7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B12" s="37">
        <v>1</v>
      </c>
      <c r="C12" s="37">
        <v>8</v>
      </c>
      <c r="D12" s="37">
        <v>4</v>
      </c>
      <c r="G12" s="20"/>
      <c r="H12" s="56">
        <f>B17*SUMPRODUCT(B3:D3,H15:J15)+C17*SUMPRODUCT(B4:D4,H15:J15)+D17*SUMPRODUCT(B5:D5,H15:J15)</f>
        <v>10.082802547770701</v>
      </c>
      <c r="I12" s="56"/>
      <c r="J12" s="56"/>
      <c r="K12" s="22"/>
      <c r="L12" s="26">
        <f>P3</f>
        <v>12</v>
      </c>
      <c r="M12" s="26">
        <f>P4</f>
        <v>10.75</v>
      </c>
      <c r="N12" s="26">
        <f>P5</f>
        <v>14</v>
      </c>
      <c r="O12" s="21"/>
      <c r="P12" s="20"/>
      <c r="Q12" s="20"/>
      <c r="R12" s="20"/>
      <c r="S12" s="20"/>
      <c r="T12" s="20"/>
      <c r="U12" s="20"/>
      <c r="V12" s="20"/>
      <c r="W12" s="20"/>
      <c r="X12" s="20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B13" s="37">
        <v>0.125</v>
      </c>
      <c r="C13" s="37">
        <v>1</v>
      </c>
      <c r="D13" s="38">
        <v>4</v>
      </c>
      <c r="E13" s="2"/>
      <c r="F13" s="2"/>
      <c r="G13" s="20"/>
      <c r="H13" s="20"/>
      <c r="I13" s="21"/>
      <c r="J13" s="21"/>
      <c r="K13" s="21"/>
      <c r="L13" s="20"/>
      <c r="M13" s="29"/>
      <c r="N13" s="29"/>
      <c r="O13" s="29"/>
      <c r="P13" s="20"/>
      <c r="Q13" s="20"/>
      <c r="R13" s="20"/>
      <c r="S13" s="20"/>
      <c r="T13" s="20"/>
      <c r="U13" s="20"/>
      <c r="V13" s="20"/>
      <c r="W13" s="20"/>
      <c r="X13" s="20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B14" s="37">
        <v>0.25</v>
      </c>
      <c r="C14" s="37">
        <v>0.25</v>
      </c>
      <c r="D14" s="38">
        <v>1</v>
      </c>
      <c r="E14" s="2"/>
      <c r="F14" s="2"/>
      <c r="G14" s="20"/>
      <c r="H14" s="57" t="s">
        <v>20</v>
      </c>
      <c r="I14" s="57"/>
      <c r="J14" s="57"/>
      <c r="K14" s="21"/>
      <c r="L14" s="58" t="s">
        <v>24</v>
      </c>
      <c r="M14" s="58"/>
      <c r="N14" s="58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D15" s="2"/>
      <c r="E15" s="2"/>
      <c r="F15" s="2"/>
      <c r="G15" s="20"/>
      <c r="H15" s="26">
        <v>5</v>
      </c>
      <c r="I15" s="26">
        <v>0</v>
      </c>
      <c r="J15" s="26">
        <v>2</v>
      </c>
      <c r="K15" s="21"/>
      <c r="L15" s="26">
        <f>SUMPRODUCT(B3:D3,H15:J15)</f>
        <v>12</v>
      </c>
      <c r="M15" s="26">
        <f>SUMPRODUCT(B4:D4,H15:J15)</f>
        <v>7</v>
      </c>
      <c r="N15" s="26">
        <f>SUMPRODUCT(B5:D5,H15:J15)</f>
        <v>4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B16" s="59" t="s">
        <v>23</v>
      </c>
      <c r="C16" s="60"/>
      <c r="D16" s="60"/>
      <c r="E16" s="2"/>
      <c r="F16" s="2"/>
      <c r="G16" s="20"/>
      <c r="H16" s="20"/>
      <c r="I16" s="21"/>
      <c r="J16" s="21"/>
      <c r="K16" s="2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B17" s="34">
        <f>SUM(B12:D12)/SUM(SUM(B12:B14),SUM(C12:C14),SUM(D12:D14))</f>
        <v>0.66242038216560506</v>
      </c>
      <c r="C17" s="34">
        <f>SUM(B13:D13)/SUM(SUM(B12:B14),SUM(C12:C14),SUM(D12:D14))</f>
        <v>0.26114649681528662</v>
      </c>
      <c r="D17" s="35">
        <f>SUM(B14:D14)/SUM(SUM(B12:B14),SUM(C12:C14),SUM(D12:D14))</f>
        <v>7.6433121019108277E-2</v>
      </c>
      <c r="E17" s="2"/>
      <c r="F17" s="2"/>
      <c r="G17" s="20"/>
      <c r="H17" s="58" t="s">
        <v>1</v>
      </c>
      <c r="I17" s="58"/>
      <c r="J17" s="58"/>
      <c r="K17" s="2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D18" s="2"/>
      <c r="E18" s="2"/>
      <c r="F18" s="2"/>
      <c r="G18" s="20"/>
      <c r="H18" s="27">
        <f>SUMPRODUCT(I2:K2,H15:J15)</f>
        <v>14</v>
      </c>
      <c r="I18" s="28" t="s">
        <v>6</v>
      </c>
      <c r="J18" s="26">
        <v>14</v>
      </c>
      <c r="K18" s="2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2"/>
      <c r="B19" s="2"/>
      <c r="C19" s="2"/>
      <c r="D19" s="2"/>
      <c r="E19" s="2"/>
      <c r="F19" s="2"/>
      <c r="G19" s="20"/>
      <c r="H19" s="27">
        <f>SUMPRODUCT(I3:K3,H15:J15)</f>
        <v>5</v>
      </c>
      <c r="I19" s="28" t="s">
        <v>6</v>
      </c>
      <c r="J19" s="26">
        <v>5</v>
      </c>
      <c r="K19" s="2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2"/>
      <c r="B20" s="2"/>
      <c r="C20" s="2"/>
      <c r="D20" s="2"/>
      <c r="E20" s="2"/>
      <c r="F20" s="2"/>
      <c r="G20" s="20"/>
      <c r="H20" s="27">
        <f>H15</f>
        <v>5</v>
      </c>
      <c r="I20" s="28" t="s">
        <v>15</v>
      </c>
      <c r="J20" s="26">
        <v>0</v>
      </c>
      <c r="K20" s="2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2"/>
      <c r="B21" s="2"/>
      <c r="C21" s="2"/>
      <c r="D21" s="2"/>
      <c r="E21" s="2"/>
      <c r="F21" s="2"/>
      <c r="G21" s="30"/>
      <c r="H21" s="35">
        <f>I15</f>
        <v>0</v>
      </c>
      <c r="I21" s="28" t="s">
        <v>15</v>
      </c>
      <c r="J21" s="26">
        <v>0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0"/>
      <c r="V21" s="20"/>
      <c r="W21" s="20"/>
      <c r="X21" s="20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2"/>
      <c r="B22" s="2"/>
      <c r="C22" s="2"/>
      <c r="D22" s="2"/>
      <c r="E22" s="2"/>
      <c r="F22" s="2"/>
      <c r="G22" s="2"/>
      <c r="H22" s="35">
        <f>J15</f>
        <v>2</v>
      </c>
      <c r="I22" s="28" t="s">
        <v>15</v>
      </c>
      <c r="J22" s="26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0"/>
      <c r="V22" s="20"/>
      <c r="W22" s="20"/>
      <c r="X22" s="20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0"/>
      <c r="V23" s="20"/>
      <c r="W23" s="20"/>
      <c r="X23" s="20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5">
      <c r="A24" s="2"/>
      <c r="B24" s="2"/>
      <c r="C24" s="2"/>
      <c r="D24" s="2"/>
      <c r="E24" s="2"/>
      <c r="F24" s="2"/>
      <c r="G24" s="39"/>
      <c r="H24" s="2"/>
      <c r="I24" s="2"/>
      <c r="J24" s="2"/>
      <c r="K24" s="2"/>
      <c r="L24" s="2"/>
      <c r="M24" s="2"/>
      <c r="N24" s="30"/>
      <c r="O24" s="30"/>
      <c r="P24" s="30"/>
      <c r="Q24" s="30"/>
      <c r="R24" s="2"/>
      <c r="S24" s="2"/>
      <c r="T24" s="2"/>
      <c r="U24" s="20"/>
      <c r="V24" s="20"/>
      <c r="W24" s="20"/>
      <c r="X24" s="20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2"/>
      <c r="B25" s="2"/>
      <c r="C25" s="44"/>
      <c r="D25" s="24"/>
      <c r="E25" s="44"/>
      <c r="F25" s="44"/>
      <c r="G25" s="61" t="s">
        <v>1</v>
      </c>
      <c r="H25" s="61"/>
      <c r="I25" s="61"/>
      <c r="K25" s="62" t="s">
        <v>29</v>
      </c>
      <c r="L25" s="63"/>
      <c r="M25" s="63"/>
      <c r="N25" s="51"/>
      <c r="O25" s="46"/>
      <c r="P25" s="46"/>
      <c r="Q25" s="46"/>
      <c r="R25" s="2"/>
      <c r="S25" s="2"/>
      <c r="T25" s="2"/>
      <c r="U25" s="20"/>
      <c r="V25" s="20"/>
      <c r="W25" s="20"/>
      <c r="X25" s="20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5">
      <c r="A26" s="2"/>
      <c r="B26" s="2"/>
      <c r="C26" s="2"/>
      <c r="D26" s="48" t="s">
        <v>7</v>
      </c>
      <c r="E26" s="50"/>
      <c r="F26" s="44"/>
      <c r="G26" s="34" t="s">
        <v>33</v>
      </c>
      <c r="H26" s="34" t="s">
        <v>34</v>
      </c>
      <c r="I26" s="34" t="s">
        <v>35</v>
      </c>
      <c r="K26" s="40" t="s">
        <v>2</v>
      </c>
      <c r="L26" s="40" t="s">
        <v>3</v>
      </c>
      <c r="M26" s="45" t="s">
        <v>4</v>
      </c>
      <c r="N26" s="51"/>
      <c r="O26" s="41"/>
      <c r="P26" s="41"/>
      <c r="Q26" s="41"/>
      <c r="R26" s="2"/>
      <c r="S26" s="2"/>
      <c r="T26" s="2"/>
      <c r="U26" s="20"/>
      <c r="V26" s="20"/>
      <c r="W26" s="20"/>
      <c r="X26" s="20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5">
      <c r="A27" s="2"/>
      <c r="B27" s="2"/>
      <c r="C27" s="16" t="s">
        <v>42</v>
      </c>
      <c r="D27" s="49">
        <f>SUMPRODUCT(B3:D3,K27:M27)</f>
        <v>9.5</v>
      </c>
      <c r="E27" s="50"/>
      <c r="G27" s="34">
        <f>SUMPRODUCT(I2:K2,K27:M27)</f>
        <v>14</v>
      </c>
      <c r="H27" s="34">
        <f>SUMPRODUCT(I2:K2,K31:M31)</f>
        <v>14</v>
      </c>
      <c r="I27" s="34">
        <f>SUMPRODUCT(I2:K2,K35:M35)</f>
        <v>14</v>
      </c>
      <c r="K27" s="40">
        <v>2.5</v>
      </c>
      <c r="L27" s="40">
        <v>0</v>
      </c>
      <c r="M27" s="45">
        <v>4.5</v>
      </c>
      <c r="N27" s="51"/>
      <c r="O27" s="41"/>
      <c r="P27" s="41"/>
      <c r="Q27" s="41"/>
      <c r="R27" s="2"/>
      <c r="S27" s="2"/>
      <c r="T27" s="2"/>
      <c r="U27" s="20"/>
      <c r="V27" s="20"/>
      <c r="W27" s="20"/>
      <c r="X27" s="20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5">
      <c r="A28" s="2"/>
      <c r="B28" s="2"/>
      <c r="C28" s="16" t="s">
        <v>43</v>
      </c>
      <c r="D28" s="49">
        <f>SUMPRODUCT(B4:D4,K31:M31)</f>
        <v>10.75</v>
      </c>
      <c r="E28" s="50"/>
      <c r="G28" s="34">
        <f>SUMPRODUCT(I3:K3,K27:M27)</f>
        <v>2.5</v>
      </c>
      <c r="H28" s="34">
        <f>SUMPRODUCT(I3:K3,K31:M31)</f>
        <v>5</v>
      </c>
      <c r="I28" s="34">
        <f>SUMPRODUCT(I3:K3,K35:M35)</f>
        <v>0</v>
      </c>
      <c r="N28" s="36"/>
      <c r="O28" s="36"/>
      <c r="P28" s="36"/>
      <c r="Q28" s="36"/>
      <c r="R28" s="2"/>
      <c r="S28" s="2"/>
      <c r="T28" s="2"/>
      <c r="U28" s="20"/>
      <c r="V28" s="20"/>
      <c r="W28" s="20"/>
      <c r="X28" s="20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2"/>
      <c r="B29" s="2"/>
      <c r="C29" s="16" t="s">
        <v>44</v>
      </c>
      <c r="D29" s="49">
        <f>SUMPRODUCT(B5:D5,K35:M35)</f>
        <v>14</v>
      </c>
      <c r="E29" s="50"/>
      <c r="G29" s="34">
        <f>K27</f>
        <v>2.5</v>
      </c>
      <c r="H29" s="34">
        <f>K31</f>
        <v>0</v>
      </c>
      <c r="I29" s="34">
        <f>K35</f>
        <v>0</v>
      </c>
      <c r="K29" s="65" t="s">
        <v>30</v>
      </c>
      <c r="L29" s="66"/>
      <c r="M29" s="66"/>
      <c r="N29" s="51"/>
      <c r="O29" s="47"/>
      <c r="P29" s="47"/>
      <c r="Q29" s="47"/>
      <c r="R29" s="2"/>
      <c r="S29" s="2"/>
      <c r="T29" s="2"/>
      <c r="U29" s="20"/>
      <c r="V29" s="20"/>
      <c r="W29" s="20"/>
      <c r="X29" s="20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2"/>
      <c r="B30" s="2"/>
      <c r="G30" s="34">
        <f>L27</f>
        <v>0</v>
      </c>
      <c r="H30" s="34">
        <f>L31</f>
        <v>2.5</v>
      </c>
      <c r="I30" s="34">
        <f>L35</f>
        <v>0</v>
      </c>
      <c r="K30" s="40" t="s">
        <v>2</v>
      </c>
      <c r="L30" s="40" t="s">
        <v>3</v>
      </c>
      <c r="M30" s="45" t="s">
        <v>4</v>
      </c>
      <c r="N30" s="51"/>
      <c r="O30" s="41"/>
      <c r="P30" s="41"/>
      <c r="Q30" s="41"/>
      <c r="R30" s="2"/>
      <c r="S30" s="2"/>
      <c r="T30" s="2"/>
      <c r="U30" s="20"/>
      <c r="V30" s="20"/>
      <c r="W30" s="20"/>
      <c r="X30" s="20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5">
      <c r="A31" s="2"/>
      <c r="B31" s="2"/>
      <c r="G31" s="34">
        <f>M27</f>
        <v>4.5</v>
      </c>
      <c r="H31" s="34">
        <f>M31</f>
        <v>3.25</v>
      </c>
      <c r="I31" s="34">
        <f>M35</f>
        <v>7</v>
      </c>
      <c r="K31" s="40">
        <v>0</v>
      </c>
      <c r="L31" s="40">
        <v>2.5</v>
      </c>
      <c r="M31" s="45">
        <v>3.25</v>
      </c>
      <c r="N31" s="51"/>
      <c r="O31" s="41"/>
      <c r="P31" s="41"/>
      <c r="Q31" s="41"/>
      <c r="R31" s="2"/>
      <c r="S31" s="2"/>
      <c r="T31" s="2"/>
      <c r="U31" s="20"/>
      <c r="V31" s="20"/>
      <c r="W31" s="20"/>
      <c r="X31" s="20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2"/>
      <c r="B32" s="2"/>
      <c r="F32">
        <v>9</v>
      </c>
      <c r="G32" s="34">
        <f>SUMPRODUCT(B5:D5,K27:M27)</f>
        <v>9</v>
      </c>
      <c r="H32" s="34">
        <f>SUMPRODUCT(B5:D5,K31:M31)</f>
        <v>9</v>
      </c>
      <c r="I32" s="34">
        <f>SUMPRODUCT(B5:D5,K35:M35)</f>
        <v>14</v>
      </c>
      <c r="N32" s="36"/>
      <c r="O32" s="36"/>
      <c r="P32" s="36"/>
      <c r="Q32" s="36"/>
      <c r="R32" s="2"/>
      <c r="S32" s="2"/>
      <c r="T32" s="2"/>
      <c r="U32" s="20"/>
      <c r="V32" s="20"/>
      <c r="W32" s="20"/>
      <c r="X32" s="20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2"/>
      <c r="B33" s="2"/>
      <c r="K33" s="65" t="s">
        <v>31</v>
      </c>
      <c r="L33" s="66"/>
      <c r="M33" s="66"/>
      <c r="N33" s="51"/>
      <c r="O33" s="47"/>
      <c r="P33" s="47"/>
      <c r="Q33" s="47"/>
      <c r="R33" s="2"/>
      <c r="S33" s="2"/>
      <c r="T33" s="2"/>
      <c r="U33" s="20"/>
      <c r="V33" s="20"/>
      <c r="W33" s="20"/>
      <c r="X33" s="20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5">
      <c r="A34" s="2"/>
      <c r="B34" s="2"/>
      <c r="K34" s="40" t="s">
        <v>2</v>
      </c>
      <c r="L34" s="40" t="s">
        <v>3</v>
      </c>
      <c r="M34" s="45" t="s">
        <v>4</v>
      </c>
      <c r="N34" s="51"/>
      <c r="O34" s="41"/>
      <c r="P34" s="41"/>
      <c r="Q34" s="41"/>
      <c r="R34" s="2"/>
      <c r="S34" s="2"/>
      <c r="T34" s="2"/>
      <c r="U34" s="20"/>
      <c r="V34" s="20"/>
      <c r="W34" s="20"/>
      <c r="X34" s="20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2"/>
      <c r="B35" s="2"/>
      <c r="K35" s="40">
        <v>0</v>
      </c>
      <c r="L35" s="40">
        <v>0</v>
      </c>
      <c r="M35" s="45">
        <v>7</v>
      </c>
      <c r="N35" s="51"/>
      <c r="O35" s="41"/>
      <c r="P35" s="41"/>
      <c r="Q35" s="41"/>
      <c r="R35" s="2"/>
      <c r="S35" s="2"/>
      <c r="T35" s="2"/>
      <c r="U35" s="20"/>
      <c r="V35" s="20"/>
      <c r="W35" s="20"/>
      <c r="X35" s="20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2"/>
      <c r="B36" s="2"/>
      <c r="R36" s="2"/>
      <c r="S36" s="2"/>
      <c r="T36" s="2"/>
      <c r="U36" s="20"/>
      <c r="V36" s="20"/>
      <c r="W36" s="20"/>
      <c r="X36" s="20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0"/>
      <c r="V37" s="20"/>
      <c r="W37" s="20"/>
      <c r="X37" s="20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25">
      <c r="A38" s="2"/>
      <c r="B38" s="2"/>
      <c r="C38" s="2"/>
      <c r="D38" s="2"/>
      <c r="E38" s="2"/>
      <c r="F38" s="2"/>
      <c r="G38" s="39" t="s">
        <v>26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0"/>
      <c r="V38" s="20"/>
      <c r="W38" s="20"/>
      <c r="X38" s="20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25">
      <c r="A39" s="2"/>
      <c r="B39" s="59" t="s">
        <v>52</v>
      </c>
      <c r="C39" s="60"/>
      <c r="D39" s="60"/>
      <c r="G39" s="20"/>
      <c r="H39" s="58" t="s">
        <v>22</v>
      </c>
      <c r="I39" s="58"/>
      <c r="J39" s="58"/>
      <c r="K39" s="20"/>
      <c r="L39" s="68" t="s">
        <v>48</v>
      </c>
      <c r="M39" s="69"/>
      <c r="N39" s="70"/>
      <c r="O39" s="2"/>
      <c r="P39" s="2"/>
      <c r="Q39" s="2"/>
      <c r="R39" s="2"/>
      <c r="S39" s="2"/>
      <c r="T39" s="2"/>
      <c r="U39" s="20"/>
      <c r="V39" s="20"/>
      <c r="W39" s="20"/>
      <c r="X39" s="20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25">
      <c r="A40" s="2"/>
      <c r="B40" s="37">
        <v>1</v>
      </c>
      <c r="C40" s="37">
        <v>4</v>
      </c>
      <c r="D40" s="37">
        <v>4</v>
      </c>
      <c r="G40" s="20"/>
      <c r="H40" s="56">
        <f>B45*SUMPRODUCT(B3:D3,H43:J43)+C45*SUMPRODUCT(B4:D4,H43:J43)+D45*SUMPRODUCT(B5:D5,H43:J43)</f>
        <v>8.6190476190476186</v>
      </c>
      <c r="I40" s="56"/>
      <c r="J40" s="56"/>
      <c r="K40" s="22"/>
      <c r="L40" s="26">
        <f>D27</f>
        <v>9.5</v>
      </c>
      <c r="M40" s="26">
        <f>D28</f>
        <v>10.75</v>
      </c>
      <c r="N40" s="26">
        <f>D29</f>
        <v>14</v>
      </c>
      <c r="O40" s="2"/>
      <c r="P40" s="2"/>
      <c r="Q40" s="2"/>
      <c r="R40" s="2"/>
      <c r="S40" s="2"/>
      <c r="T40" s="2"/>
      <c r="U40" s="20"/>
      <c r="V40" s="20"/>
      <c r="W40" s="20"/>
      <c r="X40" s="20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2"/>
      <c r="B41" s="37">
        <v>0.25</v>
      </c>
      <c r="C41" s="37">
        <v>1</v>
      </c>
      <c r="D41" s="38">
        <v>4</v>
      </c>
      <c r="E41" s="2"/>
      <c r="F41" s="2"/>
      <c r="G41" s="20"/>
      <c r="H41" s="20"/>
      <c r="I41" s="21"/>
      <c r="J41" s="21"/>
      <c r="K41" s="21"/>
      <c r="L41" s="20"/>
      <c r="M41" s="29"/>
      <c r="N41" s="29"/>
      <c r="O41" s="2"/>
      <c r="P41" s="2"/>
      <c r="Q41" s="2"/>
      <c r="R41" s="2"/>
      <c r="S41" s="2"/>
      <c r="T41" s="2"/>
      <c r="U41" s="20"/>
      <c r="V41" s="20"/>
      <c r="W41" s="20"/>
      <c r="X41" s="20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2"/>
      <c r="B42" s="37">
        <v>0.25</v>
      </c>
      <c r="C42" s="37">
        <v>0.25</v>
      </c>
      <c r="D42" s="38">
        <v>1</v>
      </c>
      <c r="E42" s="2"/>
      <c r="F42" s="2"/>
      <c r="G42" s="20"/>
      <c r="H42" s="57" t="s">
        <v>20</v>
      </c>
      <c r="I42" s="57"/>
      <c r="J42" s="57"/>
      <c r="K42" s="21"/>
      <c r="L42" s="58" t="s">
        <v>49</v>
      </c>
      <c r="M42" s="58"/>
      <c r="N42" s="58"/>
      <c r="O42" s="2"/>
      <c r="P42" s="2"/>
      <c r="Q42" s="2"/>
      <c r="R42" s="2"/>
      <c r="S42" s="2"/>
      <c r="T42" s="2"/>
      <c r="U42" s="20"/>
      <c r="V42" s="20"/>
      <c r="W42" s="20"/>
      <c r="X42" s="20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2"/>
      <c r="D43" s="2"/>
      <c r="E43" s="2"/>
      <c r="F43" s="2"/>
      <c r="G43" s="20"/>
      <c r="H43" s="26">
        <v>2.5</v>
      </c>
      <c r="I43" s="26">
        <v>0</v>
      </c>
      <c r="J43" s="26">
        <v>4.5</v>
      </c>
      <c r="K43" s="21"/>
      <c r="L43" s="26">
        <f>SUMPRODUCT(B3:D3,H43:J43)</f>
        <v>9.5</v>
      </c>
      <c r="M43" s="26">
        <f>SUMPRODUCT(B4:D4,H43:J43)</f>
        <v>7</v>
      </c>
      <c r="N43" s="26">
        <f>SUMPRODUCT(B5:D5,H43:J43)</f>
        <v>9</v>
      </c>
      <c r="O43" s="2"/>
      <c r="P43" s="2"/>
      <c r="Q43" s="2"/>
      <c r="R43" s="2"/>
      <c r="S43" s="2"/>
      <c r="T43" s="2"/>
      <c r="U43" s="20"/>
      <c r="V43" s="20"/>
      <c r="W43" s="20"/>
      <c r="X43" s="20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2"/>
      <c r="B44" s="59" t="s">
        <v>47</v>
      </c>
      <c r="C44" s="60"/>
      <c r="D44" s="60"/>
      <c r="E44" s="2"/>
      <c r="F44" s="2"/>
      <c r="G44" s="20"/>
      <c r="H44" s="20"/>
      <c r="I44" s="21"/>
      <c r="J44" s="21"/>
      <c r="K44" s="21"/>
      <c r="L44" s="20"/>
      <c r="M44" s="20"/>
      <c r="N44" s="20"/>
      <c r="O44" s="2"/>
      <c r="P44" s="2"/>
      <c r="Q44" s="2"/>
      <c r="R44" s="2"/>
      <c r="S44" s="2"/>
      <c r="T44" s="2"/>
      <c r="U44" s="20"/>
      <c r="V44" s="20"/>
      <c r="W44" s="20"/>
      <c r="X44" s="20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2"/>
      <c r="B45" s="34">
        <f>SUM(B40:D40)/SUM(SUM(B40:B42),SUM(C40:C42),SUM(D40:D42))</f>
        <v>0.5714285714285714</v>
      </c>
      <c r="C45" s="34">
        <f>SUM(B41:D41)/SUM(SUM(B40:B42),SUM(C40:C42),SUM(D40:D42))</f>
        <v>0.33333333333333331</v>
      </c>
      <c r="D45" s="35">
        <f>SUM(B42:D42)/SUM(SUM(B40:B42),SUM(C40:C42),SUM(D40:D42))</f>
        <v>9.5238095238095233E-2</v>
      </c>
      <c r="E45" s="2"/>
      <c r="F45" s="2"/>
      <c r="G45" s="20"/>
      <c r="H45" s="58" t="s">
        <v>1</v>
      </c>
      <c r="I45" s="58"/>
      <c r="J45" s="58"/>
      <c r="K45" s="21"/>
      <c r="L45" s="20"/>
      <c r="M45" s="20"/>
      <c r="N45" s="20"/>
      <c r="O45" s="2"/>
      <c r="P45" s="2"/>
      <c r="Q45" s="2"/>
      <c r="R45" s="2"/>
      <c r="S45" s="2"/>
      <c r="T45" s="2"/>
      <c r="U45" s="20"/>
      <c r="V45" s="20"/>
      <c r="W45" s="20"/>
      <c r="X45" s="20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2"/>
      <c r="D46" s="2"/>
      <c r="E46" s="2"/>
      <c r="F46" s="2"/>
      <c r="G46" s="20"/>
      <c r="H46" s="26">
        <f>SUMPRODUCT(I2:K2,H43:J43)</f>
        <v>14</v>
      </c>
      <c r="I46" s="28" t="s">
        <v>6</v>
      </c>
      <c r="J46" s="26">
        <v>14</v>
      </c>
      <c r="K46" s="21"/>
      <c r="L46" s="20"/>
      <c r="M46" s="20"/>
      <c r="N46" s="20"/>
      <c r="O46" s="2"/>
      <c r="P46" s="2"/>
      <c r="Q46" s="2"/>
      <c r="R46" s="2"/>
      <c r="S46" s="2"/>
      <c r="T46" s="2"/>
      <c r="U46" s="20"/>
      <c r="V46" s="20"/>
      <c r="W46" s="20"/>
      <c r="X46" s="20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2"/>
      <c r="B47" s="2"/>
      <c r="C47" s="2"/>
      <c r="D47" s="2"/>
      <c r="E47" s="2"/>
      <c r="F47" s="2"/>
      <c r="G47" s="20"/>
      <c r="H47" s="26">
        <f>SUMPRODUCT(I3:K3,H43:J43)</f>
        <v>2.5</v>
      </c>
      <c r="I47" s="28" t="s">
        <v>6</v>
      </c>
      <c r="J47" s="26">
        <v>5</v>
      </c>
      <c r="K47" s="21"/>
      <c r="L47" s="20"/>
      <c r="M47" s="20"/>
      <c r="N47" s="20"/>
      <c r="O47" s="2"/>
      <c r="P47" s="2"/>
      <c r="Q47" s="2"/>
      <c r="R47" s="2"/>
      <c r="S47" s="2"/>
      <c r="T47" s="2"/>
      <c r="U47" s="20"/>
      <c r="V47" s="20"/>
      <c r="W47" s="20"/>
      <c r="X47" s="20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2"/>
      <c r="B48" s="2"/>
      <c r="C48" s="2"/>
      <c r="D48" s="2"/>
      <c r="E48" s="2"/>
      <c r="F48" s="2"/>
      <c r="G48" s="20"/>
      <c r="H48" s="26">
        <f>H43</f>
        <v>2.5</v>
      </c>
      <c r="I48" s="28" t="s">
        <v>15</v>
      </c>
      <c r="J48" s="26">
        <v>0</v>
      </c>
      <c r="K48" s="21"/>
      <c r="L48" s="20"/>
      <c r="M48" s="20"/>
      <c r="N48" s="20"/>
      <c r="O48" s="2"/>
      <c r="P48" s="2"/>
      <c r="Q48" s="2"/>
      <c r="R48" s="2"/>
      <c r="S48" s="2"/>
      <c r="T48" s="2"/>
      <c r="U48" s="20"/>
      <c r="V48" s="20"/>
      <c r="W48" s="20"/>
      <c r="X48" s="20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2"/>
      <c r="B49" s="2"/>
      <c r="C49" s="2"/>
      <c r="D49" s="2"/>
      <c r="E49" s="2"/>
      <c r="F49" s="2"/>
      <c r="G49" s="30"/>
      <c r="H49" s="38">
        <f>I43</f>
        <v>0</v>
      </c>
      <c r="I49" s="28" t="s">
        <v>15</v>
      </c>
      <c r="J49" s="26">
        <v>0</v>
      </c>
      <c r="K49" s="30"/>
      <c r="L49" s="30"/>
      <c r="M49" s="30"/>
      <c r="N49" s="30"/>
      <c r="O49" s="2"/>
      <c r="P49" s="2"/>
      <c r="Q49" s="2"/>
      <c r="R49" s="2"/>
      <c r="S49" s="2"/>
      <c r="T49" s="2"/>
      <c r="U49" s="20"/>
      <c r="V49" s="20"/>
      <c r="W49" s="20"/>
      <c r="X49" s="20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2"/>
      <c r="B50" s="2"/>
      <c r="C50" s="2"/>
      <c r="D50" s="2"/>
      <c r="E50" s="2"/>
      <c r="F50" s="2"/>
      <c r="G50" s="2"/>
      <c r="H50" s="38">
        <f>J43</f>
        <v>4.5</v>
      </c>
      <c r="I50" s="28" t="s">
        <v>15</v>
      </c>
      <c r="J50" s="26"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0"/>
      <c r="V50" s="20"/>
      <c r="W50" s="20"/>
      <c r="X50" s="20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2"/>
      <c r="B51" s="2"/>
      <c r="C51" s="2"/>
      <c r="D51" s="2"/>
      <c r="E51" s="2"/>
      <c r="F51" s="2"/>
      <c r="G51" s="2"/>
      <c r="H51" s="38">
        <f>SUMPRODUCT(B5:D5,H43:J43)</f>
        <v>9</v>
      </c>
      <c r="I51" s="38" t="s">
        <v>15</v>
      </c>
      <c r="J51" s="38">
        <v>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0"/>
      <c r="V51" s="20"/>
      <c r="W51" s="20"/>
      <c r="X51" s="20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0"/>
      <c r="V52" s="20"/>
      <c r="W52" s="20"/>
      <c r="X52" s="20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2"/>
      <c r="B53" s="2"/>
      <c r="C53" s="2"/>
      <c r="D53" s="2"/>
      <c r="E53" s="2"/>
      <c r="F53" s="2"/>
      <c r="G53" s="3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0"/>
      <c r="V53" s="20"/>
      <c r="W53" s="20"/>
      <c r="X53" s="20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5">
      <c r="A54" s="2"/>
      <c r="B54" s="2"/>
      <c r="C54" s="44"/>
      <c r="D54" s="24"/>
      <c r="E54" s="44"/>
      <c r="F54" s="44"/>
      <c r="G54" s="61" t="s">
        <v>1</v>
      </c>
      <c r="H54" s="61"/>
      <c r="I54" s="61"/>
      <c r="K54" s="62" t="s">
        <v>29</v>
      </c>
      <c r="L54" s="63"/>
      <c r="M54" s="64"/>
      <c r="N54" s="2"/>
      <c r="O54" s="2"/>
      <c r="P54" s="2"/>
      <c r="Q54" s="2"/>
      <c r="R54" s="2"/>
      <c r="S54" s="2"/>
      <c r="T54" s="2"/>
      <c r="U54" s="20"/>
      <c r="V54" s="20"/>
      <c r="W54" s="20"/>
      <c r="X54" s="20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5">
      <c r="A55" s="2"/>
      <c r="B55" s="2"/>
      <c r="C55" s="2"/>
      <c r="D55" s="48" t="s">
        <v>7</v>
      </c>
      <c r="E55" s="50"/>
      <c r="F55" s="44"/>
      <c r="G55" s="34" t="s">
        <v>33</v>
      </c>
      <c r="H55" s="34" t="s">
        <v>34</v>
      </c>
      <c r="I55" s="34" t="s">
        <v>35</v>
      </c>
      <c r="K55" s="40" t="s">
        <v>2</v>
      </c>
      <c r="L55" s="40" t="s">
        <v>3</v>
      </c>
      <c r="M55" s="40" t="s">
        <v>4</v>
      </c>
      <c r="N55" s="2"/>
      <c r="O55" s="2"/>
      <c r="P55" s="2"/>
      <c r="Q55" s="2"/>
      <c r="R55" s="2"/>
      <c r="S55" s="2"/>
      <c r="T55" s="2"/>
      <c r="U55" s="20"/>
      <c r="V55" s="20"/>
      <c r="W55" s="20"/>
      <c r="X55" s="20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5">
      <c r="A56" s="2"/>
      <c r="B56" s="2"/>
      <c r="C56" s="16" t="s">
        <v>42</v>
      </c>
      <c r="D56" s="49">
        <f>SUMPRODUCT(B3:D3,K56:M56)</f>
        <v>4.5</v>
      </c>
      <c r="E56" s="50"/>
      <c r="G56" s="34">
        <f>SUMPRODUCT(I2:K2,K56:M56)</f>
        <v>14</v>
      </c>
      <c r="H56" s="34">
        <f>SUMPRODUCT(I2:K2,K60:M60)</f>
        <v>14</v>
      </c>
      <c r="I56" s="34">
        <f>SUMPRODUCT(I2:K2,K64:M64)</f>
        <v>14</v>
      </c>
      <c r="K56" s="40">
        <v>0.49999999999999989</v>
      </c>
      <c r="L56" s="40">
        <v>2</v>
      </c>
      <c r="M56" s="40">
        <v>3.5000000000000004</v>
      </c>
      <c r="N56" s="2"/>
      <c r="O56" s="2"/>
      <c r="P56" s="2"/>
      <c r="Q56" s="2"/>
      <c r="R56" s="2"/>
      <c r="S56" s="2"/>
      <c r="T56" s="2"/>
      <c r="U56" s="20"/>
      <c r="V56" s="20"/>
      <c r="W56" s="20"/>
      <c r="X56" s="20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5">
      <c r="A57" s="2"/>
      <c r="B57" s="2"/>
      <c r="C57" s="16" t="s">
        <v>43</v>
      </c>
      <c r="D57" s="49">
        <f>SUMPRODUCT(B4:D4,K60:M60)</f>
        <v>10.75</v>
      </c>
      <c r="E57" s="50"/>
      <c r="G57" s="34">
        <f>SUMPRODUCT(I3:K3,K56:M56)</f>
        <v>4.5</v>
      </c>
      <c r="H57" s="34">
        <f>SUMPRODUCT(I3:K3,K60:M60)</f>
        <v>5</v>
      </c>
      <c r="I57" s="34">
        <f>SUMPRODUCT(I3:K3,K64:M64)</f>
        <v>4</v>
      </c>
      <c r="N57" s="2"/>
      <c r="O57" s="2"/>
      <c r="P57" s="2"/>
      <c r="Q57" s="2"/>
      <c r="R57" s="2"/>
      <c r="S57" s="2"/>
      <c r="T57" s="2"/>
      <c r="U57" s="20"/>
      <c r="V57" s="20"/>
      <c r="W57" s="20"/>
      <c r="X57" s="20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5">
      <c r="A58" s="2"/>
      <c r="B58" s="2"/>
      <c r="C58" s="16" t="s">
        <v>44</v>
      </c>
      <c r="D58" s="49">
        <f>SUMPRODUCT(B5:D5,K64:M64)</f>
        <v>10</v>
      </c>
      <c r="E58" s="50"/>
      <c r="G58" s="34">
        <f>K56</f>
        <v>0.49999999999999989</v>
      </c>
      <c r="H58" s="34">
        <f>K60</f>
        <v>0</v>
      </c>
      <c r="I58" s="34">
        <f>K64</f>
        <v>0</v>
      </c>
      <c r="K58" s="65" t="s">
        <v>30</v>
      </c>
      <c r="L58" s="66"/>
      <c r="M58" s="67"/>
      <c r="N58" s="2"/>
      <c r="O58" s="2"/>
      <c r="P58" s="2"/>
      <c r="Q58" s="2"/>
      <c r="R58" s="2"/>
      <c r="S58" s="2"/>
      <c r="T58" s="2"/>
      <c r="U58" s="20"/>
      <c r="V58" s="20"/>
      <c r="W58" s="20"/>
      <c r="X58" s="20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5">
      <c r="A59" s="2"/>
      <c r="B59" s="2"/>
      <c r="G59" s="34">
        <f>L56</f>
        <v>2</v>
      </c>
      <c r="H59" s="34">
        <f>L60</f>
        <v>2.5</v>
      </c>
      <c r="I59" s="34">
        <f>L64</f>
        <v>2</v>
      </c>
      <c r="K59" s="40" t="s">
        <v>2</v>
      </c>
      <c r="L59" s="40" t="s">
        <v>3</v>
      </c>
      <c r="M59" s="40" t="s">
        <v>4</v>
      </c>
      <c r="N59" s="2"/>
      <c r="O59" s="2"/>
      <c r="P59" s="2"/>
      <c r="Q59" s="2"/>
      <c r="R59" s="2"/>
      <c r="S59" s="2"/>
      <c r="T59" s="2"/>
      <c r="U59" s="20"/>
      <c r="V59" s="20"/>
      <c r="W59" s="20"/>
      <c r="X59" s="20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5">
      <c r="A60" s="2"/>
      <c r="B60" s="2"/>
      <c r="G60" s="34">
        <f>M56</f>
        <v>3.5000000000000004</v>
      </c>
      <c r="H60" s="34">
        <f>M60</f>
        <v>3.25</v>
      </c>
      <c r="I60" s="34">
        <f>M64</f>
        <v>4</v>
      </c>
      <c r="K60" s="40">
        <v>0</v>
      </c>
      <c r="L60" s="40">
        <v>2.5</v>
      </c>
      <c r="M60" s="40">
        <v>3.25</v>
      </c>
      <c r="N60" s="2"/>
      <c r="O60" s="2"/>
      <c r="P60" s="2"/>
      <c r="Q60" s="2"/>
      <c r="R60" s="2"/>
      <c r="S60" s="2"/>
      <c r="T60" s="2"/>
      <c r="U60" s="20"/>
      <c r="V60" s="20"/>
      <c r="W60" s="20"/>
      <c r="X60" s="20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5">
      <c r="A61" s="2"/>
      <c r="B61" s="2"/>
      <c r="F61">
        <v>9</v>
      </c>
      <c r="G61" s="34">
        <f>SUMPRODUCT(B5:D5,K56:M56)</f>
        <v>9</v>
      </c>
      <c r="H61" s="34">
        <f>SUMPRODUCT(B5:D5,K60:M60)</f>
        <v>9</v>
      </c>
      <c r="I61" s="34">
        <f>SUMPRODUCT(B5:D5,K64:M64)</f>
        <v>10</v>
      </c>
      <c r="N61" s="2"/>
      <c r="O61" s="2"/>
      <c r="P61" s="2"/>
      <c r="Q61" s="2"/>
      <c r="R61" s="2"/>
      <c r="S61" s="2"/>
      <c r="T61" s="2"/>
      <c r="U61" s="20"/>
      <c r="V61" s="20"/>
      <c r="W61" s="20"/>
      <c r="X61" s="20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2"/>
      <c r="B62" s="2"/>
      <c r="F62">
        <v>10</v>
      </c>
      <c r="G62" s="34">
        <f>SUMPRODUCT(B4:D4,K56:M56)</f>
        <v>10</v>
      </c>
      <c r="H62" s="34">
        <f>SUMPRODUCT(B4:D4,K60:M60)</f>
        <v>10.75</v>
      </c>
      <c r="I62" s="34">
        <f>SUMPRODUCT(B4:D4,K64:M64)</f>
        <v>10</v>
      </c>
      <c r="K62" s="65" t="s">
        <v>31</v>
      </c>
      <c r="L62" s="66"/>
      <c r="M62" s="67"/>
      <c r="N62" s="2"/>
      <c r="O62" s="2"/>
      <c r="P62" s="2"/>
      <c r="Q62" s="2"/>
      <c r="R62" s="2"/>
      <c r="S62" s="2"/>
      <c r="T62" s="2"/>
      <c r="U62" s="20"/>
      <c r="V62" s="20"/>
      <c r="W62" s="20"/>
      <c r="X62" s="20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2"/>
      <c r="B63" s="2"/>
      <c r="K63" s="40" t="s">
        <v>2</v>
      </c>
      <c r="L63" s="40" t="s">
        <v>3</v>
      </c>
      <c r="M63" s="40" t="s">
        <v>4</v>
      </c>
      <c r="N63" s="2"/>
      <c r="O63" s="2"/>
      <c r="P63" s="2"/>
      <c r="Q63" s="2"/>
      <c r="R63" s="2"/>
      <c r="S63" s="2"/>
      <c r="T63" s="2"/>
      <c r="U63" s="20"/>
      <c r="V63" s="20"/>
      <c r="W63" s="20"/>
      <c r="X63" s="20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2"/>
      <c r="B64" s="2"/>
      <c r="K64" s="40">
        <v>0</v>
      </c>
      <c r="L64" s="40">
        <v>2</v>
      </c>
      <c r="M64" s="40">
        <v>4</v>
      </c>
      <c r="N64" s="2"/>
      <c r="O64" s="2"/>
      <c r="P64" s="2"/>
      <c r="Q64" s="2"/>
      <c r="R64" s="2"/>
      <c r="S64" s="2"/>
      <c r="T64" s="2"/>
      <c r="U64" s="20"/>
      <c r="V64" s="20"/>
      <c r="W64" s="20"/>
      <c r="X64" s="20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0"/>
      <c r="V65" s="20"/>
      <c r="W65" s="20"/>
      <c r="X65" s="20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2"/>
      <c r="B66" s="2"/>
      <c r="C66" s="2"/>
      <c r="D66" s="2"/>
      <c r="E66" s="2"/>
      <c r="F66" s="2"/>
      <c r="G66" s="39" t="s">
        <v>53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0"/>
      <c r="V66" s="20"/>
      <c r="W66" s="20"/>
      <c r="X66" s="20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5">
      <c r="A67" s="2"/>
      <c r="B67" s="59" t="s">
        <v>54</v>
      </c>
      <c r="C67" s="60"/>
      <c r="D67" s="60"/>
      <c r="G67" s="20"/>
      <c r="H67" s="58" t="s">
        <v>22</v>
      </c>
      <c r="I67" s="58"/>
      <c r="J67" s="58"/>
      <c r="K67" s="20"/>
      <c r="L67" s="68" t="s">
        <v>56</v>
      </c>
      <c r="M67" s="69"/>
      <c r="N67" s="70"/>
      <c r="O67" s="2"/>
      <c r="P67" s="2"/>
      <c r="Q67" s="2"/>
      <c r="R67" s="2"/>
      <c r="S67" s="2"/>
      <c r="T67" s="2"/>
      <c r="U67" s="20"/>
      <c r="V67" s="20"/>
      <c r="W67" s="20"/>
      <c r="X67" s="20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5">
      <c r="A68" s="2"/>
      <c r="B68" s="37">
        <v>1</v>
      </c>
      <c r="C68" s="37">
        <v>4</v>
      </c>
      <c r="D68" s="37">
        <v>2</v>
      </c>
      <c r="G68" s="20"/>
      <c r="H68" s="56">
        <f>B73*SUMPRODUCT(B3:D3,H71:J71)+C73*SUMPRODUCT(B4:D4,H71:J71)+D73*SUMPRODUCT(B5:D5,H71:J71)</f>
        <v>7.125</v>
      </c>
      <c r="I68" s="56"/>
      <c r="J68" s="56"/>
      <c r="K68" s="22"/>
      <c r="L68" s="53">
        <f>D56</f>
        <v>4.5</v>
      </c>
      <c r="M68" s="53">
        <f>D57</f>
        <v>10.75</v>
      </c>
      <c r="N68" s="53">
        <f>D58</f>
        <v>10</v>
      </c>
      <c r="O68" s="2"/>
      <c r="P68" s="2"/>
      <c r="Q68" s="2"/>
      <c r="R68" s="2"/>
      <c r="S68" s="2"/>
      <c r="T68" s="2"/>
      <c r="U68" s="20"/>
      <c r="V68" s="20"/>
      <c r="W68" s="20"/>
      <c r="X68" s="20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5">
      <c r="A69" s="2"/>
      <c r="B69" s="37">
        <v>0.25</v>
      </c>
      <c r="C69" s="37">
        <v>1</v>
      </c>
      <c r="D69" s="38">
        <v>4</v>
      </c>
      <c r="E69" s="2"/>
      <c r="F69" s="2"/>
      <c r="G69" s="20"/>
      <c r="H69" s="20"/>
      <c r="I69" s="21"/>
      <c r="J69" s="21"/>
      <c r="K69" s="21"/>
      <c r="L69" s="20"/>
      <c r="M69" s="29"/>
      <c r="N69" s="29"/>
      <c r="O69" s="2"/>
      <c r="P69" s="2"/>
      <c r="Q69" s="2"/>
      <c r="R69" s="2"/>
      <c r="S69" s="2"/>
      <c r="T69" s="2"/>
      <c r="U69" s="20"/>
      <c r="V69" s="20"/>
      <c r="W69" s="20"/>
      <c r="X69" s="20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5">
      <c r="A70" s="2"/>
      <c r="B70" s="37">
        <v>0.5</v>
      </c>
      <c r="C70" s="37">
        <v>0.25</v>
      </c>
      <c r="D70" s="38">
        <v>1</v>
      </c>
      <c r="E70" s="2"/>
      <c r="F70" s="2"/>
      <c r="G70" s="20"/>
      <c r="H70" s="57" t="s">
        <v>20</v>
      </c>
      <c r="I70" s="57"/>
      <c r="J70" s="57"/>
      <c r="K70" s="21"/>
      <c r="L70" s="58" t="s">
        <v>57</v>
      </c>
      <c r="M70" s="58"/>
      <c r="N70" s="58"/>
      <c r="O70" s="2"/>
      <c r="P70" s="2"/>
      <c r="Q70" s="2"/>
      <c r="R70" s="2"/>
      <c r="S70" s="2"/>
      <c r="T70" s="2"/>
      <c r="U70" s="20"/>
      <c r="V70" s="20"/>
      <c r="W70" s="20"/>
      <c r="X70" s="20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5">
      <c r="A71" s="2"/>
      <c r="D71" s="2"/>
      <c r="E71" s="2"/>
      <c r="F71" s="2"/>
      <c r="G71" s="20"/>
      <c r="H71" s="53">
        <v>0.49999999999999989</v>
      </c>
      <c r="I71" s="53">
        <v>2</v>
      </c>
      <c r="J71" s="53">
        <v>3.5000000000000004</v>
      </c>
      <c r="K71" s="21"/>
      <c r="L71" s="53">
        <f>SUMPRODUCT(B3:D3,H71:J71)</f>
        <v>4.5</v>
      </c>
      <c r="M71" s="53">
        <f>SUMPRODUCT(B4:D4,H71:J71)</f>
        <v>10</v>
      </c>
      <c r="N71" s="53">
        <f>SUMPRODUCT(B5:D5,H71:J71)</f>
        <v>9</v>
      </c>
      <c r="O71" s="2"/>
      <c r="P71" s="2"/>
      <c r="Q71" s="2"/>
      <c r="R71" s="2"/>
      <c r="S71" s="2"/>
      <c r="T71" s="2"/>
      <c r="U71" s="20"/>
      <c r="V71" s="20"/>
      <c r="W71" s="20"/>
      <c r="X71" s="20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5">
      <c r="A72" s="2"/>
      <c r="B72" s="59" t="s">
        <v>55</v>
      </c>
      <c r="C72" s="60"/>
      <c r="D72" s="60"/>
      <c r="E72" s="2"/>
      <c r="F72" s="2"/>
      <c r="G72" s="20"/>
      <c r="H72" s="20"/>
      <c r="I72" s="21"/>
      <c r="J72" s="21"/>
      <c r="K72" s="21"/>
      <c r="L72" s="20"/>
      <c r="M72" s="20"/>
      <c r="N72" s="20"/>
      <c r="O72" s="2"/>
      <c r="P72" s="2"/>
      <c r="Q72" s="2"/>
      <c r="R72" s="2"/>
      <c r="S72" s="2"/>
      <c r="T72" s="2"/>
      <c r="U72" s="20"/>
      <c r="V72" s="20"/>
      <c r="W72" s="20"/>
      <c r="X72" s="20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2"/>
      <c r="B73" s="34">
        <f>SUM(B68:D68)/SUM(SUM(B68:B70),SUM(C68:C70),SUM(D68:D70))</f>
        <v>0.5</v>
      </c>
      <c r="C73" s="34">
        <f>SUM(B69:D69)/SUM(SUM(B68:B70),SUM(C68:C70),SUM(D68:D70))</f>
        <v>0.375</v>
      </c>
      <c r="D73" s="35">
        <f>SUM(B70:D70)/SUM(SUM(B68:B70),SUM(C68:C70),SUM(D68:D70))</f>
        <v>0.125</v>
      </c>
      <c r="E73" s="2"/>
      <c r="F73" s="2"/>
      <c r="G73" s="20"/>
      <c r="H73" s="58" t="s">
        <v>1</v>
      </c>
      <c r="I73" s="58"/>
      <c r="J73" s="58"/>
      <c r="K73" s="21"/>
      <c r="L73" s="20"/>
      <c r="M73" s="20"/>
      <c r="N73" s="20"/>
      <c r="O73" s="2"/>
      <c r="P73" s="2"/>
      <c r="Q73" s="2"/>
      <c r="R73" s="2"/>
      <c r="S73" s="2"/>
      <c r="T73" s="2"/>
      <c r="U73" s="20"/>
      <c r="V73" s="20"/>
      <c r="W73" s="20"/>
      <c r="X73" s="20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2"/>
      <c r="D74" s="2"/>
      <c r="E74" s="2"/>
      <c r="F74" s="2"/>
      <c r="G74" s="20"/>
      <c r="H74" s="53">
        <f>SUMPRODUCT(I2:K2,H71:J71)</f>
        <v>14</v>
      </c>
      <c r="I74" s="52" t="s">
        <v>6</v>
      </c>
      <c r="J74" s="53">
        <v>14</v>
      </c>
      <c r="K74" s="21"/>
      <c r="L74" s="20"/>
      <c r="M74" s="20"/>
      <c r="N74" s="20"/>
      <c r="O74" s="2"/>
      <c r="P74" s="2"/>
      <c r="Q74" s="2"/>
      <c r="R74" s="2"/>
      <c r="S74" s="2"/>
      <c r="T74" s="2"/>
      <c r="U74" s="20"/>
      <c r="V74" s="20"/>
      <c r="W74" s="20"/>
      <c r="X74" s="20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5">
      <c r="A75" s="2"/>
      <c r="B75" s="2"/>
      <c r="C75" s="2"/>
      <c r="D75" s="2"/>
      <c r="E75" s="2"/>
      <c r="F75" s="2"/>
      <c r="G75" s="20"/>
      <c r="H75" s="53">
        <f>SUMPRODUCT(I3:K3,H71:J71)</f>
        <v>4.5</v>
      </c>
      <c r="I75" s="52" t="s">
        <v>6</v>
      </c>
      <c r="J75" s="53">
        <v>5</v>
      </c>
      <c r="K75" s="21"/>
      <c r="L75" s="20"/>
      <c r="M75" s="20"/>
      <c r="N75" s="20"/>
      <c r="O75" s="2"/>
      <c r="P75" s="2"/>
      <c r="Q75" s="2"/>
      <c r="R75" s="2"/>
      <c r="S75" s="2"/>
      <c r="T75" s="2"/>
      <c r="U75" s="20"/>
      <c r="V75" s="20"/>
      <c r="W75" s="20"/>
      <c r="X75" s="20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2"/>
      <c r="B76" s="2"/>
      <c r="C76" s="2"/>
      <c r="D76" s="2"/>
      <c r="E76" s="2"/>
      <c r="F76" s="2"/>
      <c r="G76" s="20"/>
      <c r="H76" s="53">
        <f>H71</f>
        <v>0.49999999999999989</v>
      </c>
      <c r="I76" s="52" t="s">
        <v>15</v>
      </c>
      <c r="J76" s="53">
        <v>0</v>
      </c>
      <c r="K76" s="21"/>
      <c r="L76" s="20"/>
      <c r="M76" s="20"/>
      <c r="N76" s="20"/>
      <c r="O76" s="2"/>
      <c r="P76" s="2"/>
      <c r="Q76" s="2"/>
      <c r="R76" s="2"/>
      <c r="S76" s="2"/>
      <c r="T76" s="2"/>
      <c r="U76" s="20"/>
      <c r="V76" s="20"/>
      <c r="W76" s="20"/>
      <c r="X76" s="20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2"/>
      <c r="B77" s="2"/>
      <c r="C77" s="2"/>
      <c r="D77" s="2"/>
      <c r="E77" s="2"/>
      <c r="F77" s="2"/>
      <c r="G77" s="30"/>
      <c r="H77" s="38">
        <f>I71</f>
        <v>2</v>
      </c>
      <c r="I77" s="52" t="s">
        <v>15</v>
      </c>
      <c r="J77" s="53">
        <v>0</v>
      </c>
      <c r="K77" s="30"/>
      <c r="L77" s="30"/>
      <c r="M77" s="30"/>
      <c r="N77" s="30"/>
      <c r="O77" s="2"/>
      <c r="P77" s="2"/>
      <c r="Q77" s="2"/>
      <c r="R77" s="2"/>
      <c r="S77" s="2"/>
      <c r="T77" s="2"/>
      <c r="U77" s="20"/>
      <c r="V77" s="20"/>
      <c r="W77" s="20"/>
      <c r="X77" s="20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2"/>
      <c r="B78" s="2"/>
      <c r="C78" s="2"/>
      <c r="D78" s="2"/>
      <c r="E78" s="2"/>
      <c r="F78" s="2"/>
      <c r="G78" s="2"/>
      <c r="H78" s="38">
        <f>J71</f>
        <v>3.5000000000000004</v>
      </c>
      <c r="I78" s="52" t="s">
        <v>15</v>
      </c>
      <c r="J78" s="53">
        <v>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0"/>
      <c r="V78" s="20"/>
      <c r="W78" s="20"/>
      <c r="X78" s="20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25">
      <c r="A79" s="2"/>
      <c r="B79" s="2"/>
      <c r="C79" s="2"/>
      <c r="D79" s="2"/>
      <c r="E79" s="2"/>
      <c r="F79" s="2"/>
      <c r="G79" s="2"/>
      <c r="H79" s="38">
        <f>SUMPRODUCT(B5:D5,H71:J71)</f>
        <v>9</v>
      </c>
      <c r="I79" s="38" t="s">
        <v>15</v>
      </c>
      <c r="J79" s="38">
        <v>9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0"/>
      <c r="V79" s="20"/>
      <c r="W79" s="20"/>
      <c r="X79" s="20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2"/>
      <c r="B80" s="2"/>
      <c r="C80" s="2"/>
      <c r="D80" s="2"/>
      <c r="E80" s="2"/>
      <c r="F80" s="2"/>
      <c r="G80" s="2"/>
      <c r="H80" s="38">
        <f>SUMPRODUCT(B4:D4,H71:J71)</f>
        <v>10</v>
      </c>
      <c r="I80" s="38" t="s">
        <v>15</v>
      </c>
      <c r="J80" s="38">
        <v>10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0"/>
      <c r="V80" s="20"/>
      <c r="W80" s="20"/>
      <c r="X80" s="20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25">
      <c r="A81" s="2"/>
      <c r="B81" s="2"/>
      <c r="C81" s="2"/>
      <c r="D81" s="2"/>
      <c r="E81" s="2"/>
      <c r="F81" s="2"/>
      <c r="G81" s="3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0"/>
      <c r="V81" s="20"/>
      <c r="W81" s="20"/>
      <c r="X81" s="20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25">
      <c r="A82" s="2"/>
      <c r="B82" s="2"/>
      <c r="C82" s="44"/>
      <c r="D82" s="24"/>
      <c r="E82" s="44"/>
      <c r="F82" s="44"/>
      <c r="G82" s="61" t="s">
        <v>1</v>
      </c>
      <c r="H82" s="61"/>
      <c r="I82" s="61"/>
      <c r="K82" s="62" t="s">
        <v>29</v>
      </c>
      <c r="L82" s="63"/>
      <c r="M82" s="64"/>
      <c r="N82" s="2"/>
      <c r="O82" s="2"/>
      <c r="P82" s="2"/>
      <c r="Q82" s="2"/>
      <c r="R82" s="2"/>
      <c r="S82" s="2"/>
      <c r="T82" s="2"/>
      <c r="U82" s="20"/>
      <c r="V82" s="20"/>
      <c r="W82" s="20"/>
      <c r="X82" s="20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2"/>
      <c r="B83" s="2"/>
      <c r="C83" s="2"/>
      <c r="D83" s="48" t="s">
        <v>7</v>
      </c>
      <c r="E83" s="50"/>
      <c r="F83" s="44"/>
      <c r="G83" s="34" t="s">
        <v>33</v>
      </c>
      <c r="H83" s="34" t="s">
        <v>34</v>
      </c>
      <c r="I83" s="34" t="s">
        <v>35</v>
      </c>
      <c r="K83" s="40" t="s">
        <v>2</v>
      </c>
      <c r="L83" s="40" t="s">
        <v>3</v>
      </c>
      <c r="M83" s="40" t="s">
        <v>4</v>
      </c>
      <c r="N83" s="2"/>
      <c r="O83" s="2"/>
      <c r="P83" s="2"/>
      <c r="Q83" s="2"/>
      <c r="R83" s="2"/>
      <c r="S83" s="2"/>
      <c r="T83" s="2"/>
      <c r="U83" s="20"/>
      <c r="V83" s="20"/>
      <c r="W83" s="20"/>
      <c r="X83" s="20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x14ac:dyDescent="0.25">
      <c r="A84" s="2"/>
      <c r="B84" s="2"/>
      <c r="C84" s="16" t="s">
        <v>42</v>
      </c>
      <c r="D84" s="49">
        <f>SUMPRODUCT(B3:D3,K84:M84)</f>
        <v>4.5</v>
      </c>
      <c r="E84" s="50"/>
      <c r="G84" s="34">
        <f>SUMPRODUCT(I2:K2,K84:M84)</f>
        <v>14.000000000000004</v>
      </c>
      <c r="H84" s="34">
        <f>SUMPRODUCT(I2:K2,K88:M88)</f>
        <v>14</v>
      </c>
      <c r="I84" s="34">
        <f>SUMPRODUCT(I2:K2,K92:M92)</f>
        <v>14.000000000000002</v>
      </c>
      <c r="K84" s="40">
        <v>0.49999999999999989</v>
      </c>
      <c r="L84" s="40">
        <v>2.0000000000000004</v>
      </c>
      <c r="M84" s="40">
        <v>3.5000000000000004</v>
      </c>
      <c r="N84" s="2"/>
      <c r="O84" s="2"/>
      <c r="P84" s="2"/>
      <c r="Q84" s="2"/>
      <c r="R84" s="2"/>
      <c r="S84" s="2"/>
      <c r="T84" s="2"/>
      <c r="U84" s="20"/>
      <c r="V84" s="20"/>
      <c r="W84" s="20"/>
      <c r="X84" s="20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2"/>
      <c r="B85" s="2"/>
      <c r="C85" s="16" t="s">
        <v>43</v>
      </c>
      <c r="D85" s="49">
        <f>SUMPRODUCT(B4:D4,K88:M88)</f>
        <v>10.3</v>
      </c>
      <c r="E85" s="50"/>
      <c r="G85" s="34">
        <f>SUMPRODUCT(I3:K3,K84:M84)</f>
        <v>4.5000000000000009</v>
      </c>
      <c r="H85" s="34">
        <f>SUMPRODUCT(I3:K3,K88:M88)</f>
        <v>4.7</v>
      </c>
      <c r="I85" s="34">
        <f>SUMPRODUCT(I3:K3,K92:M92)</f>
        <v>4.0000000000000009</v>
      </c>
      <c r="N85" s="2"/>
      <c r="O85" s="2"/>
      <c r="P85" s="2"/>
      <c r="Q85" s="2"/>
      <c r="R85" s="2"/>
      <c r="S85" s="2"/>
      <c r="T85" s="2"/>
      <c r="U85" s="20"/>
      <c r="V85" s="20"/>
      <c r="W85" s="20"/>
      <c r="X85" s="20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x14ac:dyDescent="0.25">
      <c r="A86" s="2"/>
      <c r="B86" s="2"/>
      <c r="C86" s="16" t="s">
        <v>44</v>
      </c>
      <c r="D86" s="49">
        <f>SUMPRODUCT(B5:D5,K92:M92)</f>
        <v>10</v>
      </c>
      <c r="E86" s="50"/>
      <c r="G86" s="34">
        <f>K84</f>
        <v>0.49999999999999989</v>
      </c>
      <c r="H86" s="34">
        <f>K88</f>
        <v>0.29999999999999993</v>
      </c>
      <c r="I86" s="34">
        <f>K92</f>
        <v>0</v>
      </c>
      <c r="K86" s="65" t="s">
        <v>30</v>
      </c>
      <c r="L86" s="66"/>
      <c r="M86" s="67"/>
      <c r="N86" s="2"/>
      <c r="O86" s="2"/>
      <c r="P86" s="2"/>
      <c r="Q86" s="2"/>
      <c r="R86" s="2"/>
      <c r="S86" s="2"/>
      <c r="T86" s="2"/>
      <c r="U86" s="20"/>
      <c r="V86" s="20"/>
      <c r="W86" s="20"/>
      <c r="X86" s="20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2"/>
      <c r="B87" s="2"/>
      <c r="G87" s="34">
        <f>L84</f>
        <v>2.0000000000000004</v>
      </c>
      <c r="H87" s="34">
        <f>L88</f>
        <v>2.2000000000000002</v>
      </c>
      <c r="I87" s="34">
        <f>L92</f>
        <v>2.0000000000000004</v>
      </c>
      <c r="K87" s="40" t="s">
        <v>2</v>
      </c>
      <c r="L87" s="40" t="s">
        <v>3</v>
      </c>
      <c r="M87" s="40" t="s">
        <v>4</v>
      </c>
      <c r="N87" s="2"/>
      <c r="O87" s="2"/>
      <c r="P87" s="2"/>
      <c r="Q87" s="2"/>
      <c r="R87" s="2"/>
      <c r="S87" s="2"/>
      <c r="T87" s="2"/>
      <c r="U87" s="20"/>
      <c r="V87" s="20"/>
      <c r="W87" s="20"/>
      <c r="X87" s="20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25">
      <c r="A88" s="2"/>
      <c r="B88" s="2"/>
      <c r="G88" s="34">
        <f>M84</f>
        <v>3.5000000000000004</v>
      </c>
      <c r="H88" s="34">
        <f>M88</f>
        <v>3.4000000000000004</v>
      </c>
      <c r="I88" s="34">
        <f>M92</f>
        <v>4</v>
      </c>
      <c r="K88" s="40">
        <v>0.29999999999999993</v>
      </c>
      <c r="L88" s="40">
        <v>2.2000000000000002</v>
      </c>
      <c r="M88" s="40">
        <v>3.4000000000000004</v>
      </c>
      <c r="N88" s="2"/>
      <c r="O88" s="2"/>
      <c r="P88" s="2"/>
      <c r="Q88" s="2"/>
      <c r="R88" s="2"/>
      <c r="S88" s="2"/>
      <c r="T88" s="2"/>
      <c r="U88" s="20"/>
      <c r="V88" s="20"/>
      <c r="W88" s="20"/>
      <c r="X88" s="20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2"/>
      <c r="B89" s="2"/>
      <c r="F89">
        <v>9</v>
      </c>
      <c r="G89" s="34">
        <f>SUMPRODUCT(B5:D5,K84:M84)</f>
        <v>9.0000000000000018</v>
      </c>
      <c r="H89" s="34">
        <f>SUMPRODUCT(B5:D5,K88:M88)</f>
        <v>9</v>
      </c>
      <c r="I89" s="34">
        <f>SUMPRODUCT(B5:D5,K92:M92)</f>
        <v>10</v>
      </c>
      <c r="N89" s="2"/>
      <c r="O89" s="2"/>
      <c r="P89" s="2"/>
      <c r="Q89" s="2"/>
      <c r="R89" s="2"/>
      <c r="S89" s="2"/>
      <c r="T89" s="2"/>
      <c r="U89" s="20"/>
      <c r="V89" s="20"/>
      <c r="W89" s="20"/>
      <c r="X89" s="20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x14ac:dyDescent="0.25">
      <c r="A90" s="2"/>
      <c r="B90" s="2"/>
      <c r="F90">
        <v>10</v>
      </c>
      <c r="G90" s="34">
        <f>SUMPRODUCT(B4:D4,K84:M84)</f>
        <v>10.000000000000002</v>
      </c>
      <c r="H90" s="34">
        <f>SUMPRODUCT(B4:D4,K88:M88)</f>
        <v>10.3</v>
      </c>
      <c r="I90" s="34">
        <f>SUMPRODUCT(B4:D4,K92:M92)</f>
        <v>10.000000000000002</v>
      </c>
      <c r="K90" s="65" t="s">
        <v>31</v>
      </c>
      <c r="L90" s="66"/>
      <c r="M90" s="67"/>
      <c r="N90" s="2"/>
      <c r="O90" s="2"/>
      <c r="P90" s="2"/>
      <c r="Q90" s="2"/>
      <c r="R90" s="2"/>
      <c r="S90" s="2"/>
      <c r="T90" s="2"/>
      <c r="U90" s="20"/>
      <c r="V90" s="20"/>
      <c r="W90" s="20"/>
      <c r="X90" s="20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25">
      <c r="A91" s="2"/>
      <c r="B91" s="2"/>
      <c r="F91">
        <v>4</v>
      </c>
      <c r="G91" s="34">
        <f>SUMPRODUCT(B3:D3,K84:M84)</f>
        <v>4.5</v>
      </c>
      <c r="H91" s="34">
        <f>SUMPRODUCT(B3:D3,K88:M88)</f>
        <v>4</v>
      </c>
      <c r="I91" s="34">
        <f>SUMPRODUCT(B3:D3,K92:M92)</f>
        <v>4</v>
      </c>
      <c r="K91" s="40" t="s">
        <v>2</v>
      </c>
      <c r="L91" s="40" t="s">
        <v>3</v>
      </c>
      <c r="M91" s="40" t="s">
        <v>4</v>
      </c>
      <c r="N91" s="2"/>
      <c r="O91" s="2"/>
      <c r="P91" s="2"/>
      <c r="Q91" s="2"/>
      <c r="R91" s="2"/>
      <c r="S91" s="2"/>
      <c r="T91" s="2"/>
      <c r="U91" s="20"/>
      <c r="V91" s="20"/>
      <c r="W91" s="20"/>
      <c r="X91" s="20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x14ac:dyDescent="0.25">
      <c r="A92" s="2"/>
      <c r="B92" s="2"/>
      <c r="K92" s="40">
        <v>0</v>
      </c>
      <c r="L92" s="40">
        <v>2.0000000000000004</v>
      </c>
      <c r="M92" s="40">
        <v>4</v>
      </c>
      <c r="N92" s="2"/>
      <c r="O92" s="2"/>
      <c r="P92" s="2"/>
      <c r="Q92" s="2"/>
      <c r="R92" s="2"/>
      <c r="S92" s="2"/>
      <c r="T92" s="2"/>
      <c r="U92" s="20"/>
      <c r="V92" s="20"/>
      <c r="W92" s="20"/>
      <c r="X92" s="20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0"/>
      <c r="V93" s="20"/>
      <c r="W93" s="20"/>
      <c r="X93" s="20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25">
      <c r="A94" s="2"/>
      <c r="B94" s="2"/>
      <c r="C94" s="2"/>
      <c r="D94" s="2"/>
      <c r="E94" s="2"/>
      <c r="F94" s="2"/>
      <c r="G94" s="39" t="s">
        <v>58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0"/>
      <c r="V94" s="20"/>
      <c r="W94" s="20"/>
      <c r="X94" s="20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2"/>
      <c r="B95" s="59" t="s">
        <v>54</v>
      </c>
      <c r="C95" s="60"/>
      <c r="D95" s="60"/>
      <c r="G95" s="20"/>
      <c r="H95" s="58" t="s">
        <v>22</v>
      </c>
      <c r="I95" s="58"/>
      <c r="J95" s="58"/>
      <c r="K95" s="20"/>
      <c r="L95" s="68" t="s">
        <v>56</v>
      </c>
      <c r="M95" s="69"/>
      <c r="N95" s="70"/>
      <c r="O95" s="2"/>
      <c r="P95" s="2"/>
      <c r="Q95" s="2"/>
      <c r="R95" s="2"/>
      <c r="S95" s="2"/>
      <c r="T95" s="2"/>
      <c r="U95" s="20"/>
      <c r="V95" s="20"/>
      <c r="W95" s="20"/>
      <c r="X95" s="20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2"/>
      <c r="B96" s="37">
        <v>1</v>
      </c>
      <c r="C96" s="37">
        <v>4</v>
      </c>
      <c r="D96" s="37">
        <v>2</v>
      </c>
      <c r="G96" s="20"/>
      <c r="H96" s="56">
        <f>B101*SUMPRODUCT(B3:D3,H99:J99)+C101*SUMPRODUCT(B4:D4,H99:J99)+D101*SUMPRODUCT(B5:D5,H99:J99)</f>
        <v>6.6938775510204085</v>
      </c>
      <c r="I96" s="56"/>
      <c r="J96" s="56"/>
      <c r="K96" s="22"/>
      <c r="L96" s="53">
        <f>D84</f>
        <v>4.5</v>
      </c>
      <c r="M96" s="53">
        <f>D85</f>
        <v>10.3</v>
      </c>
      <c r="N96" s="53">
        <f>D86</f>
        <v>10</v>
      </c>
      <c r="O96" s="2"/>
      <c r="P96" s="2"/>
      <c r="Q96" s="2"/>
      <c r="R96" s="2"/>
      <c r="S96" s="2"/>
      <c r="T96" s="2"/>
      <c r="U96" s="20"/>
      <c r="V96" s="20"/>
      <c r="W96" s="20"/>
      <c r="X96" s="20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2"/>
      <c r="B97" s="37">
        <v>0.25</v>
      </c>
      <c r="C97" s="37">
        <v>1</v>
      </c>
      <c r="D97" s="38">
        <v>2</v>
      </c>
      <c r="E97" s="2"/>
      <c r="F97" s="2"/>
      <c r="G97" s="20"/>
      <c r="H97" s="20"/>
      <c r="I97" s="21"/>
      <c r="J97" s="21"/>
      <c r="K97" s="21"/>
      <c r="L97" s="20"/>
      <c r="M97" s="29"/>
      <c r="N97" s="29"/>
      <c r="O97" s="2"/>
      <c r="P97" s="2"/>
      <c r="Q97" s="2"/>
      <c r="R97" s="2"/>
      <c r="S97" s="2"/>
      <c r="T97" s="2"/>
      <c r="U97" s="20"/>
      <c r="V97" s="20"/>
      <c r="W97" s="20"/>
      <c r="X97" s="20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2"/>
      <c r="B98" s="37">
        <v>0.5</v>
      </c>
      <c r="C98" s="37">
        <v>0.5</v>
      </c>
      <c r="D98" s="38">
        <v>1</v>
      </c>
      <c r="E98" s="2"/>
      <c r="F98" s="2"/>
      <c r="G98" s="20"/>
      <c r="H98" s="57" t="s">
        <v>20</v>
      </c>
      <c r="I98" s="57"/>
      <c r="J98" s="57"/>
      <c r="K98" s="21"/>
      <c r="L98" s="58" t="s">
        <v>57</v>
      </c>
      <c r="M98" s="58"/>
      <c r="N98" s="58"/>
      <c r="O98" s="2"/>
      <c r="P98" s="2"/>
      <c r="Q98" s="2"/>
      <c r="R98" s="2"/>
      <c r="S98" s="2"/>
      <c r="T98" s="2"/>
      <c r="U98" s="20"/>
      <c r="V98" s="20"/>
      <c r="W98" s="20"/>
      <c r="X98" s="20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25">
      <c r="A99" s="2"/>
      <c r="D99" s="2"/>
      <c r="E99" s="2"/>
      <c r="F99" s="2"/>
      <c r="G99" s="20"/>
      <c r="H99" s="53">
        <v>0.49999999999999989</v>
      </c>
      <c r="I99" s="53">
        <v>2.0000000000000004</v>
      </c>
      <c r="J99" s="53">
        <v>3.5000000000000004</v>
      </c>
      <c r="K99" s="21"/>
      <c r="L99" s="53">
        <f>SUMPRODUCT(B3:D3,H99:J99)</f>
        <v>4.5</v>
      </c>
      <c r="M99" s="53">
        <f>SUMPRODUCT(B4:D4,H99:J99)</f>
        <v>10.000000000000002</v>
      </c>
      <c r="N99" s="53">
        <f>SUMPRODUCT(B5:D5,H99:J99)</f>
        <v>9.0000000000000018</v>
      </c>
      <c r="O99" s="2"/>
      <c r="P99" s="2"/>
      <c r="Q99" s="2"/>
      <c r="R99" s="2"/>
      <c r="S99" s="2"/>
      <c r="T99" s="2"/>
      <c r="U99" s="20"/>
      <c r="V99" s="20"/>
      <c r="W99" s="20"/>
      <c r="X99" s="20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2"/>
      <c r="B100" s="59" t="s">
        <v>55</v>
      </c>
      <c r="C100" s="60"/>
      <c r="D100" s="60"/>
      <c r="E100" s="2"/>
      <c r="F100" s="2"/>
      <c r="G100" s="20"/>
      <c r="H100" s="20"/>
      <c r="I100" s="21"/>
      <c r="J100" s="21"/>
      <c r="K100" s="21"/>
      <c r="L100" s="20"/>
      <c r="M100" s="20"/>
      <c r="N100" s="20"/>
      <c r="O100" s="2"/>
      <c r="P100" s="2"/>
      <c r="Q100" s="2"/>
      <c r="R100" s="2"/>
      <c r="S100" s="2"/>
      <c r="T100" s="2"/>
      <c r="U100" s="20"/>
      <c r="V100" s="20"/>
      <c r="W100" s="20"/>
      <c r="X100" s="20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2"/>
      <c r="B101" s="34">
        <f>SUM(B96:D96)/SUM(SUM(B96:B98),SUM(C96:C98),SUM(D96:D98))</f>
        <v>0.5714285714285714</v>
      </c>
      <c r="C101" s="34">
        <f>SUM(B97:D97)/SUM(SUM(B96:B98),SUM(C96:C98),SUM(D96:D98))</f>
        <v>0.26530612244897961</v>
      </c>
      <c r="D101" s="35">
        <f>SUM(B98:D98)/SUM(SUM(B96:B98),SUM(C96:C98),SUM(D96:D98))</f>
        <v>0.16326530612244897</v>
      </c>
      <c r="E101" s="2"/>
      <c r="F101" s="2"/>
      <c r="G101" s="20"/>
      <c r="H101" s="58" t="s">
        <v>1</v>
      </c>
      <c r="I101" s="58"/>
      <c r="J101" s="58"/>
      <c r="K101" s="21"/>
      <c r="L101" s="20"/>
      <c r="M101" s="20"/>
      <c r="N101" s="20"/>
      <c r="O101" s="2"/>
      <c r="P101" s="2"/>
      <c r="Q101" s="2"/>
      <c r="R101" s="2"/>
      <c r="S101" s="2"/>
      <c r="T101" s="2"/>
      <c r="U101" s="20"/>
      <c r="V101" s="20"/>
      <c r="W101" s="20"/>
      <c r="X101" s="20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2"/>
      <c r="D102" s="2"/>
      <c r="E102" s="2"/>
      <c r="F102" s="2"/>
      <c r="G102" s="20"/>
      <c r="H102" s="53">
        <f>SUMPRODUCT(I2:K2,H99:J99)</f>
        <v>14.000000000000004</v>
      </c>
      <c r="I102" s="52" t="s">
        <v>6</v>
      </c>
      <c r="J102" s="53">
        <v>14</v>
      </c>
      <c r="K102" s="21"/>
      <c r="L102" s="20"/>
      <c r="M102" s="20"/>
      <c r="N102" s="20"/>
      <c r="O102" s="2"/>
      <c r="P102" s="2"/>
      <c r="Q102" s="2"/>
      <c r="R102" s="2"/>
      <c r="S102" s="2"/>
      <c r="T102" s="2"/>
      <c r="U102" s="20"/>
      <c r="V102" s="20"/>
      <c r="W102" s="20"/>
      <c r="X102" s="20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2"/>
      <c r="B103" s="2"/>
      <c r="C103" s="2"/>
      <c r="D103" s="2"/>
      <c r="E103" s="2"/>
      <c r="F103" s="2"/>
      <c r="G103" s="20"/>
      <c r="H103" s="53">
        <f>SUMPRODUCT(I3:K3,H99:J99)</f>
        <v>4.5000000000000009</v>
      </c>
      <c r="I103" s="52" t="s">
        <v>6</v>
      </c>
      <c r="J103" s="53">
        <v>5</v>
      </c>
      <c r="K103" s="21"/>
      <c r="L103" s="20"/>
      <c r="M103" s="20"/>
      <c r="N103" s="20"/>
      <c r="O103" s="2"/>
      <c r="P103" s="2"/>
      <c r="Q103" s="2"/>
      <c r="R103" s="2"/>
      <c r="S103" s="2"/>
      <c r="T103" s="2"/>
      <c r="U103" s="20"/>
      <c r="V103" s="20"/>
      <c r="W103" s="20"/>
      <c r="X103" s="20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2"/>
      <c r="B104" s="2"/>
      <c r="C104" s="2"/>
      <c r="D104" s="2"/>
      <c r="E104" s="2"/>
      <c r="F104" s="2"/>
      <c r="G104" s="20"/>
      <c r="H104" s="53">
        <f>H99</f>
        <v>0.49999999999999989</v>
      </c>
      <c r="I104" s="52" t="s">
        <v>15</v>
      </c>
      <c r="J104" s="53">
        <v>0</v>
      </c>
      <c r="K104" s="21"/>
      <c r="L104" s="20"/>
      <c r="M104" s="20"/>
      <c r="N104" s="20"/>
      <c r="O104" s="2"/>
      <c r="P104" s="2"/>
      <c r="Q104" s="2"/>
      <c r="R104" s="2"/>
      <c r="S104" s="2"/>
      <c r="T104" s="2"/>
      <c r="U104" s="20"/>
      <c r="V104" s="20"/>
      <c r="W104" s="20"/>
      <c r="X104" s="20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2"/>
      <c r="B105" s="2"/>
      <c r="C105" s="2"/>
      <c r="D105" s="2"/>
      <c r="E105" s="2"/>
      <c r="F105" s="2"/>
      <c r="G105" s="30"/>
      <c r="H105" s="38">
        <f>I99</f>
        <v>2.0000000000000004</v>
      </c>
      <c r="I105" s="52" t="s">
        <v>15</v>
      </c>
      <c r="J105" s="53">
        <v>0</v>
      </c>
      <c r="K105" s="30"/>
      <c r="L105" s="30"/>
      <c r="M105" s="30"/>
      <c r="N105" s="30"/>
      <c r="O105" s="2"/>
      <c r="P105" s="2"/>
      <c r="Q105" s="2"/>
      <c r="R105" s="2"/>
      <c r="S105" s="2"/>
      <c r="T105" s="2"/>
      <c r="U105" s="20"/>
      <c r="V105" s="20"/>
      <c r="W105" s="20"/>
      <c r="X105" s="20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x14ac:dyDescent="0.25">
      <c r="A106" s="2"/>
      <c r="B106" s="2"/>
      <c r="C106" s="2"/>
      <c r="D106" s="2"/>
      <c r="E106" s="2"/>
      <c r="F106" s="2"/>
      <c r="G106" s="2"/>
      <c r="H106" s="38">
        <f>J99</f>
        <v>3.5000000000000004</v>
      </c>
      <c r="I106" s="52" t="s">
        <v>15</v>
      </c>
      <c r="J106" s="53">
        <v>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0"/>
      <c r="V106" s="20"/>
      <c r="W106" s="20"/>
      <c r="X106" s="20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 x14ac:dyDescent="0.25">
      <c r="A107" s="2"/>
      <c r="B107" s="2"/>
      <c r="C107" s="2"/>
      <c r="D107" s="2"/>
      <c r="E107" s="2"/>
      <c r="F107" s="2"/>
      <c r="G107" s="2"/>
      <c r="H107" s="38">
        <f>SUMPRODUCT(B5:D5,H99:J99)</f>
        <v>9.0000000000000018</v>
      </c>
      <c r="I107" s="38" t="s">
        <v>15</v>
      </c>
      <c r="J107" s="38">
        <v>9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0"/>
      <c r="V107" s="20"/>
      <c r="W107" s="20"/>
      <c r="X107" s="20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2"/>
      <c r="B108" s="2"/>
      <c r="C108" s="2"/>
      <c r="D108" s="2"/>
      <c r="E108" s="2"/>
      <c r="F108" s="2"/>
      <c r="G108" s="2"/>
      <c r="H108" s="38">
        <f>SUMPRODUCT(B4:D4,H99:J99)</f>
        <v>10.000000000000002</v>
      </c>
      <c r="I108" s="38" t="s">
        <v>15</v>
      </c>
      <c r="J108" s="38">
        <v>10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0"/>
      <c r="V108" s="20"/>
      <c r="W108" s="20"/>
      <c r="X108" s="20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2"/>
      <c r="B109" s="2"/>
      <c r="C109" s="2"/>
      <c r="D109" s="2"/>
      <c r="E109" s="2"/>
      <c r="F109" s="2"/>
      <c r="G109" s="2"/>
      <c r="H109" s="38">
        <f>SUMPRODUCT(B3:D3,H99:J99)</f>
        <v>4.5</v>
      </c>
      <c r="I109" s="38" t="s">
        <v>15</v>
      </c>
      <c r="J109" s="38">
        <v>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0"/>
      <c r="V109" s="20"/>
      <c r="W109" s="20"/>
      <c r="X109" s="20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0"/>
      <c r="V110" s="20"/>
      <c r="W110" s="20"/>
      <c r="X110" s="20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0"/>
      <c r="V111" s="20"/>
      <c r="W111" s="20"/>
      <c r="X111" s="20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0"/>
      <c r="V112" s="20"/>
      <c r="W112" s="20"/>
      <c r="X112" s="20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0"/>
      <c r="V113" s="20"/>
      <c r="W113" s="20"/>
      <c r="X113" s="20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0"/>
      <c r="V114" s="20"/>
      <c r="W114" s="20"/>
      <c r="X114" s="20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0"/>
      <c r="V115" s="20"/>
      <c r="W115" s="20"/>
      <c r="X115" s="20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0"/>
      <c r="V116" s="20"/>
      <c r="W116" s="20"/>
      <c r="X116" s="20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0"/>
      <c r="V117" s="20"/>
      <c r="W117" s="20"/>
      <c r="X117" s="20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0"/>
      <c r="V118" s="20"/>
      <c r="W118" s="20"/>
      <c r="X118" s="20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0"/>
      <c r="V119" s="20"/>
      <c r="W119" s="20"/>
      <c r="X119" s="20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0"/>
      <c r="V120" s="20"/>
      <c r="W120" s="20"/>
      <c r="X120" s="20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0"/>
      <c r="V121" s="20"/>
      <c r="W121" s="20"/>
      <c r="X121" s="20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0"/>
      <c r="V122" s="20"/>
      <c r="W122" s="20"/>
      <c r="X122" s="20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0"/>
      <c r="V123" s="20"/>
      <c r="W123" s="20"/>
      <c r="X123" s="20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0"/>
      <c r="V124" s="20"/>
      <c r="W124" s="20"/>
      <c r="X124" s="20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0"/>
      <c r="V125" s="20"/>
      <c r="W125" s="20"/>
      <c r="X125" s="20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0"/>
      <c r="V126" s="20"/>
      <c r="W126" s="20"/>
      <c r="X126" s="20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0"/>
      <c r="V127" s="20"/>
      <c r="W127" s="20"/>
      <c r="X127" s="20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0"/>
      <c r="V128" s="20"/>
      <c r="W128" s="20"/>
      <c r="X128" s="20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0"/>
      <c r="V129" s="20"/>
      <c r="W129" s="20"/>
      <c r="X129" s="20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0"/>
      <c r="V130" s="20"/>
      <c r="W130" s="20"/>
      <c r="X130" s="20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0"/>
      <c r="V131" s="20"/>
      <c r="W131" s="20"/>
      <c r="X131" s="20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0"/>
      <c r="V132" s="20"/>
      <c r="W132" s="20"/>
      <c r="X132" s="20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0"/>
      <c r="V133" s="20"/>
      <c r="W133" s="20"/>
      <c r="X133" s="20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0"/>
      <c r="V134" s="20"/>
      <c r="W134" s="20"/>
      <c r="X134" s="20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0"/>
      <c r="V135" s="20"/>
      <c r="W135" s="20"/>
      <c r="X135" s="20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0"/>
      <c r="V136" s="20"/>
      <c r="W136" s="20"/>
      <c r="X136" s="20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0"/>
      <c r="V137" s="20"/>
      <c r="W137" s="20"/>
      <c r="X137" s="20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0"/>
      <c r="V138" s="20"/>
      <c r="W138" s="20"/>
      <c r="X138" s="20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0"/>
      <c r="V139" s="20"/>
      <c r="W139" s="20"/>
      <c r="X139" s="20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0"/>
      <c r="V140" s="20"/>
      <c r="W140" s="20"/>
      <c r="X140" s="20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0"/>
      <c r="V141" s="20"/>
      <c r="W141" s="20"/>
      <c r="X141" s="20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0"/>
      <c r="V142" s="20"/>
      <c r="W142" s="20"/>
      <c r="X142" s="20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0"/>
      <c r="V143" s="20"/>
      <c r="W143" s="20"/>
      <c r="X143" s="20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0"/>
      <c r="V144" s="20"/>
      <c r="W144" s="20"/>
      <c r="X144" s="20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0"/>
      <c r="V145" s="20"/>
      <c r="W145" s="20"/>
      <c r="X145" s="20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0"/>
      <c r="V146" s="20"/>
      <c r="W146" s="20"/>
      <c r="X146" s="20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0"/>
      <c r="V147" s="20"/>
      <c r="W147" s="20"/>
      <c r="X147" s="20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0"/>
      <c r="V148" s="20"/>
      <c r="W148" s="20"/>
      <c r="X148" s="20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0"/>
      <c r="V149" s="20"/>
      <c r="W149" s="20"/>
      <c r="X149" s="20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0"/>
      <c r="V150" s="20"/>
      <c r="W150" s="20"/>
      <c r="X150" s="20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0"/>
      <c r="V151" s="20"/>
      <c r="W151" s="20"/>
      <c r="X151" s="20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0"/>
      <c r="V152" s="20"/>
      <c r="W152" s="20"/>
      <c r="X152" s="20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0"/>
      <c r="V153" s="20"/>
      <c r="W153" s="20"/>
      <c r="X153" s="20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0"/>
      <c r="V154" s="20"/>
      <c r="W154" s="20"/>
      <c r="X154" s="20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0"/>
      <c r="V155" s="20"/>
      <c r="W155" s="20"/>
      <c r="X155" s="20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0"/>
      <c r="V156" s="20"/>
      <c r="W156" s="20"/>
      <c r="X156" s="20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0"/>
      <c r="V157" s="20"/>
      <c r="W157" s="20"/>
      <c r="X157" s="20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0"/>
      <c r="V158" s="20"/>
      <c r="W158" s="20"/>
      <c r="X158" s="20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0"/>
      <c r="V159" s="20"/>
      <c r="W159" s="20"/>
      <c r="X159" s="20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0"/>
      <c r="V160" s="20"/>
      <c r="W160" s="20"/>
      <c r="X160" s="20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0"/>
      <c r="V161" s="20"/>
      <c r="W161" s="20"/>
      <c r="X161" s="20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0"/>
      <c r="V162" s="20"/>
      <c r="W162" s="20"/>
      <c r="X162" s="20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0"/>
      <c r="V163" s="20"/>
      <c r="W163" s="20"/>
      <c r="X163" s="20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0"/>
      <c r="V164" s="20"/>
      <c r="W164" s="20"/>
      <c r="X164" s="20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0"/>
      <c r="V165" s="20"/>
      <c r="W165" s="20"/>
      <c r="X165" s="20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0"/>
      <c r="V166" s="20"/>
      <c r="W166" s="20"/>
      <c r="X166" s="20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0"/>
      <c r="V167" s="20"/>
      <c r="W167" s="20"/>
      <c r="X167" s="20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0"/>
      <c r="V168" s="20"/>
      <c r="W168" s="20"/>
      <c r="X168" s="20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0"/>
      <c r="V169" s="20"/>
      <c r="W169" s="20"/>
      <c r="X169" s="20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0"/>
      <c r="V170" s="20"/>
      <c r="W170" s="20"/>
      <c r="X170" s="20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0"/>
      <c r="V171" s="20"/>
      <c r="W171" s="20"/>
      <c r="X171" s="20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0"/>
      <c r="V172" s="20"/>
      <c r="W172" s="20"/>
      <c r="X172" s="20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0"/>
      <c r="V173" s="20"/>
      <c r="W173" s="20"/>
      <c r="X173" s="20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0"/>
      <c r="V174" s="20"/>
      <c r="W174" s="20"/>
      <c r="X174" s="20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0"/>
      <c r="V175" s="20"/>
      <c r="W175" s="20"/>
      <c r="X175" s="20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0"/>
      <c r="V176" s="20"/>
      <c r="W176" s="20"/>
      <c r="X176" s="20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0"/>
      <c r="V177" s="20"/>
      <c r="W177" s="20"/>
      <c r="X177" s="20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0"/>
      <c r="V178" s="20"/>
      <c r="W178" s="20"/>
      <c r="X178" s="20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0"/>
      <c r="V179" s="20"/>
      <c r="W179" s="20"/>
      <c r="X179" s="20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0"/>
      <c r="V180" s="20"/>
      <c r="W180" s="20"/>
      <c r="X180" s="20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0"/>
      <c r="V181" s="20"/>
      <c r="W181" s="20"/>
      <c r="X181" s="20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0"/>
      <c r="V182" s="20"/>
      <c r="W182" s="20"/>
      <c r="X182" s="20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0"/>
      <c r="V183" s="20"/>
      <c r="W183" s="20"/>
      <c r="X183" s="20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0"/>
      <c r="V184" s="20"/>
      <c r="W184" s="20"/>
      <c r="X184" s="20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0"/>
      <c r="V185" s="20"/>
      <c r="W185" s="20"/>
      <c r="X185" s="20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0"/>
      <c r="V186" s="20"/>
      <c r="W186" s="20"/>
      <c r="X186" s="20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0"/>
      <c r="V187" s="20"/>
      <c r="W187" s="20"/>
      <c r="X187" s="20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0"/>
      <c r="V188" s="20"/>
      <c r="W188" s="20"/>
      <c r="X188" s="20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0"/>
      <c r="V189" s="20"/>
      <c r="W189" s="20"/>
      <c r="X189" s="20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0"/>
      <c r="V190" s="20"/>
      <c r="W190" s="20"/>
      <c r="X190" s="20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0"/>
      <c r="V191" s="20"/>
      <c r="W191" s="20"/>
      <c r="X191" s="20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0"/>
      <c r="V192" s="20"/>
      <c r="W192" s="20"/>
      <c r="X192" s="20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0"/>
      <c r="V193" s="20"/>
      <c r="W193" s="20"/>
      <c r="X193" s="20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0"/>
      <c r="V194" s="20"/>
      <c r="W194" s="20"/>
      <c r="X194" s="20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0"/>
      <c r="V195" s="20"/>
      <c r="W195" s="20"/>
      <c r="X195" s="20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0"/>
      <c r="V196" s="20"/>
      <c r="W196" s="20"/>
      <c r="X196" s="20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0"/>
      <c r="V197" s="20"/>
      <c r="W197" s="20"/>
      <c r="X197" s="20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0"/>
      <c r="V198" s="20"/>
      <c r="W198" s="20"/>
      <c r="X198" s="20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0"/>
      <c r="V199" s="20"/>
      <c r="W199" s="20"/>
      <c r="X199" s="20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0"/>
      <c r="V200" s="20"/>
      <c r="W200" s="20"/>
      <c r="X200" s="20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0"/>
      <c r="V201" s="20"/>
      <c r="W201" s="20"/>
      <c r="X201" s="20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0"/>
      <c r="V202" s="20"/>
      <c r="W202" s="20"/>
      <c r="X202" s="20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0"/>
      <c r="V203" s="20"/>
      <c r="W203" s="20"/>
      <c r="X203" s="20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0"/>
      <c r="V204" s="20"/>
      <c r="W204" s="20"/>
      <c r="X204" s="20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0"/>
      <c r="V205" s="20"/>
      <c r="W205" s="20"/>
      <c r="X205" s="20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0"/>
      <c r="V206" s="20"/>
      <c r="W206" s="20"/>
      <c r="X206" s="20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0"/>
      <c r="V207" s="20"/>
      <c r="W207" s="20"/>
      <c r="X207" s="20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</sheetData>
  <mergeCells count="47">
    <mergeCell ref="H11:J11"/>
    <mergeCell ref="H17:J17"/>
    <mergeCell ref="H12:J12"/>
    <mergeCell ref="B1:D1"/>
    <mergeCell ref="I1:K1"/>
    <mergeCell ref="A9:S9"/>
    <mergeCell ref="B11:D11"/>
    <mergeCell ref="H42:J42"/>
    <mergeCell ref="L42:N42"/>
    <mergeCell ref="B44:D44"/>
    <mergeCell ref="H45:J45"/>
    <mergeCell ref="L11:N11"/>
    <mergeCell ref="L39:N39"/>
    <mergeCell ref="K33:M33"/>
    <mergeCell ref="B39:D39"/>
    <mergeCell ref="H39:J39"/>
    <mergeCell ref="H40:J40"/>
    <mergeCell ref="L14:N14"/>
    <mergeCell ref="G25:I25"/>
    <mergeCell ref="K25:M25"/>
    <mergeCell ref="K29:M29"/>
    <mergeCell ref="B16:D16"/>
    <mergeCell ref="H14:J14"/>
    <mergeCell ref="G54:I54"/>
    <mergeCell ref="K54:M54"/>
    <mergeCell ref="K58:M58"/>
    <mergeCell ref="K62:M62"/>
    <mergeCell ref="B67:D67"/>
    <mergeCell ref="H67:J67"/>
    <mergeCell ref="L67:N67"/>
    <mergeCell ref="H68:J68"/>
    <mergeCell ref="H70:J70"/>
    <mergeCell ref="L70:N70"/>
    <mergeCell ref="B72:D72"/>
    <mergeCell ref="H73:J73"/>
    <mergeCell ref="G82:I82"/>
    <mergeCell ref="K82:M82"/>
    <mergeCell ref="K86:M86"/>
    <mergeCell ref="K90:M90"/>
    <mergeCell ref="B95:D95"/>
    <mergeCell ref="H95:J95"/>
    <mergeCell ref="L95:N95"/>
    <mergeCell ref="H96:J96"/>
    <mergeCell ref="H98:J98"/>
    <mergeCell ref="L98:N98"/>
    <mergeCell ref="B100:D100"/>
    <mergeCell ref="H101:J10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opLeftCell="A65" workbookViewId="0">
      <selection activeCell="J82" sqref="J82"/>
    </sheetView>
  </sheetViews>
  <sheetFormatPr defaultRowHeight="15" x14ac:dyDescent="0.25"/>
  <sheetData>
    <row r="1" spans="1:19" x14ac:dyDescent="0.25">
      <c r="A1" s="1"/>
      <c r="B1" s="71" t="s">
        <v>0</v>
      </c>
      <c r="C1" s="71"/>
      <c r="D1" s="71"/>
      <c r="E1" s="1"/>
      <c r="F1" s="1"/>
      <c r="G1" s="20"/>
      <c r="H1" s="2"/>
      <c r="I1" s="71" t="s">
        <v>19</v>
      </c>
      <c r="J1" s="71"/>
      <c r="K1" s="71"/>
      <c r="L1" s="3"/>
      <c r="M1" s="25"/>
      <c r="N1" s="23"/>
      <c r="O1" s="2"/>
      <c r="P1" s="2"/>
      <c r="Q1" s="2"/>
      <c r="R1" s="31"/>
      <c r="S1" s="31"/>
    </row>
    <row r="2" spans="1:19" x14ac:dyDescent="0.25">
      <c r="A2" s="2"/>
      <c r="B2" s="4" t="s">
        <v>2</v>
      </c>
      <c r="C2" s="4" t="s">
        <v>3</v>
      </c>
      <c r="D2" s="5" t="s">
        <v>4</v>
      </c>
      <c r="E2" s="6"/>
      <c r="F2" s="7"/>
      <c r="G2" s="21"/>
      <c r="H2" s="8" t="s">
        <v>5</v>
      </c>
      <c r="I2" s="9">
        <v>2</v>
      </c>
      <c r="J2" s="9">
        <v>3</v>
      </c>
      <c r="K2" s="9">
        <v>2</v>
      </c>
      <c r="L2" s="10" t="s">
        <v>6</v>
      </c>
      <c r="M2" s="11">
        <v>14</v>
      </c>
      <c r="N2" s="21"/>
      <c r="O2" s="2"/>
      <c r="P2" s="12" t="s">
        <v>7</v>
      </c>
      <c r="Q2" s="12" t="s">
        <v>8</v>
      </c>
      <c r="R2" s="32"/>
      <c r="S2" s="32"/>
    </row>
    <row r="3" spans="1:19" x14ac:dyDescent="0.25">
      <c r="A3" s="13" t="s">
        <v>9</v>
      </c>
      <c r="B3" s="14">
        <v>2</v>
      </c>
      <c r="C3" s="14">
        <v>0</v>
      </c>
      <c r="D3" s="14">
        <v>1</v>
      </c>
      <c r="E3" s="15" t="s">
        <v>10</v>
      </c>
      <c r="F3" s="19" t="s">
        <v>11</v>
      </c>
      <c r="G3" s="21"/>
      <c r="H3" s="8" t="s">
        <v>12</v>
      </c>
      <c r="I3" s="11">
        <v>1</v>
      </c>
      <c r="J3" s="11">
        <v>2</v>
      </c>
      <c r="K3" s="11">
        <v>0</v>
      </c>
      <c r="L3" s="10" t="s">
        <v>6</v>
      </c>
      <c r="M3" s="11">
        <v>5</v>
      </c>
      <c r="N3" s="21"/>
      <c r="O3" s="16" t="s">
        <v>39</v>
      </c>
      <c r="P3" s="17">
        <v>12</v>
      </c>
      <c r="Q3" s="18">
        <v>0</v>
      </c>
      <c r="R3" s="21"/>
      <c r="S3" s="32"/>
    </row>
    <row r="4" spans="1:19" x14ac:dyDescent="0.25">
      <c r="A4" s="13" t="s">
        <v>13</v>
      </c>
      <c r="B4" s="14">
        <v>1</v>
      </c>
      <c r="C4" s="14">
        <v>3</v>
      </c>
      <c r="D4" s="14">
        <v>1</v>
      </c>
      <c r="E4" s="4" t="s">
        <v>10</v>
      </c>
      <c r="F4" s="19" t="s">
        <v>11</v>
      </c>
      <c r="G4" s="20"/>
      <c r="H4" s="8" t="s">
        <v>14</v>
      </c>
      <c r="I4" s="11">
        <v>1</v>
      </c>
      <c r="J4" s="11">
        <v>0</v>
      </c>
      <c r="K4" s="11">
        <v>0</v>
      </c>
      <c r="L4" s="10" t="s">
        <v>15</v>
      </c>
      <c r="M4" s="11">
        <v>0</v>
      </c>
      <c r="N4" s="21"/>
      <c r="O4" s="16" t="s">
        <v>40</v>
      </c>
      <c r="P4" s="17">
        <v>10.75</v>
      </c>
      <c r="Q4" s="18">
        <v>0</v>
      </c>
      <c r="R4" s="21"/>
      <c r="S4" s="21"/>
    </row>
    <row r="5" spans="1:19" x14ac:dyDescent="0.25">
      <c r="A5" s="13" t="s">
        <v>16</v>
      </c>
      <c r="B5" s="14">
        <v>0</v>
      </c>
      <c r="C5" s="14">
        <v>1</v>
      </c>
      <c r="D5" s="14">
        <v>2</v>
      </c>
      <c r="E5" s="4" t="s">
        <v>10</v>
      </c>
      <c r="F5" s="19" t="s">
        <v>11</v>
      </c>
      <c r="G5" s="20"/>
      <c r="H5" s="8" t="s">
        <v>17</v>
      </c>
      <c r="I5" s="11">
        <v>0</v>
      </c>
      <c r="J5" s="11">
        <v>1</v>
      </c>
      <c r="K5" s="11">
        <v>0</v>
      </c>
      <c r="L5" s="10" t="s">
        <v>15</v>
      </c>
      <c r="M5" s="11">
        <v>0</v>
      </c>
      <c r="N5" s="21"/>
      <c r="O5" s="16" t="s">
        <v>41</v>
      </c>
      <c r="P5" s="17">
        <v>14</v>
      </c>
      <c r="Q5" s="18">
        <v>0</v>
      </c>
      <c r="R5" s="21"/>
      <c r="S5" s="21"/>
    </row>
    <row r="6" spans="1:19" x14ac:dyDescent="0.25">
      <c r="G6" s="20"/>
      <c r="H6" s="8" t="s">
        <v>18</v>
      </c>
      <c r="I6" s="11">
        <v>0</v>
      </c>
      <c r="J6" s="11">
        <v>0</v>
      </c>
      <c r="K6" s="11">
        <v>1</v>
      </c>
      <c r="L6" s="10" t="s">
        <v>15</v>
      </c>
      <c r="M6" s="11">
        <v>0</v>
      </c>
      <c r="N6" s="21"/>
      <c r="O6" s="2"/>
      <c r="P6" s="2"/>
      <c r="Q6" s="2"/>
      <c r="R6" s="21"/>
      <c r="S6" s="21"/>
    </row>
    <row r="7" spans="1:19" x14ac:dyDescent="0.25">
      <c r="G7" s="20"/>
      <c r="H7" s="2"/>
      <c r="I7" s="2"/>
      <c r="J7" s="2"/>
      <c r="K7" s="2"/>
      <c r="L7" s="2"/>
      <c r="M7" s="2"/>
      <c r="N7" s="21"/>
      <c r="O7" s="21"/>
      <c r="P7" s="21"/>
      <c r="Q7" s="21"/>
      <c r="R7" s="21"/>
      <c r="S7" s="21"/>
    </row>
    <row r="8" spans="1:19" x14ac:dyDescent="0.25">
      <c r="H8" s="20"/>
      <c r="I8" s="21"/>
      <c r="J8" s="21"/>
      <c r="K8" s="21"/>
      <c r="L8" s="21"/>
      <c r="M8" s="21"/>
      <c r="N8" s="29"/>
      <c r="O8" s="21"/>
      <c r="P8" s="21"/>
      <c r="Q8" s="21"/>
      <c r="R8" s="21"/>
      <c r="S8" s="21"/>
    </row>
    <row r="10" spans="1:19" x14ac:dyDescent="0.25">
      <c r="F10" s="62" t="s">
        <v>36</v>
      </c>
      <c r="G10" s="63"/>
      <c r="H10" s="64"/>
      <c r="J10" s="65" t="s">
        <v>37</v>
      </c>
      <c r="K10" s="66"/>
      <c r="L10" s="67"/>
      <c r="N10" s="65" t="s">
        <v>38</v>
      </c>
      <c r="O10" s="66"/>
      <c r="P10" s="67"/>
    </row>
    <row r="11" spans="1:19" x14ac:dyDescent="0.25">
      <c r="F11" s="40" t="s">
        <v>2</v>
      </c>
      <c r="G11" s="40" t="s">
        <v>3</v>
      </c>
      <c r="H11" s="40" t="s">
        <v>4</v>
      </c>
      <c r="I11" s="33"/>
      <c r="J11" s="40" t="s">
        <v>2</v>
      </c>
      <c r="K11" s="40" t="s">
        <v>3</v>
      </c>
      <c r="L11" s="40" t="s">
        <v>4</v>
      </c>
      <c r="M11" s="33"/>
      <c r="N11" s="40" t="s">
        <v>2</v>
      </c>
      <c r="O11" s="40" t="s">
        <v>3</v>
      </c>
      <c r="P11" s="40" t="s">
        <v>4</v>
      </c>
    </row>
    <row r="12" spans="1:19" x14ac:dyDescent="0.25">
      <c r="F12" s="40">
        <v>5</v>
      </c>
      <c r="G12" s="40">
        <v>0</v>
      </c>
      <c r="H12" s="40">
        <v>2</v>
      </c>
      <c r="I12" s="33"/>
      <c r="J12" s="40">
        <v>0</v>
      </c>
      <c r="K12" s="40">
        <v>2.5</v>
      </c>
      <c r="L12" s="40">
        <v>3.25</v>
      </c>
      <c r="M12" s="33"/>
      <c r="N12" s="40">
        <v>0</v>
      </c>
      <c r="O12" s="40">
        <v>0</v>
      </c>
      <c r="P12" s="40">
        <v>7</v>
      </c>
    </row>
    <row r="14" spans="1:19" x14ac:dyDescent="0.25">
      <c r="A14" s="72" t="s">
        <v>27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</row>
    <row r="15" spans="1:19" x14ac:dyDescent="0.25">
      <c r="G15" s="39" t="s">
        <v>25</v>
      </c>
      <c r="H15" s="21"/>
      <c r="I15" s="21"/>
      <c r="J15" s="21"/>
      <c r="K15" s="21"/>
      <c r="L15" s="21"/>
      <c r="M15" s="21"/>
      <c r="N15" s="21"/>
    </row>
    <row r="16" spans="1:19" x14ac:dyDescent="0.25">
      <c r="B16" s="86" t="s">
        <v>32</v>
      </c>
      <c r="C16" s="87"/>
      <c r="D16" s="88"/>
      <c r="G16" s="20"/>
      <c r="H16" s="58" t="s">
        <v>22</v>
      </c>
      <c r="I16" s="58"/>
      <c r="J16" s="58"/>
      <c r="K16" s="20"/>
      <c r="L16" s="68" t="s">
        <v>45</v>
      </c>
      <c r="M16" s="69"/>
      <c r="N16" s="70"/>
    </row>
    <row r="17" spans="1:18" x14ac:dyDescent="0.25">
      <c r="B17" s="34">
        <f>MAX((P3-SUMPRODUCT(B3:D3,F12:H12))/(P3-Q3),(P3-SUMPRODUCT(B3:D3,J12:L12))/(P3-Q3),(P3-SUMPRODUCT(B3:D3,N12:P12))/(P3-Q3))</f>
        <v>0.72916666666666663</v>
      </c>
      <c r="C17" s="34">
        <f>MAX((P4-SUMPRODUCT(B4:D4,F12:H12))/(P4-Q4),(P4-SUMPRODUCT(B4:D4,J12:L12))/(P4-Q4),(P4-SUMPRODUCT(B4:D4,N12:P12))/(P4-Q4))</f>
        <v>0.34883720930232559</v>
      </c>
      <c r="D17" s="34">
        <f>MAX((P5-SUMPRODUCT(B5:D5,F12:H12))/(P5-Q5),(P5-SUMPRODUCT(B5:D5,J12:L12))/(P5-Q5),(P5-SUMPRODUCT(B5:D5,N12:P12))/(P5-Q5))</f>
        <v>0.7142857142857143</v>
      </c>
      <c r="G17" s="20"/>
      <c r="H17" s="56">
        <f>B22*SUMPRODUCT(B3:D3,H20:J20)+C22*SUMPRODUCT(B4:D4,H20:J20)+D22*SUMPRODUCT(B5:D5,H20:J20)</f>
        <v>9.7897277466692394</v>
      </c>
      <c r="I17" s="56"/>
      <c r="J17" s="56"/>
      <c r="K17" s="22"/>
      <c r="L17" s="27">
        <f>P3</f>
        <v>12</v>
      </c>
      <c r="M17" s="26">
        <f>P4</f>
        <v>10.75</v>
      </c>
      <c r="N17" s="26">
        <f>P5</f>
        <v>14</v>
      </c>
    </row>
    <row r="18" spans="1:18" x14ac:dyDescent="0.25">
      <c r="G18" s="20"/>
      <c r="H18" s="20"/>
      <c r="I18" s="21"/>
      <c r="J18" s="21"/>
      <c r="K18" s="21"/>
      <c r="L18" s="20"/>
      <c r="M18" s="29"/>
      <c r="N18" s="29"/>
    </row>
    <row r="19" spans="1:18" x14ac:dyDescent="0.25">
      <c r="G19" s="20"/>
      <c r="H19" s="57" t="s">
        <v>20</v>
      </c>
      <c r="I19" s="57"/>
      <c r="J19" s="57"/>
      <c r="K19" s="21"/>
      <c r="L19" s="58" t="s">
        <v>24</v>
      </c>
      <c r="M19" s="58"/>
      <c r="N19" s="58"/>
    </row>
    <row r="20" spans="1:18" x14ac:dyDescent="0.25">
      <c r="G20" s="20"/>
      <c r="H20" s="26">
        <v>0</v>
      </c>
      <c r="I20" s="26">
        <v>0</v>
      </c>
      <c r="J20" s="26">
        <v>6.9999999999999991</v>
      </c>
      <c r="K20" s="21"/>
      <c r="L20" s="26">
        <f>SUMPRODUCT(B3:D3,H20:J20)</f>
        <v>6.9999999999999991</v>
      </c>
      <c r="M20" s="26">
        <f>SUMPRODUCT(B4:D4,H20:J20)</f>
        <v>6.9999999999999991</v>
      </c>
      <c r="N20" s="26">
        <f>SUMPRODUCT(B5:D5,H20:J20)</f>
        <v>13.999999999999998</v>
      </c>
      <c r="O20" s="24"/>
      <c r="P20" s="24"/>
      <c r="Q20" s="24"/>
    </row>
    <row r="21" spans="1:18" x14ac:dyDescent="0.25">
      <c r="B21" s="83" t="s">
        <v>23</v>
      </c>
      <c r="C21" s="84"/>
      <c r="D21" s="85"/>
      <c r="G21" s="20"/>
      <c r="H21" s="20"/>
      <c r="I21" s="21"/>
      <c r="J21" s="21"/>
      <c r="K21" s="21"/>
      <c r="L21" s="20"/>
      <c r="M21" s="20"/>
      <c r="N21" s="20"/>
      <c r="O21" s="24"/>
      <c r="P21" s="43"/>
      <c r="Q21" s="43"/>
    </row>
    <row r="22" spans="1:18" x14ac:dyDescent="0.25">
      <c r="B22" s="34">
        <f>B17/SUM(B17:D17)</f>
        <v>0.4068352963892643</v>
      </c>
      <c r="C22" s="34">
        <f>C17/SUM(B17:D17)</f>
        <v>0.19463216837227262</v>
      </c>
      <c r="D22" s="35">
        <f>D17/SUM(B17:D17)</f>
        <v>0.39853253523846299</v>
      </c>
      <c r="G22" s="20"/>
      <c r="H22" s="58" t="s">
        <v>1</v>
      </c>
      <c r="I22" s="58"/>
      <c r="J22" s="58"/>
      <c r="K22" s="21"/>
      <c r="L22" s="20"/>
      <c r="M22" s="20"/>
      <c r="Q22" s="42"/>
    </row>
    <row r="23" spans="1:18" x14ac:dyDescent="0.25">
      <c r="G23" s="20"/>
      <c r="H23" s="27">
        <f>SUMPRODUCT(I2:K2,H20:J20)</f>
        <v>13.999999999999998</v>
      </c>
      <c r="I23" s="28" t="s">
        <v>6</v>
      </c>
      <c r="J23" s="26">
        <v>14</v>
      </c>
      <c r="K23" s="21"/>
      <c r="L23" s="20"/>
      <c r="M23" s="20"/>
      <c r="Q23" s="42"/>
    </row>
    <row r="24" spans="1:18" x14ac:dyDescent="0.25">
      <c r="G24" s="20"/>
      <c r="H24" s="27">
        <f>SUMPRODUCT(I3:K3,H20:J20)</f>
        <v>0</v>
      </c>
      <c r="I24" s="28" t="s">
        <v>6</v>
      </c>
      <c r="J24" s="26">
        <v>5</v>
      </c>
      <c r="K24" s="21"/>
      <c r="L24" s="20"/>
      <c r="M24" s="20"/>
      <c r="Q24" s="24"/>
    </row>
    <row r="25" spans="1:18" x14ac:dyDescent="0.25">
      <c r="G25" s="20"/>
      <c r="H25" s="27">
        <f>H20</f>
        <v>0</v>
      </c>
      <c r="I25" s="28" t="s">
        <v>15</v>
      </c>
      <c r="J25" s="26">
        <v>0</v>
      </c>
      <c r="K25" s="21"/>
      <c r="L25" s="20"/>
      <c r="M25" s="20"/>
      <c r="Q25" s="24"/>
      <c r="R25" s="24"/>
    </row>
    <row r="26" spans="1:18" x14ac:dyDescent="0.25">
      <c r="G26" s="30"/>
      <c r="H26" s="35">
        <f>I20</f>
        <v>0</v>
      </c>
      <c r="I26" s="28" t="s">
        <v>15</v>
      </c>
      <c r="J26" s="26">
        <v>0</v>
      </c>
      <c r="K26" s="30"/>
      <c r="L26" s="30"/>
      <c r="M26" s="30"/>
      <c r="N26" s="30"/>
    </row>
    <row r="27" spans="1:18" x14ac:dyDescent="0.25">
      <c r="G27" s="2"/>
      <c r="H27" s="35">
        <f>J20</f>
        <v>6.9999999999999991</v>
      </c>
      <c r="I27" s="28" t="s">
        <v>15</v>
      </c>
      <c r="J27" s="26">
        <v>0</v>
      </c>
      <c r="K27" s="2"/>
      <c r="L27" s="2"/>
      <c r="M27" s="2"/>
      <c r="N27" s="2"/>
    </row>
    <row r="28" spans="1:18" x14ac:dyDescent="0.25">
      <c r="L28" s="76" t="s">
        <v>50</v>
      </c>
      <c r="M28" s="76"/>
      <c r="N28" s="76"/>
    </row>
    <row r="29" spans="1:18" x14ac:dyDescent="0.25">
      <c r="A29" s="44"/>
      <c r="B29" s="44"/>
      <c r="C29" s="44"/>
      <c r="D29" s="44"/>
      <c r="E29" s="24"/>
      <c r="F29" s="44"/>
      <c r="G29" s="44"/>
      <c r="H29" s="61" t="s">
        <v>1</v>
      </c>
      <c r="I29" s="61"/>
      <c r="J29" s="61"/>
      <c r="L29" s="62" t="s">
        <v>29</v>
      </c>
      <c r="M29" s="63"/>
      <c r="N29" s="64"/>
      <c r="P29" s="77" t="s">
        <v>29</v>
      </c>
      <c r="Q29" s="78"/>
      <c r="R29" s="79"/>
    </row>
    <row r="30" spans="1:18" x14ac:dyDescent="0.25">
      <c r="A30" s="24"/>
      <c r="B30" s="44"/>
      <c r="C30" s="44"/>
      <c r="D30" s="2"/>
      <c r="E30" s="12" t="s">
        <v>7</v>
      </c>
      <c r="F30" s="12" t="s">
        <v>8</v>
      </c>
      <c r="G30" s="44"/>
      <c r="H30" s="34" t="s">
        <v>33</v>
      </c>
      <c r="I30" s="34" t="s">
        <v>34</v>
      </c>
      <c r="J30" s="34" t="s">
        <v>35</v>
      </c>
      <c r="L30" s="40" t="s">
        <v>2</v>
      </c>
      <c r="M30" s="40" t="s">
        <v>3</v>
      </c>
      <c r="N30" s="40" t="s">
        <v>4</v>
      </c>
      <c r="P30" s="40" t="s">
        <v>2</v>
      </c>
      <c r="Q30" s="40" t="s">
        <v>3</v>
      </c>
      <c r="R30" s="40" t="s">
        <v>4</v>
      </c>
    </row>
    <row r="31" spans="1:18" x14ac:dyDescent="0.25">
      <c r="D31" s="16" t="s">
        <v>42</v>
      </c>
      <c r="E31" s="17">
        <f>SUMPRODUCT(B3:D3,L31:N31)</f>
        <v>12.000000499999999</v>
      </c>
      <c r="F31" s="18">
        <f>SUMPRODUCT(B3:D3,P31:R31)</f>
        <v>10</v>
      </c>
      <c r="H31" s="34">
        <f>SUMPRODUCT(I2:K2,P31:R31)</f>
        <v>14.000000999999997</v>
      </c>
      <c r="I31" s="34">
        <f>SUMPRODUCT(I2:K2,P35:R35)</f>
        <v>10</v>
      </c>
      <c r="J31" s="34">
        <f>SUMPRODUCT(I2:K2,P39:R39)</f>
        <v>10</v>
      </c>
      <c r="L31" s="40">
        <v>5</v>
      </c>
      <c r="M31" s="40">
        <v>0</v>
      </c>
      <c r="N31" s="40">
        <v>2.0000004999999996</v>
      </c>
      <c r="P31" s="40">
        <v>2.9999995000000013</v>
      </c>
      <c r="Q31" s="40">
        <v>0</v>
      </c>
      <c r="R31" s="40">
        <v>4.0000009999999975</v>
      </c>
    </row>
    <row r="32" spans="1:18" x14ac:dyDescent="0.25">
      <c r="D32" s="16" t="s">
        <v>43</v>
      </c>
      <c r="E32" s="17">
        <f>SUMPRODUCT(B4:D4,L35:N35)</f>
        <v>7.8571435714285691</v>
      </c>
      <c r="F32" s="18">
        <f>SUMPRODUCT(B4:D4,P35:R35)</f>
        <v>5</v>
      </c>
      <c r="H32" s="34">
        <f>SUMPRODUCT(I3:K3,P31:R31)</f>
        <v>2.9999995000000013</v>
      </c>
      <c r="I32" s="34">
        <f>SUMPRODUCT(I3:K3,P35:R35)</f>
        <v>5</v>
      </c>
      <c r="J32" s="34">
        <f>SUMPRODUCT(I3:K3,P39:R39)</f>
        <v>5</v>
      </c>
    </row>
    <row r="33" spans="2:18" x14ac:dyDescent="0.25">
      <c r="D33" s="16" t="s">
        <v>44</v>
      </c>
      <c r="E33" s="17">
        <f>SUMPRODUCT(B5:D5,L39:N39)</f>
        <v>8.000001999999995</v>
      </c>
      <c r="F33" s="18">
        <f>SUMPRODUCT(B5:D5,P39:R39)</f>
        <v>0</v>
      </c>
      <c r="H33" s="34">
        <f>P31</f>
        <v>2.9999995000000013</v>
      </c>
      <c r="I33" s="34">
        <f>P35</f>
        <v>5</v>
      </c>
      <c r="J33" s="34">
        <f>P39</f>
        <v>5</v>
      </c>
      <c r="L33" s="65" t="s">
        <v>30</v>
      </c>
      <c r="M33" s="66"/>
      <c r="N33" s="67"/>
      <c r="P33" s="73" t="s">
        <v>30</v>
      </c>
      <c r="Q33" s="74"/>
      <c r="R33" s="75"/>
    </row>
    <row r="34" spans="2:18" x14ac:dyDescent="0.25">
      <c r="H34" s="34">
        <f>Q31</f>
        <v>0</v>
      </c>
      <c r="I34" s="34">
        <f>Q35</f>
        <v>0</v>
      </c>
      <c r="J34" s="34">
        <f>Q39</f>
        <v>0</v>
      </c>
      <c r="L34" s="40" t="s">
        <v>2</v>
      </c>
      <c r="M34" s="40" t="s">
        <v>3</v>
      </c>
      <c r="N34" s="40" t="s">
        <v>4</v>
      </c>
      <c r="P34" s="40" t="s">
        <v>2</v>
      </c>
      <c r="Q34" s="40" t="s">
        <v>3</v>
      </c>
      <c r="R34" s="40" t="s">
        <v>4</v>
      </c>
    </row>
    <row r="35" spans="2:18" x14ac:dyDescent="0.25">
      <c r="H35" s="34">
        <f>R31</f>
        <v>4.0000009999999975</v>
      </c>
      <c r="I35" s="34">
        <f>R35</f>
        <v>0</v>
      </c>
      <c r="J35" s="34">
        <f>R39</f>
        <v>0</v>
      </c>
      <c r="L35" s="40">
        <v>3.8571425714285721</v>
      </c>
      <c r="M35" s="40">
        <v>0.57142871428571396</v>
      </c>
      <c r="N35" s="40">
        <v>2.2857148571428554</v>
      </c>
      <c r="P35" s="40">
        <v>5</v>
      </c>
      <c r="Q35" s="40">
        <v>0</v>
      </c>
      <c r="R35" s="40">
        <v>0</v>
      </c>
    </row>
    <row r="36" spans="2:18" x14ac:dyDescent="0.25">
      <c r="G36">
        <v>10</v>
      </c>
      <c r="H36" s="34">
        <f>SUMPRODUCT(B3:D3,P31:R31)</f>
        <v>10</v>
      </c>
      <c r="I36" s="34">
        <f>SUMPRODUCT(B3:D3,P35:R35)</f>
        <v>10</v>
      </c>
      <c r="J36" s="34">
        <f>SUMPRODUCT(B3:D3,P39:R39)</f>
        <v>10</v>
      </c>
    </row>
    <row r="37" spans="2:18" x14ac:dyDescent="0.25">
      <c r="L37" s="65" t="s">
        <v>31</v>
      </c>
      <c r="M37" s="66"/>
      <c r="N37" s="67"/>
      <c r="P37" s="73" t="s">
        <v>31</v>
      </c>
      <c r="Q37" s="74"/>
      <c r="R37" s="75"/>
    </row>
    <row r="38" spans="2:18" x14ac:dyDescent="0.25">
      <c r="L38" s="40" t="s">
        <v>2</v>
      </c>
      <c r="M38" s="40" t="s">
        <v>3</v>
      </c>
      <c r="N38" s="40" t="s">
        <v>4</v>
      </c>
      <c r="P38" s="40" t="s">
        <v>2</v>
      </c>
      <c r="Q38" s="40" t="s">
        <v>3</v>
      </c>
      <c r="R38" s="40" t="s">
        <v>4</v>
      </c>
    </row>
    <row r="39" spans="2:18" x14ac:dyDescent="0.25">
      <c r="L39" s="40">
        <v>2.9999995000000013</v>
      </c>
      <c r="M39" s="40">
        <v>0</v>
      </c>
      <c r="N39" s="40">
        <v>4.0000009999999975</v>
      </c>
      <c r="P39" s="40">
        <v>5</v>
      </c>
      <c r="Q39" s="40">
        <v>0</v>
      </c>
      <c r="R39" s="40">
        <v>0</v>
      </c>
    </row>
    <row r="41" spans="2:18" x14ac:dyDescent="0.25">
      <c r="G41" s="39" t="s">
        <v>26</v>
      </c>
      <c r="H41" s="21"/>
      <c r="I41" s="21"/>
      <c r="J41" s="21"/>
      <c r="K41" s="21"/>
      <c r="L41" s="21"/>
      <c r="M41" s="21"/>
      <c r="N41" s="21"/>
    </row>
    <row r="42" spans="2:18" x14ac:dyDescent="0.25">
      <c r="B42" s="86" t="s">
        <v>46</v>
      </c>
      <c r="C42" s="87"/>
      <c r="D42" s="88"/>
      <c r="G42" s="20"/>
      <c r="H42" s="80" t="s">
        <v>22</v>
      </c>
      <c r="I42" s="81"/>
      <c r="J42" s="82"/>
      <c r="K42" s="20"/>
      <c r="L42" s="68" t="s">
        <v>48</v>
      </c>
      <c r="M42" s="69"/>
      <c r="N42" s="70"/>
    </row>
    <row r="43" spans="2:18" x14ac:dyDescent="0.25">
      <c r="B43" s="34">
        <f>MAX((E31-SUMPRODUCT(B3:D3,L31:N31))/(E31-F31),(E31-SUMPRODUCT(B3:D3,L35:N35))/(E31-F31),(E31-SUMPRODUCT(B3:D3,L39:N39))/(E31-F31))</f>
        <v>1</v>
      </c>
      <c r="C43" s="34">
        <f>MAX((E32-SUMPRODUCT(B4:D4,L31:N31))/(E32-F32),(E32-SUMPRODUCT(B4:D4,L35:N35))/(E32-F32),(E32-SUMPRODUCT(B4:D4,L39:N39))/(E32-F32))</f>
        <v>0.29999999999999988</v>
      </c>
      <c r="D43" s="34">
        <f>MAX((E33-SUMPRODUCT(B5:D5,L31:N31))/(E33-F33),(E33-SUMPRODUCT(B5:D5,L35:N35))/(E33-F33),(E33-SUMPRODUCT(B5:D5,L39:N39))/(E33-F33))</f>
        <v>0.49999999999999978</v>
      </c>
      <c r="G43" s="20"/>
      <c r="H43" s="89">
        <f>B48*SUMPRODUCT(B3:D3,H46:J46)+C48*SUMPRODUCT(B4:D4,H46:J46)+D48*SUMPRODUCT(B5:D5,H46:J46)</f>
        <v>8.9444450833333313</v>
      </c>
      <c r="I43" s="90"/>
      <c r="J43" s="91"/>
      <c r="K43" s="22"/>
      <c r="L43" s="26">
        <f>E31</f>
        <v>12.000000499999999</v>
      </c>
      <c r="M43" s="26">
        <f>E32</f>
        <v>7.8571435714285691</v>
      </c>
      <c r="N43" s="26">
        <f>E33</f>
        <v>8.000001999999995</v>
      </c>
    </row>
    <row r="44" spans="2:18" x14ac:dyDescent="0.25">
      <c r="G44" s="20"/>
      <c r="H44" s="20"/>
      <c r="I44" s="21"/>
      <c r="J44" s="21"/>
      <c r="K44" s="21"/>
      <c r="L44" s="20"/>
      <c r="M44" s="29"/>
      <c r="N44" s="29"/>
    </row>
    <row r="45" spans="2:18" x14ac:dyDescent="0.25">
      <c r="G45" s="20"/>
      <c r="H45" s="68" t="s">
        <v>20</v>
      </c>
      <c r="I45" s="69"/>
      <c r="J45" s="70"/>
      <c r="K45" s="21"/>
      <c r="L45" s="80" t="s">
        <v>49</v>
      </c>
      <c r="M45" s="81"/>
      <c r="N45" s="82"/>
    </row>
    <row r="46" spans="2:18" x14ac:dyDescent="0.25">
      <c r="G46" s="20"/>
      <c r="H46" s="26">
        <v>2.9999995000000013</v>
      </c>
      <c r="I46" s="26">
        <v>0</v>
      </c>
      <c r="J46" s="26">
        <v>4.0000009999999975</v>
      </c>
      <c r="K46" s="21"/>
      <c r="L46" s="26">
        <f>SUMPRODUCT(B3:D3,H46:J46)</f>
        <v>10</v>
      </c>
      <c r="M46" s="26">
        <f>SUMPRODUCT(B4:D4,H46:J46)</f>
        <v>7.0000004999999987</v>
      </c>
      <c r="N46" s="26">
        <f>SUMPRODUCT(B5:D5,H46:J46)</f>
        <v>8.000001999999995</v>
      </c>
    </row>
    <row r="47" spans="2:18" x14ac:dyDescent="0.25">
      <c r="B47" s="83" t="s">
        <v>47</v>
      </c>
      <c r="C47" s="84"/>
      <c r="D47" s="85"/>
      <c r="G47" s="20"/>
      <c r="H47" s="20"/>
      <c r="I47" s="21"/>
      <c r="J47" s="21"/>
      <c r="K47" s="21"/>
      <c r="L47" s="20"/>
      <c r="M47" s="20"/>
      <c r="N47" s="20"/>
    </row>
    <row r="48" spans="2:18" x14ac:dyDescent="0.25">
      <c r="B48" s="34">
        <f>B43/SUM(B43:D43)</f>
        <v>0.55555555555555569</v>
      </c>
      <c r="C48" s="34">
        <f>C43/SUM(B43:D43)</f>
        <v>0.16666666666666663</v>
      </c>
      <c r="D48" s="35">
        <f>D43/SUM(B43:D43)</f>
        <v>0.27777777777777773</v>
      </c>
      <c r="G48" s="20"/>
      <c r="H48" s="80" t="s">
        <v>1</v>
      </c>
      <c r="I48" s="81"/>
      <c r="J48" s="82"/>
      <c r="K48" s="21"/>
      <c r="L48" s="20"/>
      <c r="M48" s="20"/>
      <c r="N48" s="20"/>
    </row>
    <row r="49" spans="2:18" x14ac:dyDescent="0.25">
      <c r="G49" s="20"/>
      <c r="H49" s="26">
        <f>SUMPRODUCT(I2:K2,H46:J46)</f>
        <v>14.000000999999997</v>
      </c>
      <c r="I49" s="28" t="s">
        <v>6</v>
      </c>
      <c r="J49" s="26">
        <v>14</v>
      </c>
      <c r="K49" s="21"/>
      <c r="L49" s="20"/>
      <c r="M49" s="20"/>
      <c r="N49" s="20"/>
    </row>
    <row r="50" spans="2:18" x14ac:dyDescent="0.25">
      <c r="G50" s="20"/>
      <c r="H50" s="26">
        <f>SUMPRODUCT(I3:K3,H46:J46)</f>
        <v>2.9999995000000013</v>
      </c>
      <c r="I50" s="28" t="s">
        <v>6</v>
      </c>
      <c r="J50" s="26">
        <v>5</v>
      </c>
      <c r="K50" s="21"/>
      <c r="L50" s="20"/>
      <c r="M50" s="20"/>
      <c r="N50" s="20"/>
    </row>
    <row r="51" spans="2:18" x14ac:dyDescent="0.25">
      <c r="G51" s="20"/>
      <c r="H51" s="26">
        <f>H46</f>
        <v>2.9999995000000013</v>
      </c>
      <c r="I51" s="28" t="s">
        <v>15</v>
      </c>
      <c r="J51" s="26">
        <v>0</v>
      </c>
      <c r="K51" s="21"/>
      <c r="L51" s="20"/>
      <c r="M51" s="20"/>
      <c r="N51" s="20"/>
    </row>
    <row r="52" spans="2:18" x14ac:dyDescent="0.25">
      <c r="G52" s="30"/>
      <c r="H52" s="38">
        <f>I46</f>
        <v>0</v>
      </c>
      <c r="I52" s="28" t="s">
        <v>15</v>
      </c>
      <c r="J52" s="26">
        <v>0</v>
      </c>
      <c r="K52" s="30"/>
      <c r="L52" s="30"/>
      <c r="M52" s="30"/>
      <c r="N52" s="30"/>
    </row>
    <row r="53" spans="2:18" x14ac:dyDescent="0.25">
      <c r="G53" s="2"/>
      <c r="H53" s="38">
        <f>J46</f>
        <v>4.0000009999999975</v>
      </c>
      <c r="I53" s="28" t="s">
        <v>15</v>
      </c>
      <c r="J53" s="26">
        <v>0</v>
      </c>
      <c r="K53" s="2"/>
      <c r="L53" s="2"/>
      <c r="M53" s="2"/>
      <c r="N53" s="2"/>
    </row>
    <row r="54" spans="2:18" x14ac:dyDescent="0.25">
      <c r="H54" s="37">
        <f>SUMPRODUCT(B3:D3,H46:J46)</f>
        <v>10</v>
      </c>
      <c r="I54" s="37" t="s">
        <v>15</v>
      </c>
      <c r="J54" s="37">
        <v>10</v>
      </c>
    </row>
    <row r="56" spans="2:18" x14ac:dyDescent="0.25">
      <c r="L56" s="76" t="s">
        <v>50</v>
      </c>
      <c r="M56" s="76"/>
      <c r="N56" s="76"/>
    </row>
    <row r="57" spans="2:18" x14ac:dyDescent="0.25">
      <c r="B57" s="44"/>
      <c r="C57" s="44"/>
      <c r="D57" s="44"/>
      <c r="E57" s="24"/>
      <c r="F57" s="44"/>
      <c r="G57" s="44"/>
      <c r="H57" s="61" t="s">
        <v>1</v>
      </c>
      <c r="I57" s="61"/>
      <c r="J57" s="61"/>
      <c r="L57" s="62" t="s">
        <v>29</v>
      </c>
      <c r="M57" s="63"/>
      <c r="N57" s="64"/>
      <c r="P57" s="77" t="s">
        <v>29</v>
      </c>
      <c r="Q57" s="78"/>
      <c r="R57" s="79"/>
    </row>
    <row r="58" spans="2:18" x14ac:dyDescent="0.25">
      <c r="B58" s="44"/>
      <c r="C58" s="44"/>
      <c r="D58" s="2"/>
      <c r="E58" s="12" t="s">
        <v>7</v>
      </c>
      <c r="F58" s="12" t="s">
        <v>8</v>
      </c>
      <c r="G58" s="44"/>
      <c r="H58" s="34" t="s">
        <v>33</v>
      </c>
      <c r="I58" s="34" t="s">
        <v>34</v>
      </c>
      <c r="J58" s="34" t="s">
        <v>35</v>
      </c>
      <c r="L58" s="40" t="s">
        <v>2</v>
      </c>
      <c r="M58" s="40" t="s">
        <v>3</v>
      </c>
      <c r="N58" s="40" t="s">
        <v>4</v>
      </c>
      <c r="P58" s="40" t="s">
        <v>2</v>
      </c>
      <c r="Q58" s="40" t="s">
        <v>3</v>
      </c>
      <c r="R58" s="40" t="s">
        <v>4</v>
      </c>
    </row>
    <row r="59" spans="2:18" x14ac:dyDescent="0.25">
      <c r="D59" s="16" t="s">
        <v>42</v>
      </c>
      <c r="E59" s="17">
        <f>SUMPRODUCT(B3:D3,L59:N59)</f>
        <v>10.833333401362285</v>
      </c>
      <c r="F59" s="18">
        <f>SUMPRODUCT(B3:D3,P59:R59)</f>
        <v>10</v>
      </c>
      <c r="H59" s="34">
        <f>SUMPRODUCT(I2:K2,P59:R59)</f>
        <v>13.999999999999998</v>
      </c>
      <c r="I59" s="34">
        <f>SUMPRODUCT(I2:K2,P63:R63)</f>
        <v>14.000000130837773</v>
      </c>
      <c r="J59" s="34">
        <f>SUMPRODUCT(I2:K2,P67:R67)</f>
        <v>13.5</v>
      </c>
      <c r="L59" s="40">
        <v>4.3333333570956238</v>
      </c>
      <c r="M59" s="40">
        <v>0.33333331857777954</v>
      </c>
      <c r="N59" s="40">
        <v>2.1666666871710376</v>
      </c>
      <c r="P59" s="40">
        <v>3.8571428571428577</v>
      </c>
      <c r="Q59" s="40">
        <v>0.57142857142857117</v>
      </c>
      <c r="R59" s="40">
        <v>2.2857142857142847</v>
      </c>
    </row>
    <row r="60" spans="2:18" x14ac:dyDescent="0.25">
      <c r="D60" s="16" t="s">
        <v>43</v>
      </c>
      <c r="E60" s="17">
        <f>SUMPRODUCT(B4:D4,L63:N63)</f>
        <v>7.8571428571428559</v>
      </c>
      <c r="F60" s="18">
        <f>SUMPRODUCT(B4:D4,P63:R63)</f>
        <v>7.5000000000000009</v>
      </c>
      <c r="H60" s="34">
        <f>SUMPRODUCT(I3:K3,P59:R59)</f>
        <v>5</v>
      </c>
      <c r="I60" s="34">
        <f>SUMPRODUCT(I3:K3,P63:R63)</f>
        <v>5.0000001308377726</v>
      </c>
      <c r="J60" s="34">
        <f>SUMPRODUCT(I3:K3,P67:R67)</f>
        <v>5</v>
      </c>
    </row>
    <row r="61" spans="2:18" x14ac:dyDescent="0.25">
      <c r="D61" s="16" t="s">
        <v>44</v>
      </c>
      <c r="E61" s="17">
        <f>SUMPRODUCT(B5:D5,L67:N67)</f>
        <v>6.3333333333333277</v>
      </c>
      <c r="F61" s="18">
        <f>SUMPRODUCT(B5:D5,P67:R67)</f>
        <v>4.5</v>
      </c>
      <c r="H61" s="34">
        <f>P59</f>
        <v>3.8571428571428577</v>
      </c>
      <c r="I61" s="34">
        <f>P63</f>
        <v>4.3333335513962865</v>
      </c>
      <c r="J61" s="34">
        <f>P67</f>
        <v>4</v>
      </c>
      <c r="L61" s="65" t="s">
        <v>30</v>
      </c>
      <c r="M61" s="66"/>
      <c r="N61" s="67"/>
      <c r="P61" s="73" t="s">
        <v>30</v>
      </c>
      <c r="Q61" s="74"/>
      <c r="R61" s="75"/>
    </row>
    <row r="62" spans="2:18" x14ac:dyDescent="0.25">
      <c r="H62" s="34">
        <f>Q59</f>
        <v>0.57142857142857117</v>
      </c>
      <c r="I62" s="34">
        <f>Q63</f>
        <v>0.333333289720743</v>
      </c>
      <c r="J62" s="34">
        <f>Q67</f>
        <v>0.50000000000000011</v>
      </c>
      <c r="L62" s="40" t="s">
        <v>2</v>
      </c>
      <c r="M62" s="40" t="s">
        <v>3</v>
      </c>
      <c r="N62" s="40" t="s">
        <v>4</v>
      </c>
      <c r="P62" s="40" t="s">
        <v>2</v>
      </c>
      <c r="Q62" s="40" t="s">
        <v>3</v>
      </c>
      <c r="R62" s="40" t="s">
        <v>4</v>
      </c>
    </row>
    <row r="63" spans="2:18" x14ac:dyDescent="0.25">
      <c r="H63" s="34">
        <f>R59</f>
        <v>2.2857142857142847</v>
      </c>
      <c r="I63" s="34">
        <f>R63</f>
        <v>2.1666665794414852</v>
      </c>
      <c r="J63" s="34">
        <f>R67</f>
        <v>2</v>
      </c>
      <c r="L63" s="40">
        <v>3.8571428571428572</v>
      </c>
      <c r="M63" s="40">
        <v>0.57142857142857151</v>
      </c>
      <c r="N63" s="40">
        <v>2.2857142857142851</v>
      </c>
      <c r="P63" s="40">
        <v>4.3333335513962865</v>
      </c>
      <c r="Q63" s="40">
        <v>0.333333289720743</v>
      </c>
      <c r="R63" s="40">
        <v>2.1666665794414852</v>
      </c>
    </row>
    <row r="64" spans="2:18" x14ac:dyDescent="0.25">
      <c r="G64">
        <v>10</v>
      </c>
      <c r="H64" s="34">
        <f>SUMPRODUCT(B3:D3,P59:R59)</f>
        <v>10</v>
      </c>
      <c r="I64" s="34">
        <f>SUMPRODUCT(B3:D3,P63:R63)</f>
        <v>10.833333682234059</v>
      </c>
      <c r="J64" s="34">
        <f>SUMPRODUCT(B3:D3,P67:R67)</f>
        <v>10</v>
      </c>
    </row>
    <row r="65" spans="2:18" x14ac:dyDescent="0.25">
      <c r="G65">
        <v>7.5</v>
      </c>
      <c r="H65" s="34">
        <f>SUMPRODUCT(B4:D4,P59:R59)</f>
        <v>7.8571428571428559</v>
      </c>
      <c r="I65" s="34">
        <f>SUMPRODUCT(B4:D4,P63:R63)</f>
        <v>7.5000000000000009</v>
      </c>
      <c r="J65" s="34">
        <f>SUMPRODUCT(B4:D4,P67:R67)</f>
        <v>7.5</v>
      </c>
      <c r="L65" s="65" t="s">
        <v>31</v>
      </c>
      <c r="M65" s="66"/>
      <c r="N65" s="67"/>
      <c r="P65" s="73" t="s">
        <v>31</v>
      </c>
      <c r="Q65" s="74"/>
      <c r="R65" s="75"/>
    </row>
    <row r="66" spans="2:18" x14ac:dyDescent="0.25">
      <c r="L66" s="40" t="s">
        <v>2</v>
      </c>
      <c r="M66" s="40" t="s">
        <v>3</v>
      </c>
      <c r="N66" s="40" t="s">
        <v>4</v>
      </c>
      <c r="P66" s="40" t="s">
        <v>2</v>
      </c>
      <c r="Q66" s="40" t="s">
        <v>3</v>
      </c>
      <c r="R66" s="40" t="s">
        <v>4</v>
      </c>
    </row>
    <row r="67" spans="2:18" x14ac:dyDescent="0.25">
      <c r="L67" s="40">
        <v>3.5000000000000013</v>
      </c>
      <c r="M67" s="40">
        <v>0.33333333333333393</v>
      </c>
      <c r="N67" s="40">
        <v>2.9999999999999969</v>
      </c>
      <c r="P67" s="40">
        <v>4</v>
      </c>
      <c r="Q67" s="40">
        <v>0.50000000000000011</v>
      </c>
      <c r="R67" s="40">
        <v>2</v>
      </c>
    </row>
    <row r="69" spans="2:18" x14ac:dyDescent="0.25">
      <c r="G69" s="39" t="s">
        <v>53</v>
      </c>
      <c r="H69" s="21"/>
      <c r="I69" s="21"/>
      <c r="J69" s="21"/>
      <c r="K69" s="21"/>
      <c r="L69" s="21"/>
      <c r="M69" s="21"/>
      <c r="N69" s="21"/>
    </row>
    <row r="70" spans="2:18" x14ac:dyDescent="0.25">
      <c r="B70" s="86" t="s">
        <v>46</v>
      </c>
      <c r="C70" s="87"/>
      <c r="D70" s="88"/>
      <c r="G70" s="20"/>
      <c r="H70" s="80" t="s">
        <v>22</v>
      </c>
      <c r="I70" s="81"/>
      <c r="J70" s="82"/>
      <c r="K70" s="20"/>
      <c r="L70" s="68" t="s">
        <v>48</v>
      </c>
      <c r="M70" s="69"/>
      <c r="N70" s="70"/>
    </row>
    <row r="71" spans="2:18" x14ac:dyDescent="0.25">
      <c r="B71" s="34">
        <f>MAX((E59-SUMPRODUCT(B3:D3,L59:N59))/(E59-F59),(E59-SUMPRODUCT(B3:D3,L63:N63))/(E59-F59),(E59-SUMPRODUCT(B3:D3,L67:N67))/(E59-F59))</f>
        <v>1</v>
      </c>
      <c r="C71" s="34">
        <f>MAX((E60-SUMPRODUCT(B4:D4,L59:N59))/(E60-F60),(E60-SUMPRODUCT(B4:D4,L63:N63))/(E60-F60),(E60-SUMPRODUCT(B4:D4,L67:N67))/(E60-F60))</f>
        <v>1.0000000000000024</v>
      </c>
      <c r="D71" s="34">
        <f>MAX((E61-SUMPRODUCT(B5:D5,L59:N59))/(E61-F61),(E61-SUMPRODUCT(B5:D5,L63:N63))/(E61-F61),(E61-SUMPRODUCT(B5:D5,L67:N67))/(E61-F61))</f>
        <v>0.90909089477098792</v>
      </c>
      <c r="G71" s="20"/>
      <c r="H71" s="89">
        <f>B76*SUMPRODUCT(B3:D3,H74:J74)+C76*SUMPRODUCT(B4:D4,H74:J74)+D76*SUMPRODUCT(B5:D5,H74:J74)</f>
        <v>7.994799528149799</v>
      </c>
      <c r="I71" s="90"/>
      <c r="J71" s="91"/>
      <c r="K71" s="22"/>
      <c r="L71" s="54">
        <f>E59</f>
        <v>10.833333401362285</v>
      </c>
      <c r="M71" s="54">
        <f>E60</f>
        <v>7.8571428571428559</v>
      </c>
      <c r="N71" s="54">
        <f>E61</f>
        <v>6.3333333333333277</v>
      </c>
    </row>
    <row r="72" spans="2:18" x14ac:dyDescent="0.25">
      <c r="G72" s="20"/>
      <c r="H72" s="20"/>
      <c r="I72" s="21"/>
      <c r="J72" s="21"/>
      <c r="K72" s="21"/>
      <c r="L72" s="20"/>
      <c r="M72" s="29"/>
      <c r="N72" s="29"/>
    </row>
    <row r="73" spans="2:18" x14ac:dyDescent="0.25">
      <c r="G73" s="20"/>
      <c r="H73" s="68" t="s">
        <v>20</v>
      </c>
      <c r="I73" s="69"/>
      <c r="J73" s="70"/>
      <c r="K73" s="21"/>
      <c r="L73" s="80" t="s">
        <v>49</v>
      </c>
      <c r="M73" s="81"/>
      <c r="N73" s="82"/>
    </row>
    <row r="74" spans="2:18" x14ac:dyDescent="0.25">
      <c r="G74" s="20"/>
      <c r="H74" s="54">
        <v>3.4999886960947344</v>
      </c>
      <c r="I74" s="54">
        <v>0.33332585480302679</v>
      </c>
      <c r="J74" s="54">
        <v>3.0000225217007248</v>
      </c>
      <c r="K74" s="21"/>
      <c r="L74" s="54">
        <f>SUMPRODUCT(B3:D3,H74:J74)</f>
        <v>9.9999999138901927</v>
      </c>
      <c r="M74" s="54">
        <f>SUMPRODUCT(B4:D4,H74:J74)</f>
        <v>7.4999887822045395</v>
      </c>
      <c r="N74" s="54">
        <f>SUMPRODUCT(B5:D5,H74:J74)</f>
        <v>6.3333708982044765</v>
      </c>
    </row>
    <row r="75" spans="2:18" x14ac:dyDescent="0.25">
      <c r="B75" s="83" t="s">
        <v>47</v>
      </c>
      <c r="C75" s="84"/>
      <c r="D75" s="85"/>
      <c r="G75" s="20"/>
      <c r="H75" s="20"/>
      <c r="I75" s="21"/>
      <c r="J75" s="21"/>
      <c r="K75" s="21"/>
      <c r="L75" s="20"/>
      <c r="M75" s="20"/>
      <c r="N75" s="20"/>
    </row>
    <row r="76" spans="2:18" x14ac:dyDescent="0.25">
      <c r="B76" s="34">
        <f>B71/SUM(B71:D71)</f>
        <v>0.34375000169209974</v>
      </c>
      <c r="C76" s="34">
        <f>C71/SUM(B71:D71)</f>
        <v>0.34375000169210057</v>
      </c>
      <c r="D76" s="35">
        <f>D71/SUM(B71:D71)</f>
        <v>0.31249999661579958</v>
      </c>
      <c r="G76" s="20"/>
      <c r="H76" s="80" t="s">
        <v>1</v>
      </c>
      <c r="I76" s="81"/>
      <c r="J76" s="82"/>
      <c r="K76" s="21"/>
      <c r="L76" s="20"/>
      <c r="M76" s="20"/>
      <c r="N76" s="20"/>
    </row>
    <row r="77" spans="2:18" x14ac:dyDescent="0.25">
      <c r="G77" s="20"/>
      <c r="H77" s="54">
        <f>SUMPRODUCT(I2:K2,H74:J74)</f>
        <v>14</v>
      </c>
      <c r="I77" s="55" t="s">
        <v>6</v>
      </c>
      <c r="J77" s="54">
        <v>14</v>
      </c>
      <c r="K77" s="21"/>
      <c r="L77" s="20"/>
      <c r="M77" s="20"/>
      <c r="N77" s="20"/>
    </row>
    <row r="78" spans="2:18" x14ac:dyDescent="0.25">
      <c r="G78" s="20"/>
      <c r="H78" s="54">
        <f>SUMPRODUCT(I3:K3,H74:J74)</f>
        <v>4.1666404057007878</v>
      </c>
      <c r="I78" s="55" t="s">
        <v>6</v>
      </c>
      <c r="J78" s="54">
        <v>5</v>
      </c>
      <c r="K78" s="21"/>
      <c r="L78" s="20"/>
      <c r="M78" s="20"/>
      <c r="N78" s="20"/>
    </row>
    <row r="79" spans="2:18" x14ac:dyDescent="0.25">
      <c r="G79" s="20"/>
      <c r="H79" s="54">
        <f>H74</f>
        <v>3.4999886960947344</v>
      </c>
      <c r="I79" s="55" t="s">
        <v>15</v>
      </c>
      <c r="J79" s="54">
        <v>0</v>
      </c>
      <c r="K79" s="21"/>
      <c r="L79" s="20"/>
      <c r="M79" s="20"/>
      <c r="N79" s="20"/>
    </row>
    <row r="80" spans="2:18" x14ac:dyDescent="0.25">
      <c r="G80" s="30"/>
      <c r="H80" s="38">
        <f>I74</f>
        <v>0.33332585480302679</v>
      </c>
      <c r="I80" s="55" t="s">
        <v>15</v>
      </c>
      <c r="J80" s="54">
        <v>0</v>
      </c>
      <c r="K80" s="30"/>
      <c r="L80" s="30"/>
      <c r="M80" s="30"/>
      <c r="N80" s="30"/>
    </row>
    <row r="81" spans="7:14" x14ac:dyDescent="0.25">
      <c r="G81" s="2"/>
      <c r="H81" s="38">
        <f>J74</f>
        <v>3.0000225217007248</v>
      </c>
      <c r="I81" s="55" t="s">
        <v>15</v>
      </c>
      <c r="J81" s="54">
        <v>0</v>
      </c>
      <c r="K81" s="2"/>
      <c r="L81" s="2"/>
      <c r="M81" s="2"/>
      <c r="N81" s="2"/>
    </row>
    <row r="82" spans="7:14" x14ac:dyDescent="0.25">
      <c r="H82" s="37">
        <f>SUMPRODUCT(B3:D3,H74:J74)</f>
        <v>9.9999999138901927</v>
      </c>
      <c r="I82" s="37" t="s">
        <v>15</v>
      </c>
      <c r="J82" s="37">
        <v>10</v>
      </c>
    </row>
    <row r="83" spans="7:14" x14ac:dyDescent="0.25">
      <c r="H83" s="37">
        <f>SUMPRODUCT(B4:D4,H74:J74)</f>
        <v>7.4999887822045395</v>
      </c>
      <c r="I83" s="37" t="s">
        <v>15</v>
      </c>
      <c r="J83" s="37">
        <v>7.5</v>
      </c>
    </row>
  </sheetData>
  <mergeCells count="46">
    <mergeCell ref="B75:D75"/>
    <mergeCell ref="H76:J76"/>
    <mergeCell ref="B70:D70"/>
    <mergeCell ref="H70:J70"/>
    <mergeCell ref="L70:N70"/>
    <mergeCell ref="H71:J71"/>
    <mergeCell ref="H73:J73"/>
    <mergeCell ref="L73:N73"/>
    <mergeCell ref="B16:D16"/>
    <mergeCell ref="B21:D21"/>
    <mergeCell ref="B1:D1"/>
    <mergeCell ref="I1:K1"/>
    <mergeCell ref="A14:S14"/>
    <mergeCell ref="J10:L10"/>
    <mergeCell ref="N10:P10"/>
    <mergeCell ref="F10:H10"/>
    <mergeCell ref="L16:N16"/>
    <mergeCell ref="H43:J43"/>
    <mergeCell ref="H45:J45"/>
    <mergeCell ref="H42:J42"/>
    <mergeCell ref="L42:N42"/>
    <mergeCell ref="L45:N45"/>
    <mergeCell ref="H16:J16"/>
    <mergeCell ref="H17:J17"/>
    <mergeCell ref="H19:J19"/>
    <mergeCell ref="L19:N19"/>
    <mergeCell ref="H22:J22"/>
    <mergeCell ref="L28:N28"/>
    <mergeCell ref="H48:J48"/>
    <mergeCell ref="B47:D47"/>
    <mergeCell ref="B42:D42"/>
    <mergeCell ref="P29:R29"/>
    <mergeCell ref="P33:R33"/>
    <mergeCell ref="P37:R37"/>
    <mergeCell ref="L29:N29"/>
    <mergeCell ref="L33:N33"/>
    <mergeCell ref="L37:N37"/>
    <mergeCell ref="H29:J29"/>
    <mergeCell ref="L65:N65"/>
    <mergeCell ref="P65:R65"/>
    <mergeCell ref="L56:N56"/>
    <mergeCell ref="H57:J57"/>
    <mergeCell ref="L57:N57"/>
    <mergeCell ref="P57:R57"/>
    <mergeCell ref="L61:N61"/>
    <mergeCell ref="P61:R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topLeftCell="A63" workbookViewId="0">
      <selection activeCell="L77" sqref="L77"/>
    </sheetView>
  </sheetViews>
  <sheetFormatPr defaultRowHeight="15" x14ac:dyDescent="0.25"/>
  <sheetData>
    <row r="1" spans="1:19" x14ac:dyDescent="0.25">
      <c r="A1" s="1"/>
      <c r="B1" s="71" t="s">
        <v>0</v>
      </c>
      <c r="C1" s="71"/>
      <c r="D1" s="71"/>
      <c r="E1" s="1"/>
      <c r="F1" s="1"/>
      <c r="G1" s="20"/>
      <c r="H1" s="2"/>
      <c r="I1" s="71" t="s">
        <v>19</v>
      </c>
      <c r="J1" s="71"/>
      <c r="K1" s="71"/>
      <c r="L1" s="3"/>
      <c r="M1" s="25"/>
      <c r="N1" s="23"/>
      <c r="O1" s="2"/>
      <c r="P1" s="2"/>
      <c r="Q1" s="2"/>
      <c r="R1" s="31"/>
      <c r="S1" s="31"/>
    </row>
    <row r="2" spans="1:19" x14ac:dyDescent="0.25">
      <c r="A2" s="2"/>
      <c r="B2" s="4" t="s">
        <v>2</v>
      </c>
      <c r="C2" s="4" t="s">
        <v>3</v>
      </c>
      <c r="D2" s="5" t="s">
        <v>4</v>
      </c>
      <c r="E2" s="6"/>
      <c r="F2" s="7"/>
      <c r="G2" s="21"/>
      <c r="H2" s="8" t="s">
        <v>5</v>
      </c>
      <c r="I2" s="9">
        <v>2</v>
      </c>
      <c r="J2" s="9">
        <v>3</v>
      </c>
      <c r="K2" s="9">
        <v>2</v>
      </c>
      <c r="L2" s="10" t="s">
        <v>6</v>
      </c>
      <c r="M2" s="11">
        <v>14</v>
      </c>
      <c r="N2" s="21"/>
      <c r="O2" s="2"/>
      <c r="P2" s="12" t="s">
        <v>7</v>
      </c>
      <c r="Q2" s="12" t="s">
        <v>8</v>
      </c>
      <c r="R2" s="32"/>
      <c r="S2" s="32"/>
    </row>
    <row r="3" spans="1:19" x14ac:dyDescent="0.25">
      <c r="A3" s="13" t="s">
        <v>9</v>
      </c>
      <c r="B3" s="14">
        <v>2</v>
      </c>
      <c r="C3" s="14">
        <v>0</v>
      </c>
      <c r="D3" s="14">
        <v>1</v>
      </c>
      <c r="E3" s="15" t="s">
        <v>10</v>
      </c>
      <c r="F3" s="19" t="s">
        <v>11</v>
      </c>
      <c r="G3" s="21"/>
      <c r="H3" s="8" t="s">
        <v>12</v>
      </c>
      <c r="I3" s="11">
        <v>1</v>
      </c>
      <c r="J3" s="11">
        <v>2</v>
      </c>
      <c r="K3" s="11">
        <v>0</v>
      </c>
      <c r="L3" s="10" t="s">
        <v>6</v>
      </c>
      <c r="M3" s="11">
        <v>5</v>
      </c>
      <c r="N3" s="21"/>
      <c r="O3" s="16" t="s">
        <v>39</v>
      </c>
      <c r="P3" s="17">
        <v>12</v>
      </c>
      <c r="Q3" s="18">
        <v>0</v>
      </c>
      <c r="R3" s="21"/>
      <c r="S3" s="32"/>
    </row>
    <row r="4" spans="1:19" x14ac:dyDescent="0.25">
      <c r="A4" s="13" t="s">
        <v>13</v>
      </c>
      <c r="B4" s="14">
        <v>1</v>
      </c>
      <c r="C4" s="14">
        <v>3</v>
      </c>
      <c r="D4" s="14">
        <v>1</v>
      </c>
      <c r="E4" s="4" t="s">
        <v>10</v>
      </c>
      <c r="F4" s="19" t="s">
        <v>11</v>
      </c>
      <c r="G4" s="20"/>
      <c r="H4" s="8" t="s">
        <v>14</v>
      </c>
      <c r="I4" s="11">
        <v>1</v>
      </c>
      <c r="J4" s="11">
        <v>0</v>
      </c>
      <c r="K4" s="11">
        <v>0</v>
      </c>
      <c r="L4" s="10" t="s">
        <v>15</v>
      </c>
      <c r="M4" s="11">
        <v>0</v>
      </c>
      <c r="N4" s="21"/>
      <c r="O4" s="16" t="s">
        <v>40</v>
      </c>
      <c r="P4" s="17">
        <v>10.75</v>
      </c>
      <c r="Q4" s="18">
        <v>0</v>
      </c>
      <c r="R4" s="21"/>
      <c r="S4" s="21"/>
    </row>
    <row r="5" spans="1:19" x14ac:dyDescent="0.25">
      <c r="A5" s="13" t="s">
        <v>16</v>
      </c>
      <c r="B5" s="14">
        <v>0</v>
      </c>
      <c r="C5" s="14">
        <v>1</v>
      </c>
      <c r="D5" s="14">
        <v>2</v>
      </c>
      <c r="E5" s="4" t="s">
        <v>10</v>
      </c>
      <c r="F5" s="19" t="s">
        <v>11</v>
      </c>
      <c r="G5" s="20"/>
      <c r="H5" s="8" t="s">
        <v>17</v>
      </c>
      <c r="I5" s="11">
        <v>0</v>
      </c>
      <c r="J5" s="11">
        <v>1</v>
      </c>
      <c r="K5" s="11">
        <v>0</v>
      </c>
      <c r="L5" s="10" t="s">
        <v>15</v>
      </c>
      <c r="M5" s="11">
        <v>0</v>
      </c>
      <c r="N5" s="21"/>
      <c r="O5" s="16" t="s">
        <v>41</v>
      </c>
      <c r="P5" s="17">
        <v>14</v>
      </c>
      <c r="Q5" s="18">
        <v>0</v>
      </c>
      <c r="R5" s="21"/>
      <c r="S5" s="21"/>
    </row>
    <row r="6" spans="1:19" x14ac:dyDescent="0.25">
      <c r="G6" s="20"/>
      <c r="H6" s="8" t="s">
        <v>18</v>
      </c>
      <c r="I6" s="11">
        <v>0</v>
      </c>
      <c r="J6" s="11">
        <v>0</v>
      </c>
      <c r="K6" s="11">
        <v>1</v>
      </c>
      <c r="L6" s="10" t="s">
        <v>15</v>
      </c>
      <c r="M6" s="11">
        <v>0</v>
      </c>
      <c r="N6" s="21"/>
      <c r="O6" s="2"/>
      <c r="P6" s="2"/>
      <c r="Q6" s="2"/>
      <c r="R6" s="21"/>
      <c r="S6" s="21"/>
    </row>
    <row r="7" spans="1:19" x14ac:dyDescent="0.25">
      <c r="G7" s="20"/>
      <c r="H7" s="2"/>
      <c r="I7" s="2"/>
      <c r="J7" s="2"/>
      <c r="K7" s="2"/>
      <c r="L7" s="2"/>
      <c r="M7" s="2"/>
      <c r="N7" s="21"/>
      <c r="O7" s="21"/>
      <c r="P7" s="21"/>
      <c r="Q7" s="21"/>
      <c r="R7" s="21"/>
      <c r="S7" s="21"/>
    </row>
    <row r="8" spans="1:19" x14ac:dyDescent="0.25">
      <c r="H8" s="20"/>
      <c r="I8" s="21"/>
      <c r="J8" s="21"/>
      <c r="K8" s="21"/>
      <c r="L8" s="21"/>
      <c r="M8" s="21"/>
      <c r="N8" s="29"/>
      <c r="O8" s="21"/>
      <c r="P8" s="21"/>
      <c r="Q8" s="21"/>
      <c r="R8" s="21"/>
      <c r="S8" s="21"/>
    </row>
    <row r="10" spans="1:19" x14ac:dyDescent="0.25">
      <c r="F10" s="62" t="s">
        <v>36</v>
      </c>
      <c r="G10" s="63"/>
      <c r="H10" s="64"/>
      <c r="J10" s="65" t="s">
        <v>37</v>
      </c>
      <c r="K10" s="66"/>
      <c r="L10" s="67"/>
      <c r="N10" s="65" t="s">
        <v>38</v>
      </c>
      <c r="O10" s="66"/>
      <c r="P10" s="67"/>
    </row>
    <row r="11" spans="1:19" x14ac:dyDescent="0.25">
      <c r="F11" s="40" t="s">
        <v>2</v>
      </c>
      <c r="G11" s="40" t="s">
        <v>3</v>
      </c>
      <c r="H11" s="40" t="s">
        <v>4</v>
      </c>
      <c r="I11" s="33"/>
      <c r="J11" s="40" t="s">
        <v>2</v>
      </c>
      <c r="K11" s="40" t="s">
        <v>3</v>
      </c>
      <c r="L11" s="40" t="s">
        <v>4</v>
      </c>
      <c r="M11" s="33"/>
      <c r="N11" s="40" t="s">
        <v>2</v>
      </c>
      <c r="O11" s="40" t="s">
        <v>3</v>
      </c>
      <c r="P11" s="40" t="s">
        <v>4</v>
      </c>
    </row>
    <row r="12" spans="1:19" x14ac:dyDescent="0.25">
      <c r="F12" s="40">
        <v>5</v>
      </c>
      <c r="G12" s="40">
        <v>0</v>
      </c>
      <c r="H12" s="40">
        <v>2</v>
      </c>
      <c r="I12" s="33"/>
      <c r="J12" s="40">
        <v>0</v>
      </c>
      <c r="K12" s="40">
        <v>2.5</v>
      </c>
      <c r="L12" s="40">
        <v>3.25</v>
      </c>
      <c r="M12" s="33"/>
      <c r="N12" s="40">
        <v>0</v>
      </c>
      <c r="O12" s="40">
        <v>0</v>
      </c>
      <c r="P12" s="40">
        <v>7</v>
      </c>
    </row>
    <row r="14" spans="1:19" x14ac:dyDescent="0.25">
      <c r="A14" s="72" t="s">
        <v>28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</row>
    <row r="15" spans="1:19" x14ac:dyDescent="0.25">
      <c r="G15" s="39" t="s">
        <v>25</v>
      </c>
      <c r="H15" s="21"/>
      <c r="I15" s="21"/>
      <c r="J15" s="21"/>
      <c r="K15" s="21"/>
      <c r="L15" s="21"/>
      <c r="M15" s="21"/>
      <c r="N15" s="21"/>
    </row>
    <row r="16" spans="1:19" x14ac:dyDescent="0.25">
      <c r="B16" s="86" t="s">
        <v>32</v>
      </c>
      <c r="C16" s="87"/>
      <c r="D16" s="88"/>
      <c r="G16" s="20"/>
      <c r="H16" s="58" t="s">
        <v>22</v>
      </c>
      <c r="I16" s="58"/>
      <c r="J16" s="58"/>
      <c r="K16" s="20"/>
      <c r="L16" s="68" t="s">
        <v>45</v>
      </c>
      <c r="M16" s="69"/>
      <c r="N16" s="70"/>
    </row>
    <row r="17" spans="1:18" x14ac:dyDescent="0.25">
      <c r="B17" s="34">
        <f>0.5*((P3-SUMPRODUCT(B3:D3,F12:H12))/(P3-Q3)+(P3-SUMPRODUCT(B3:D3,J12:L12))/(P3-Q3)+(P3-SUMPRODUCT(B3:D3,N12:P12))/(P3-Q3))</f>
        <v>0.57291666666666663</v>
      </c>
      <c r="C17" s="34">
        <f>0.5*((P4-SUMPRODUCT(B4:D4,F12:H12))/(P4-Q4)+(P4-SUMPRODUCT(B4:D4,J12:L12))/(P4-Q4)+(P4-SUMPRODUCT(B4:D4,N12:P12))/(P4-Q4))</f>
        <v>0.34883720930232559</v>
      </c>
      <c r="D17" s="34">
        <f>0.5*((P5-SUMPRODUCT(B5:D5,F12:H12))/(P5-Q5)+(P5-SUMPRODUCT(B5:D5,J12:L12))/(P5-Q5)+(P5-SUMPRODUCT(B5:D5,N12:P12))/(P5-Q5))</f>
        <v>0.5357142857142857</v>
      </c>
      <c r="G17" s="20"/>
      <c r="H17" s="56">
        <f>B22*SUMPRODUCT(B3:D3,H20:J20)+C22*SUMPRODUCT(B4:D4,H20:J20)+D22*SUMPRODUCT(B5:D5,H20:J20)</f>
        <v>9.5729550041552898</v>
      </c>
      <c r="I17" s="56"/>
      <c r="J17" s="56"/>
      <c r="K17" s="22"/>
      <c r="L17" s="27">
        <f>P3</f>
        <v>12</v>
      </c>
      <c r="M17" s="26">
        <f>P4</f>
        <v>10.75</v>
      </c>
      <c r="N17" s="26">
        <f>P5</f>
        <v>14</v>
      </c>
    </row>
    <row r="18" spans="1:18" x14ac:dyDescent="0.25">
      <c r="G18" s="20"/>
      <c r="H18" s="20"/>
      <c r="I18" s="21"/>
      <c r="J18" s="21"/>
      <c r="K18" s="21"/>
      <c r="L18" s="20"/>
      <c r="M18" s="29"/>
      <c r="N18" s="29"/>
    </row>
    <row r="19" spans="1:18" x14ac:dyDescent="0.25">
      <c r="G19" s="20"/>
      <c r="H19" s="57" t="s">
        <v>20</v>
      </c>
      <c r="I19" s="57"/>
      <c r="J19" s="57"/>
      <c r="K19" s="21"/>
      <c r="L19" s="58" t="s">
        <v>24</v>
      </c>
      <c r="M19" s="58"/>
      <c r="N19" s="58"/>
    </row>
    <row r="20" spans="1:18" x14ac:dyDescent="0.25">
      <c r="G20" s="20"/>
      <c r="H20" s="26">
        <v>0</v>
      </c>
      <c r="I20" s="26">
        <v>0</v>
      </c>
      <c r="J20" s="26">
        <v>7</v>
      </c>
      <c r="K20" s="21"/>
      <c r="L20" s="26">
        <f>SUMPRODUCT(B3:D3,H20:J20)</f>
        <v>7</v>
      </c>
      <c r="M20" s="26">
        <f>SUMPRODUCT(B4:D4,H20:J20)</f>
        <v>7</v>
      </c>
      <c r="N20" s="26">
        <f>SUMPRODUCT(B5:D5,H20:J20)</f>
        <v>14</v>
      </c>
      <c r="O20" s="24"/>
      <c r="P20" s="24"/>
      <c r="Q20" s="24"/>
    </row>
    <row r="21" spans="1:18" x14ac:dyDescent="0.25">
      <c r="B21" s="83" t="s">
        <v>23</v>
      </c>
      <c r="C21" s="84"/>
      <c r="D21" s="85"/>
      <c r="G21" s="20"/>
      <c r="H21" s="20"/>
      <c r="I21" s="21"/>
      <c r="J21" s="21"/>
      <c r="K21" s="21"/>
      <c r="L21" s="20"/>
      <c r="M21" s="20"/>
      <c r="N21" s="20"/>
      <c r="O21" s="24"/>
      <c r="P21" s="43"/>
      <c r="Q21" s="43"/>
    </row>
    <row r="22" spans="1:18" x14ac:dyDescent="0.25">
      <c r="B22" s="34">
        <f>B17/SUM(B17:D17)</f>
        <v>0.39309034785705804</v>
      </c>
      <c r="C22" s="34">
        <f>C17/SUM(B17:D17)</f>
        <v>0.23934465154932924</v>
      </c>
      <c r="D22" s="35">
        <f>D17/SUM(B17:D17)</f>
        <v>0.36756500059361275</v>
      </c>
      <c r="G22" s="20"/>
      <c r="H22" s="58" t="s">
        <v>1</v>
      </c>
      <c r="I22" s="58"/>
      <c r="J22" s="58"/>
      <c r="K22" s="21"/>
      <c r="L22" s="20"/>
      <c r="M22" s="20"/>
      <c r="Q22" s="42"/>
    </row>
    <row r="23" spans="1:18" x14ac:dyDescent="0.25">
      <c r="G23" s="20"/>
      <c r="H23" s="27">
        <f>SUMPRODUCT(I2:K2,H20:J20)</f>
        <v>14</v>
      </c>
      <c r="I23" s="28" t="s">
        <v>6</v>
      </c>
      <c r="J23" s="26">
        <v>14</v>
      </c>
      <c r="K23" s="21"/>
      <c r="L23" s="20"/>
      <c r="M23" s="20"/>
      <c r="Q23" s="42"/>
    </row>
    <row r="24" spans="1:18" x14ac:dyDescent="0.25">
      <c r="G24" s="20"/>
      <c r="H24" s="27">
        <f>SUMPRODUCT(I3:K3,H20:J20)</f>
        <v>0</v>
      </c>
      <c r="I24" s="28" t="s">
        <v>6</v>
      </c>
      <c r="J24" s="26">
        <v>5</v>
      </c>
      <c r="K24" s="21"/>
      <c r="L24" s="20"/>
      <c r="M24" s="20"/>
      <c r="Q24" s="24"/>
    </row>
    <row r="25" spans="1:18" x14ac:dyDescent="0.25">
      <c r="G25" s="20"/>
      <c r="H25" s="27">
        <f>H20</f>
        <v>0</v>
      </c>
      <c r="I25" s="28" t="s">
        <v>15</v>
      </c>
      <c r="J25" s="26">
        <v>0</v>
      </c>
      <c r="K25" s="21"/>
      <c r="L25" s="20"/>
      <c r="M25" s="20"/>
      <c r="Q25" s="24"/>
      <c r="R25" s="24"/>
    </row>
    <row r="26" spans="1:18" x14ac:dyDescent="0.25">
      <c r="G26" s="30"/>
      <c r="H26" s="35">
        <f>I20</f>
        <v>0</v>
      </c>
      <c r="I26" s="28" t="s">
        <v>15</v>
      </c>
      <c r="J26" s="26">
        <v>0</v>
      </c>
      <c r="K26" s="30"/>
      <c r="L26" s="30"/>
      <c r="M26" s="30"/>
      <c r="N26" s="30"/>
    </row>
    <row r="27" spans="1:18" x14ac:dyDescent="0.25">
      <c r="G27" s="2"/>
      <c r="H27" s="35">
        <f>J20</f>
        <v>7</v>
      </c>
      <c r="I27" s="28" t="s">
        <v>15</v>
      </c>
      <c r="J27" s="26">
        <v>0</v>
      </c>
      <c r="K27" s="2"/>
      <c r="L27" s="2"/>
      <c r="M27" s="2"/>
      <c r="N27" s="2"/>
    </row>
    <row r="28" spans="1:18" x14ac:dyDescent="0.25">
      <c r="L28" s="76" t="s">
        <v>50</v>
      </c>
      <c r="M28" s="76"/>
      <c r="N28" s="76"/>
    </row>
    <row r="29" spans="1:18" x14ac:dyDescent="0.25">
      <c r="A29" s="44"/>
      <c r="B29" s="44"/>
      <c r="C29" s="44"/>
      <c r="D29" s="44"/>
      <c r="E29" s="24"/>
      <c r="F29" s="44"/>
      <c r="G29" s="44"/>
      <c r="H29" s="61" t="s">
        <v>1</v>
      </c>
      <c r="I29" s="61"/>
      <c r="J29" s="61"/>
      <c r="L29" s="62" t="s">
        <v>29</v>
      </c>
      <c r="M29" s="63"/>
      <c r="N29" s="64"/>
      <c r="P29" s="77" t="s">
        <v>29</v>
      </c>
      <c r="Q29" s="78"/>
      <c r="R29" s="79"/>
    </row>
    <row r="30" spans="1:18" x14ac:dyDescent="0.25">
      <c r="A30" s="24"/>
      <c r="B30" s="44"/>
      <c r="C30" s="44"/>
      <c r="D30" s="2"/>
      <c r="E30" s="12" t="s">
        <v>7</v>
      </c>
      <c r="F30" s="12" t="s">
        <v>8</v>
      </c>
      <c r="G30" s="44"/>
      <c r="H30" s="34" t="s">
        <v>33</v>
      </c>
      <c r="I30" s="34" t="s">
        <v>34</v>
      </c>
      <c r="J30" s="34" t="s">
        <v>35</v>
      </c>
      <c r="L30" s="40" t="s">
        <v>2</v>
      </c>
      <c r="M30" s="40" t="s">
        <v>3</v>
      </c>
      <c r="N30" s="40" t="s">
        <v>4</v>
      </c>
      <c r="P30" s="40" t="s">
        <v>2</v>
      </c>
      <c r="Q30" s="40" t="s">
        <v>3</v>
      </c>
      <c r="R30" s="40" t="s">
        <v>4</v>
      </c>
    </row>
    <row r="31" spans="1:18" x14ac:dyDescent="0.25">
      <c r="D31" s="16" t="s">
        <v>42</v>
      </c>
      <c r="E31" s="17">
        <f>SUMPRODUCT(B3:D3,L31:N31)</f>
        <v>12.000000499999999</v>
      </c>
      <c r="F31" s="18">
        <f>SUMPRODUCT(B3:D3,P31:R31)</f>
        <v>9</v>
      </c>
      <c r="H31" s="34">
        <f>SUMPRODUCT(I2:K2,P31:R31)</f>
        <v>14.000000999999997</v>
      </c>
      <c r="I31" s="34">
        <f>SUMPRODUCT(I2:K2,P35:R35)</f>
        <v>9</v>
      </c>
      <c r="J31" s="34">
        <f>SUMPRODUCT(I2:K2,P39:R39)</f>
        <v>10</v>
      </c>
      <c r="L31" s="40">
        <v>5</v>
      </c>
      <c r="M31" s="40">
        <v>0</v>
      </c>
      <c r="N31" s="40">
        <v>2.0000004999999996</v>
      </c>
      <c r="P31" s="40">
        <v>1.9999995000000008</v>
      </c>
      <c r="Q31" s="40">
        <v>0</v>
      </c>
      <c r="R31" s="40">
        <v>5.0000009999999975</v>
      </c>
    </row>
    <row r="32" spans="1:18" x14ac:dyDescent="0.25">
      <c r="D32" s="16" t="s">
        <v>43</v>
      </c>
      <c r="E32" s="17">
        <f>SUMPRODUCT(B4:D4,L35:N35)</f>
        <v>8.2857149999999979</v>
      </c>
      <c r="F32" s="18">
        <f>SUMPRODUCT(B4:D4,P35:R35)</f>
        <v>4.5</v>
      </c>
      <c r="H32" s="34">
        <f>SUMPRODUCT(I3:K3,P31:R31)</f>
        <v>1.9999995000000008</v>
      </c>
      <c r="I32" s="34">
        <f>SUMPRODUCT(I3:K3,P35:R35)</f>
        <v>4.5</v>
      </c>
      <c r="J32" s="34">
        <f>SUMPRODUCT(I3:K3,P39:R39)</f>
        <v>5</v>
      </c>
    </row>
    <row r="33" spans="2:18" x14ac:dyDescent="0.25">
      <c r="D33" s="16" t="s">
        <v>44</v>
      </c>
      <c r="E33" s="17">
        <f>SUMPRODUCT(B5:D5,L39:N39)</f>
        <v>10.000001999999995</v>
      </c>
      <c r="F33" s="18">
        <f>SUMPRODUCT(B5:D5,P39:R39)</f>
        <v>0</v>
      </c>
      <c r="H33" s="34">
        <f>P31</f>
        <v>1.9999995000000008</v>
      </c>
      <c r="I33" s="34">
        <f>P35</f>
        <v>4.5</v>
      </c>
      <c r="J33" s="34">
        <f>P39</f>
        <v>5</v>
      </c>
      <c r="L33" s="65" t="s">
        <v>30</v>
      </c>
      <c r="M33" s="66"/>
      <c r="N33" s="67"/>
      <c r="P33" s="73" t="s">
        <v>30</v>
      </c>
      <c r="Q33" s="74"/>
      <c r="R33" s="75"/>
    </row>
    <row r="34" spans="2:18" x14ac:dyDescent="0.25">
      <c r="H34" s="34">
        <f>Q31</f>
        <v>0</v>
      </c>
      <c r="I34" s="34">
        <f>Q35</f>
        <v>0</v>
      </c>
      <c r="J34" s="34">
        <f>Q39</f>
        <v>0</v>
      </c>
      <c r="L34" s="40" t="s">
        <v>2</v>
      </c>
      <c r="M34" s="40" t="s">
        <v>3</v>
      </c>
      <c r="N34" s="40" t="s">
        <v>4</v>
      </c>
      <c r="P34" s="40" t="s">
        <v>2</v>
      </c>
      <c r="Q34" s="40" t="s">
        <v>3</v>
      </c>
      <c r="R34" s="40" t="s">
        <v>4</v>
      </c>
    </row>
    <row r="35" spans="2:18" x14ac:dyDescent="0.25">
      <c r="H35" s="34">
        <f>R31</f>
        <v>5.0000009999999975</v>
      </c>
      <c r="I35" s="34">
        <f>R35</f>
        <v>0</v>
      </c>
      <c r="J35" s="34">
        <f>R39</f>
        <v>0</v>
      </c>
      <c r="L35" s="40">
        <v>3.2857140000000009</v>
      </c>
      <c r="M35" s="40">
        <v>0.85714299999999966</v>
      </c>
      <c r="N35" s="40">
        <v>2.4285719999999986</v>
      </c>
      <c r="P35" s="40">
        <v>4.5</v>
      </c>
      <c r="Q35" s="40">
        <v>0</v>
      </c>
      <c r="R35" s="40">
        <v>0</v>
      </c>
    </row>
    <row r="36" spans="2:18" x14ac:dyDescent="0.25">
      <c r="G36">
        <v>9</v>
      </c>
      <c r="H36" s="34">
        <f>SUMPRODUCT(B3:D3,P31:R31)</f>
        <v>9</v>
      </c>
      <c r="I36" s="34">
        <f>SUMPRODUCT(B3:D3,P35:R35)</f>
        <v>9</v>
      </c>
      <c r="J36" s="34">
        <f>SUMPRODUCT(B3:D3,P39:R39)</f>
        <v>10</v>
      </c>
    </row>
    <row r="37" spans="2:18" x14ac:dyDescent="0.25">
      <c r="L37" s="65" t="s">
        <v>31</v>
      </c>
      <c r="M37" s="66"/>
      <c r="N37" s="67"/>
      <c r="P37" s="73" t="s">
        <v>31</v>
      </c>
      <c r="Q37" s="74"/>
      <c r="R37" s="75"/>
    </row>
    <row r="38" spans="2:18" x14ac:dyDescent="0.25">
      <c r="L38" s="40" t="s">
        <v>2</v>
      </c>
      <c r="M38" s="40" t="s">
        <v>3</v>
      </c>
      <c r="N38" s="40" t="s">
        <v>4</v>
      </c>
      <c r="P38" s="40" t="s">
        <v>2</v>
      </c>
      <c r="Q38" s="40" t="s">
        <v>3</v>
      </c>
      <c r="R38" s="40" t="s">
        <v>4</v>
      </c>
    </row>
    <row r="39" spans="2:18" x14ac:dyDescent="0.25">
      <c r="L39" s="40">
        <v>1.9999995000000008</v>
      </c>
      <c r="M39" s="40">
        <v>0</v>
      </c>
      <c r="N39" s="40">
        <v>5.0000009999999975</v>
      </c>
      <c r="P39" s="40">
        <v>5</v>
      </c>
      <c r="Q39" s="40">
        <v>0</v>
      </c>
      <c r="R39" s="40">
        <v>0</v>
      </c>
    </row>
    <row r="41" spans="2:18" x14ac:dyDescent="0.25">
      <c r="G41" s="39" t="s">
        <v>26</v>
      </c>
      <c r="H41" s="21"/>
      <c r="I41" s="21"/>
      <c r="J41" s="21"/>
      <c r="K41" s="21"/>
      <c r="L41" s="21"/>
      <c r="M41" s="21"/>
      <c r="N41" s="21"/>
    </row>
    <row r="42" spans="2:18" x14ac:dyDescent="0.25">
      <c r="B42" s="86" t="s">
        <v>46</v>
      </c>
      <c r="C42" s="87"/>
      <c r="D42" s="88"/>
      <c r="G42" s="20"/>
      <c r="H42" s="80" t="s">
        <v>22</v>
      </c>
      <c r="I42" s="81"/>
      <c r="J42" s="82"/>
      <c r="K42" s="20"/>
      <c r="L42" s="68" t="s">
        <v>48</v>
      </c>
      <c r="M42" s="69"/>
      <c r="N42" s="70"/>
    </row>
    <row r="43" spans="2:18" x14ac:dyDescent="0.25">
      <c r="B43" s="34">
        <f>0.5*((E31-SUMPRODUCT(B3:D3,L31:N31))/(E31-F31)+(E31-SUMPRODUCT(B3:D3,L35:N35))/(E31-F31)+(E31-SUMPRODUCT(B3:D3,L39:N39))/(E31-F31))</f>
        <v>1</v>
      </c>
      <c r="C43" s="34">
        <f>0.5*((E32-SUMPRODUCT(B4:D4,L31:N31))/(E32-F32)+(E32-SUMPRODUCT(B4:D4,L35:N35))/(E32-F32)+(E32-SUMPRODUCT(B4:D4,L39:N39))/(E32-F32))</f>
        <v>0.33962263403346515</v>
      </c>
      <c r="D43" s="34">
        <f>0.5*((E33-SUMPRODUCT(B5:D5,L31:N31))/(E33-F33)+(E33-SUMPRODUCT(B5:D5,L35:N35))/(E33-F33)+(E33-SUMPRODUCT(B5:D5,L39:N39))/(E33-F33))</f>
        <v>0.51428569714286054</v>
      </c>
      <c r="G43" s="20"/>
      <c r="H43" s="89">
        <f>B48*SUMPRODUCT(B3:D3,H46:J46)+C48*SUMPRODUCT(B4:D4,H46:J46)+D48*SUMPRODUCT(B5:D5,H46:J46)</f>
        <v>8.9110212895819441</v>
      </c>
      <c r="I43" s="90"/>
      <c r="J43" s="91"/>
      <c r="K43" s="22"/>
      <c r="L43" s="26">
        <f>E31</f>
        <v>12.000000499999999</v>
      </c>
      <c r="M43" s="26">
        <f>E32</f>
        <v>8.2857149999999979</v>
      </c>
      <c r="N43" s="26">
        <f>E33</f>
        <v>10.000001999999995</v>
      </c>
    </row>
    <row r="44" spans="2:18" x14ac:dyDescent="0.25">
      <c r="G44" s="20"/>
      <c r="H44" s="20"/>
      <c r="I44" s="21"/>
      <c r="J44" s="21"/>
      <c r="K44" s="21"/>
      <c r="L44" s="20"/>
      <c r="M44" s="29"/>
      <c r="N44" s="29"/>
    </row>
    <row r="45" spans="2:18" x14ac:dyDescent="0.25">
      <c r="G45" s="20"/>
      <c r="H45" s="68" t="s">
        <v>20</v>
      </c>
      <c r="I45" s="69"/>
      <c r="J45" s="70"/>
      <c r="K45" s="21"/>
      <c r="L45" s="80" t="s">
        <v>49</v>
      </c>
      <c r="M45" s="81"/>
      <c r="N45" s="82"/>
    </row>
    <row r="46" spans="2:18" x14ac:dyDescent="0.25">
      <c r="G46" s="20"/>
      <c r="H46" s="26">
        <v>1.9999995000000008</v>
      </c>
      <c r="I46" s="26">
        <v>0</v>
      </c>
      <c r="J46" s="26">
        <v>5.0000009999999975</v>
      </c>
      <c r="K46" s="21"/>
      <c r="L46" s="26">
        <f>SUMPRODUCT(B3:D3,H46:J46)</f>
        <v>9</v>
      </c>
      <c r="M46" s="26">
        <f>SUMPRODUCT(B4:D4,H46:J46)</f>
        <v>7.0000004999999987</v>
      </c>
      <c r="N46" s="26">
        <f>SUMPRODUCT(B5:D5,H46:J46)</f>
        <v>10.000001999999995</v>
      </c>
    </row>
    <row r="47" spans="2:18" x14ac:dyDescent="0.25">
      <c r="B47" s="83" t="s">
        <v>47</v>
      </c>
      <c r="C47" s="84"/>
      <c r="D47" s="85"/>
      <c r="G47" s="20"/>
      <c r="H47" s="20"/>
      <c r="I47" s="21"/>
      <c r="J47" s="21"/>
      <c r="K47" s="21"/>
      <c r="L47" s="20"/>
      <c r="M47" s="20"/>
      <c r="N47" s="20"/>
    </row>
    <row r="48" spans="2:18" x14ac:dyDescent="0.25">
      <c r="B48" s="34">
        <f>B43/SUM(B43:D43)</f>
        <v>0.53940099582242496</v>
      </c>
      <c r="C48" s="34">
        <f>C43/SUM(B43:D43)</f>
        <v>0.18319278700148608</v>
      </c>
      <c r="D48" s="35">
        <f>D43/SUM(B43:D43)</f>
        <v>0.27740621717608904</v>
      </c>
      <c r="G48" s="20"/>
      <c r="H48" s="80" t="s">
        <v>1</v>
      </c>
      <c r="I48" s="81"/>
      <c r="J48" s="82"/>
      <c r="K48" s="21"/>
      <c r="L48" s="20"/>
      <c r="M48" s="20"/>
      <c r="N48" s="20"/>
    </row>
    <row r="49" spans="2:18" x14ac:dyDescent="0.25">
      <c r="G49" s="20"/>
      <c r="H49" s="26">
        <f>SUMPRODUCT(I2:K2,H46:J46)</f>
        <v>14.000000999999997</v>
      </c>
      <c r="I49" s="28" t="s">
        <v>6</v>
      </c>
      <c r="J49" s="26">
        <v>14</v>
      </c>
      <c r="K49" s="21"/>
      <c r="L49" s="20"/>
      <c r="M49" s="20"/>
      <c r="N49" s="20"/>
    </row>
    <row r="50" spans="2:18" x14ac:dyDescent="0.25">
      <c r="G50" s="20"/>
      <c r="H50" s="26">
        <f>SUMPRODUCT(I3:K3,H46:J46)</f>
        <v>1.9999995000000008</v>
      </c>
      <c r="I50" s="28" t="s">
        <v>6</v>
      </c>
      <c r="J50" s="26">
        <v>5</v>
      </c>
      <c r="K50" s="21"/>
      <c r="L50" s="20"/>
      <c r="M50" s="20"/>
      <c r="N50" s="20"/>
    </row>
    <row r="51" spans="2:18" x14ac:dyDescent="0.25">
      <c r="G51" s="20"/>
      <c r="H51" s="26">
        <f>H46</f>
        <v>1.9999995000000008</v>
      </c>
      <c r="I51" s="28" t="s">
        <v>15</v>
      </c>
      <c r="J51" s="26">
        <v>0</v>
      </c>
      <c r="K51" s="21"/>
      <c r="L51" s="20"/>
      <c r="M51" s="20"/>
      <c r="N51" s="20"/>
    </row>
    <row r="52" spans="2:18" x14ac:dyDescent="0.25">
      <c r="G52" s="30"/>
      <c r="H52" s="38">
        <f>I46</f>
        <v>0</v>
      </c>
      <c r="I52" s="28" t="s">
        <v>15</v>
      </c>
      <c r="J52" s="26">
        <v>0</v>
      </c>
      <c r="K52" s="30"/>
      <c r="L52" s="30"/>
      <c r="M52" s="30"/>
      <c r="N52" s="30"/>
    </row>
    <row r="53" spans="2:18" x14ac:dyDescent="0.25">
      <c r="G53" s="2"/>
      <c r="H53" s="38">
        <f>J46</f>
        <v>5.0000009999999975</v>
      </c>
      <c r="I53" s="28" t="s">
        <v>15</v>
      </c>
      <c r="J53" s="26">
        <v>0</v>
      </c>
      <c r="K53" s="2"/>
      <c r="L53" s="2"/>
      <c r="M53" s="2"/>
      <c r="N53" s="2"/>
    </row>
    <row r="54" spans="2:18" x14ac:dyDescent="0.25">
      <c r="H54" s="37">
        <f>SUMPRODUCT(B3:D3,H46:J46)</f>
        <v>9</v>
      </c>
      <c r="I54" s="37" t="s">
        <v>15</v>
      </c>
      <c r="J54" s="37">
        <v>9</v>
      </c>
    </row>
    <row r="55" spans="2:18" x14ac:dyDescent="0.25">
      <c r="L55" s="76" t="s">
        <v>50</v>
      </c>
      <c r="M55" s="76"/>
      <c r="N55" s="76"/>
    </row>
    <row r="56" spans="2:18" x14ac:dyDescent="0.25">
      <c r="B56" s="44"/>
      <c r="C56" s="44"/>
      <c r="D56" s="44"/>
      <c r="E56" s="24"/>
      <c r="F56" s="44"/>
      <c r="G56" s="44"/>
      <c r="H56" s="61" t="s">
        <v>1</v>
      </c>
      <c r="I56" s="61"/>
      <c r="J56" s="61"/>
      <c r="L56" s="62" t="s">
        <v>29</v>
      </c>
      <c r="M56" s="63"/>
      <c r="N56" s="64"/>
      <c r="P56" s="77" t="s">
        <v>29</v>
      </c>
      <c r="Q56" s="78"/>
      <c r="R56" s="79"/>
    </row>
    <row r="57" spans="2:18" x14ac:dyDescent="0.25">
      <c r="B57" s="44"/>
      <c r="C57" s="44"/>
      <c r="D57" s="2"/>
      <c r="E57" s="12" t="s">
        <v>7</v>
      </c>
      <c r="F57" s="12" t="s">
        <v>8</v>
      </c>
      <c r="G57" s="44"/>
      <c r="H57" s="34" t="s">
        <v>33</v>
      </c>
      <c r="I57" s="34" t="s">
        <v>34</v>
      </c>
      <c r="J57" s="34" t="s">
        <v>35</v>
      </c>
      <c r="L57" s="40" t="s">
        <v>2</v>
      </c>
      <c r="M57" s="40" t="s">
        <v>3</v>
      </c>
      <c r="N57" s="40" t="s">
        <v>4</v>
      </c>
      <c r="P57" s="40" t="s">
        <v>2</v>
      </c>
      <c r="Q57" s="40" t="s">
        <v>3</v>
      </c>
      <c r="R57" s="40" t="s">
        <v>4</v>
      </c>
    </row>
    <row r="58" spans="2:18" x14ac:dyDescent="0.25">
      <c r="D58" s="16" t="s">
        <v>42</v>
      </c>
      <c r="E58" s="17">
        <f>SUMPRODUCT(B3:D3,L58:N58)</f>
        <v>9.6666666578363412</v>
      </c>
      <c r="F58" s="18">
        <f>SUMPRODUCT(B3:D3,P58:R58)</f>
        <v>9</v>
      </c>
      <c r="H58" s="34">
        <f>SUMPRODUCT(I2:K2,P58:R58)</f>
        <v>13.999999999999998</v>
      </c>
      <c r="I58" s="34">
        <f>SUMPRODUCT(I2:K2,P62:R62)</f>
        <v>14</v>
      </c>
      <c r="J58" s="34">
        <f>SUMPRODUCT(I2:K2,P66:R66)</f>
        <v>13.600000000000001</v>
      </c>
      <c r="L58" s="40">
        <v>3.6666666532004286</v>
      </c>
      <c r="M58" s="40">
        <v>0.6666666651213623</v>
      </c>
      <c r="N58" s="40">
        <v>2.3333333514354844</v>
      </c>
      <c r="P58" s="40">
        <v>3.2857142857142865</v>
      </c>
      <c r="Q58" s="40">
        <v>0.85714285714285665</v>
      </c>
      <c r="R58" s="40">
        <v>2.4285714285714279</v>
      </c>
    </row>
    <row r="59" spans="2:18" x14ac:dyDescent="0.25">
      <c r="D59" s="16" t="s">
        <v>43</v>
      </c>
      <c r="E59" s="17">
        <f>SUMPRODUCT(B4:D4,L62:N62)</f>
        <v>8.2857142857142847</v>
      </c>
      <c r="F59" s="18">
        <f>SUMPRODUCT(B4:D4,P62:R62)</f>
        <v>8.0000000000000018</v>
      </c>
      <c r="H59" s="34">
        <f>SUMPRODUCT(I3:K3,P58:R58)</f>
        <v>5</v>
      </c>
      <c r="I59" s="34">
        <f>SUMPRODUCT(I3:K3,P62:R62)</f>
        <v>5</v>
      </c>
      <c r="J59" s="34">
        <f>SUMPRODUCT(I3:K3,P66:R66)</f>
        <v>5</v>
      </c>
    </row>
    <row r="60" spans="2:18" x14ac:dyDescent="0.25">
      <c r="D60" s="16" t="s">
        <v>44</v>
      </c>
      <c r="E60" s="17">
        <f>SUMPRODUCT(B5:D5,L66:N66)</f>
        <v>6.666666666666659</v>
      </c>
      <c r="F60" s="18">
        <f>SUMPRODUCT(B5:D5,P66:R66)</f>
        <v>5.2000000000000011</v>
      </c>
      <c r="H60" s="34">
        <f>P58</f>
        <v>3.2857142857142865</v>
      </c>
      <c r="I60" s="34">
        <f>P62</f>
        <v>3.6666666666666652</v>
      </c>
      <c r="J60" s="34">
        <f>P66</f>
        <v>3.3999999999999995</v>
      </c>
      <c r="L60" s="65" t="s">
        <v>30</v>
      </c>
      <c r="M60" s="66"/>
      <c r="N60" s="67"/>
      <c r="P60" s="73" t="s">
        <v>30</v>
      </c>
      <c r="Q60" s="74"/>
      <c r="R60" s="75"/>
    </row>
    <row r="61" spans="2:18" x14ac:dyDescent="0.25">
      <c r="H61" s="34">
        <f>Q58</f>
        <v>0.85714285714285665</v>
      </c>
      <c r="I61" s="34">
        <f>Q62</f>
        <v>0.66666666666666741</v>
      </c>
      <c r="J61" s="34">
        <f>Q66</f>
        <v>0.80000000000000016</v>
      </c>
      <c r="L61" s="40" t="s">
        <v>2</v>
      </c>
      <c r="M61" s="40" t="s">
        <v>3</v>
      </c>
      <c r="N61" s="40" t="s">
        <v>4</v>
      </c>
      <c r="P61" s="40" t="s">
        <v>2</v>
      </c>
      <c r="Q61" s="40" t="s">
        <v>3</v>
      </c>
      <c r="R61" s="40" t="s">
        <v>4</v>
      </c>
    </row>
    <row r="62" spans="2:18" x14ac:dyDescent="0.25">
      <c r="H62" s="34">
        <f>R58</f>
        <v>2.4285714285714279</v>
      </c>
      <c r="I62" s="34">
        <f>R62</f>
        <v>2.3333333333333335</v>
      </c>
      <c r="J62" s="34">
        <f>R66</f>
        <v>2.2000000000000006</v>
      </c>
      <c r="L62" s="40">
        <v>3.2857142857142865</v>
      </c>
      <c r="M62" s="40">
        <v>0.85714285714285665</v>
      </c>
      <c r="N62" s="40">
        <v>2.4285714285714279</v>
      </c>
      <c r="P62" s="40">
        <v>3.6666666666666652</v>
      </c>
      <c r="Q62" s="40">
        <v>0.66666666666666741</v>
      </c>
      <c r="R62" s="40">
        <v>2.3333333333333335</v>
      </c>
    </row>
    <row r="63" spans="2:18" x14ac:dyDescent="0.25">
      <c r="G63">
        <v>9</v>
      </c>
      <c r="H63" s="34">
        <f>SUMPRODUCT(B3:D3,P58:R58)</f>
        <v>9</v>
      </c>
      <c r="I63" s="34">
        <f>SUMPRODUCT(B3:D3,P62:R62)</f>
        <v>9.6666666666666643</v>
      </c>
      <c r="J63" s="34">
        <f>SUMPRODUCT(B3:D3,P66:R66)</f>
        <v>9</v>
      </c>
    </row>
    <row r="64" spans="2:18" x14ac:dyDescent="0.25">
      <c r="G64">
        <v>8</v>
      </c>
      <c r="H64" s="34">
        <f>SUMPRODUCT(B4:D4,P58:R58)</f>
        <v>8.2857142857142847</v>
      </c>
      <c r="I64" s="92">
        <f>SUMPRODUCT(B4:D4,P62:R62)</f>
        <v>8.0000000000000018</v>
      </c>
      <c r="J64" s="92">
        <f>SUMPRODUCT(B4:D4,P66:R66)</f>
        <v>8</v>
      </c>
      <c r="L64" s="65" t="s">
        <v>31</v>
      </c>
      <c r="M64" s="66"/>
      <c r="N64" s="67"/>
      <c r="P64" s="73" t="s">
        <v>31</v>
      </c>
      <c r="Q64" s="74"/>
      <c r="R64" s="75"/>
    </row>
    <row r="65" spans="2:18" x14ac:dyDescent="0.25">
      <c r="L65" s="40" t="s">
        <v>2</v>
      </c>
      <c r="M65" s="40" t="s">
        <v>3</v>
      </c>
      <c r="N65" s="40" t="s">
        <v>4</v>
      </c>
      <c r="P65" s="40" t="s">
        <v>2</v>
      </c>
      <c r="Q65" s="40" t="s">
        <v>3</v>
      </c>
      <c r="R65" s="40" t="s">
        <v>4</v>
      </c>
    </row>
    <row r="66" spans="2:18" x14ac:dyDescent="0.25">
      <c r="L66" s="40">
        <v>3.0000000000000022</v>
      </c>
      <c r="M66" s="40">
        <v>0.66666666666666741</v>
      </c>
      <c r="N66" s="40">
        <v>2.999999999999996</v>
      </c>
      <c r="P66" s="40">
        <v>3.3999999999999995</v>
      </c>
      <c r="Q66" s="40">
        <v>0.80000000000000016</v>
      </c>
      <c r="R66" s="40">
        <v>2.2000000000000006</v>
      </c>
    </row>
    <row r="68" spans="2:18" x14ac:dyDescent="0.25">
      <c r="G68" s="39" t="s">
        <v>53</v>
      </c>
      <c r="H68" s="21"/>
      <c r="I68" s="21"/>
      <c r="J68" s="21"/>
      <c r="K68" s="21"/>
      <c r="L68" s="21"/>
      <c r="M68" s="21"/>
      <c r="N68" s="21"/>
    </row>
    <row r="69" spans="2:18" x14ac:dyDescent="0.25">
      <c r="B69" s="86" t="s">
        <v>59</v>
      </c>
      <c r="C69" s="87"/>
      <c r="D69" s="88"/>
      <c r="G69" s="20"/>
      <c r="H69" s="80" t="s">
        <v>22</v>
      </c>
      <c r="I69" s="81"/>
      <c r="J69" s="82"/>
      <c r="K69" s="20"/>
      <c r="L69" s="68" t="s">
        <v>56</v>
      </c>
      <c r="M69" s="69"/>
      <c r="N69" s="70"/>
    </row>
    <row r="70" spans="2:18" x14ac:dyDescent="0.25">
      <c r="B70" s="34">
        <f>0.5*((E58-SUMPRODUCT(B3:D3,L58:N58))/(E58-F58)+(E58-SUMPRODUCT(B3:D3,L62:N62))/(E58-F58)+(E58-SUMPRODUCT(B3:D3,L66:N66))/(E58-F58))</f>
        <v>1</v>
      </c>
      <c r="C70" s="34">
        <f>0.5*((E59-SUMPRODUCT(B4:D4,L58:N58))/(E59-F59)+(E59-SUMPRODUCT(B4:D4,L62:N62))/(E59-F59)+(E59-SUMPRODUCT(B4:D4,L66:N66))/(E59-F59))</f>
        <v>1.0000000000000062</v>
      </c>
      <c r="D70" s="34">
        <f>0.5*((E60-SUMPRODUCT(B5:D5,L58:N58))/(E60-F60)+(E60-SUMPRODUCT(B5:D5,L62:N62))/(E60-F60)+(E60-SUMPRODUCT(B5:D5,L66:N66))/(E60-F60))</f>
        <v>0.77922076740521162</v>
      </c>
      <c r="G70" s="20"/>
      <c r="H70" s="89">
        <f>B75*SUMPRODUCT(B3:D3,H73:J73)+C75*SUMPRODUCT(B4:D4,H73:J73)+D75*SUMPRODUCT(B5:D5,H73:J73)</f>
        <v>7.9859812905917176</v>
      </c>
      <c r="I70" s="90"/>
      <c r="J70" s="91"/>
      <c r="K70" s="22"/>
      <c r="L70" s="54">
        <f>E58</f>
        <v>9.6666666578363412</v>
      </c>
      <c r="M70" s="54">
        <f>E59</f>
        <v>8.2857142857142847</v>
      </c>
      <c r="N70" s="54">
        <f>E60</f>
        <v>6.666666666666659</v>
      </c>
    </row>
    <row r="71" spans="2:18" x14ac:dyDescent="0.25">
      <c r="G71" s="20"/>
      <c r="H71" s="20"/>
      <c r="I71" s="21"/>
      <c r="J71" s="21"/>
      <c r="K71" s="21"/>
      <c r="L71" s="20"/>
      <c r="M71" s="29"/>
      <c r="N71" s="29"/>
    </row>
    <row r="72" spans="2:18" x14ac:dyDescent="0.25">
      <c r="G72" s="20"/>
      <c r="H72" s="68" t="s">
        <v>20</v>
      </c>
      <c r="I72" s="69"/>
      <c r="J72" s="70"/>
      <c r="K72" s="21"/>
      <c r="L72" s="80" t="s">
        <v>57</v>
      </c>
      <c r="M72" s="81"/>
      <c r="N72" s="82"/>
    </row>
    <row r="73" spans="2:18" x14ac:dyDescent="0.25">
      <c r="G73" s="20"/>
      <c r="H73" s="54">
        <v>3.000000027442129</v>
      </c>
      <c r="I73" s="54">
        <v>0.66666667933151647</v>
      </c>
      <c r="J73" s="54">
        <v>2.9999999451157437</v>
      </c>
      <c r="K73" s="21"/>
      <c r="L73" s="54">
        <f>SUMPRODUCT(B3:D3,H73:J73)</f>
        <v>9.0000000000000018</v>
      </c>
      <c r="M73" s="54">
        <f>SUMPRODUCT(B4:D4,H73:J73)</f>
        <v>8.0000000105524229</v>
      </c>
      <c r="N73" s="54">
        <f>SUMPRODUCT(B5:D5,H73:J73)</f>
        <v>6.6666665695630041</v>
      </c>
    </row>
    <row r="74" spans="2:18" x14ac:dyDescent="0.25">
      <c r="B74" s="83" t="s">
        <v>55</v>
      </c>
      <c r="C74" s="84"/>
      <c r="D74" s="85"/>
      <c r="G74" s="20"/>
      <c r="H74" s="20"/>
      <c r="I74" s="21"/>
      <c r="J74" s="21"/>
      <c r="K74" s="21"/>
      <c r="L74" s="20"/>
      <c r="M74" s="20"/>
      <c r="N74" s="20"/>
    </row>
    <row r="75" spans="2:18" x14ac:dyDescent="0.25">
      <c r="B75" s="34">
        <f>B70/SUM(B70:D70)</f>
        <v>0.35981308564185654</v>
      </c>
      <c r="C75" s="34">
        <f>C70/SUM(B70:D70)</f>
        <v>0.35981308564185877</v>
      </c>
      <c r="D75" s="35">
        <f>D70/SUM(B70:D70)</f>
        <v>0.28037382871628458</v>
      </c>
      <c r="G75" s="20"/>
      <c r="H75" s="80" t="s">
        <v>1</v>
      </c>
      <c r="I75" s="81"/>
      <c r="J75" s="82"/>
      <c r="K75" s="21"/>
      <c r="L75" s="20"/>
      <c r="M75" s="20"/>
      <c r="N75" s="20"/>
    </row>
    <row r="76" spans="2:18" x14ac:dyDescent="0.25">
      <c r="G76" s="20"/>
      <c r="H76" s="54">
        <f>SUMPRODUCT(I2:K2,H73:J73)</f>
        <v>13.999999983110294</v>
      </c>
      <c r="I76" s="55" t="s">
        <v>6</v>
      </c>
      <c r="J76" s="54">
        <v>14</v>
      </c>
      <c r="K76" s="21"/>
      <c r="L76" s="20"/>
      <c r="M76" s="20"/>
      <c r="N76" s="20"/>
    </row>
    <row r="77" spans="2:18" x14ac:dyDescent="0.25">
      <c r="G77" s="20"/>
      <c r="H77" s="54">
        <f>SUMPRODUCT(I3:K3,H73:J73)</f>
        <v>4.3333333861051617</v>
      </c>
      <c r="I77" s="55" t="s">
        <v>6</v>
      </c>
      <c r="J77" s="54">
        <v>5</v>
      </c>
      <c r="K77" s="21"/>
      <c r="L77" s="20"/>
      <c r="M77" s="20"/>
      <c r="N77" s="20"/>
    </row>
    <row r="78" spans="2:18" x14ac:dyDescent="0.25">
      <c r="G78" s="20"/>
      <c r="H78" s="54">
        <f>H73</f>
        <v>3.000000027442129</v>
      </c>
      <c r="I78" s="55" t="s">
        <v>15</v>
      </c>
      <c r="J78" s="54">
        <v>0</v>
      </c>
      <c r="K78" s="21"/>
      <c r="L78" s="20"/>
      <c r="M78" s="20"/>
      <c r="N78" s="20"/>
    </row>
    <row r="79" spans="2:18" x14ac:dyDescent="0.25">
      <c r="G79" s="30"/>
      <c r="H79" s="38">
        <f>I73</f>
        <v>0.66666667933151647</v>
      </c>
      <c r="I79" s="55" t="s">
        <v>15</v>
      </c>
      <c r="J79" s="54">
        <v>0</v>
      </c>
      <c r="K79" s="30"/>
      <c r="L79" s="30"/>
      <c r="M79" s="30"/>
      <c r="N79" s="30"/>
    </row>
    <row r="80" spans="2:18" x14ac:dyDescent="0.25">
      <c r="G80" s="2"/>
      <c r="H80" s="38">
        <f>J73</f>
        <v>2.9999999451157437</v>
      </c>
      <c r="I80" s="55" t="s">
        <v>15</v>
      </c>
      <c r="J80" s="54">
        <v>0</v>
      </c>
      <c r="K80" s="2"/>
      <c r="L80" s="2"/>
      <c r="M80" s="2"/>
      <c r="N80" s="2"/>
    </row>
    <row r="81" spans="8:10" x14ac:dyDescent="0.25">
      <c r="H81" s="37">
        <f>SUMPRODUCT(B3:D3,H73:J73)</f>
        <v>9.0000000000000018</v>
      </c>
      <c r="I81" s="37" t="s">
        <v>15</v>
      </c>
      <c r="J81" s="37">
        <v>9</v>
      </c>
    </row>
    <row r="82" spans="8:10" x14ac:dyDescent="0.25">
      <c r="H82" s="37">
        <f>SUMPRODUCT(B4:D4,H73:J73)</f>
        <v>8.0000000105524229</v>
      </c>
      <c r="I82" s="55" t="s">
        <v>15</v>
      </c>
      <c r="J82" s="37">
        <v>8</v>
      </c>
    </row>
  </sheetData>
  <mergeCells count="46">
    <mergeCell ref="H70:J70"/>
    <mergeCell ref="H72:J72"/>
    <mergeCell ref="L72:N72"/>
    <mergeCell ref="B74:D74"/>
    <mergeCell ref="H75:J75"/>
    <mergeCell ref="L64:N64"/>
    <mergeCell ref="P64:R64"/>
    <mergeCell ref="B69:D69"/>
    <mergeCell ref="H69:J69"/>
    <mergeCell ref="L69:N69"/>
    <mergeCell ref="L55:N55"/>
    <mergeCell ref="H56:J56"/>
    <mergeCell ref="L56:N56"/>
    <mergeCell ref="P56:R56"/>
    <mergeCell ref="L60:N60"/>
    <mergeCell ref="P60:R60"/>
    <mergeCell ref="B1:D1"/>
    <mergeCell ref="I1:K1"/>
    <mergeCell ref="F10:H10"/>
    <mergeCell ref="J10:L10"/>
    <mergeCell ref="N10:P10"/>
    <mergeCell ref="P29:R29"/>
    <mergeCell ref="A14:S14"/>
    <mergeCell ref="B16:D16"/>
    <mergeCell ref="H16:J16"/>
    <mergeCell ref="L16:N16"/>
    <mergeCell ref="H17:J17"/>
    <mergeCell ref="H19:J19"/>
    <mergeCell ref="L19:N19"/>
    <mergeCell ref="B21:D21"/>
    <mergeCell ref="H22:J22"/>
    <mergeCell ref="L28:N28"/>
    <mergeCell ref="H29:J29"/>
    <mergeCell ref="L29:N29"/>
    <mergeCell ref="L33:N33"/>
    <mergeCell ref="P33:R33"/>
    <mergeCell ref="L37:N37"/>
    <mergeCell ref="P37:R37"/>
    <mergeCell ref="B42:D42"/>
    <mergeCell ref="H42:J42"/>
    <mergeCell ref="L42:N42"/>
    <mergeCell ref="H43:J43"/>
    <mergeCell ref="H45:J45"/>
    <mergeCell ref="L45:N45"/>
    <mergeCell ref="B47:D47"/>
    <mergeCell ref="H48:J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2019-12-02T09:42:52Z</dcterms:modified>
</cp:coreProperties>
</file>