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K5-14\share\Excel level 2 Материалы для обучения\"/>
    </mc:Choice>
  </mc:AlternateContent>
  <bookViews>
    <workbookView xWindow="0" yWindow="0" windowWidth="20490" windowHeight="7740" activeTab="6"/>
  </bookViews>
  <sheets>
    <sheet name="1" sheetId="1" r:id="rId1"/>
    <sheet name="2" sheetId="2" r:id="rId2"/>
    <sheet name="3" sheetId="3" r:id="rId3"/>
    <sheet name="4" sheetId="4" r:id="rId4"/>
    <sheet name="6" sheetId="8" r:id="rId5"/>
    <sheet name="7" sheetId="6" r:id="rId6"/>
    <sheet name="8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IntlFixup" hidden="1">TRUE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вв" hidden="1">{"программа",#N/A,TRUE,"lessons";"продажа оргтехники",#N/A,TRUE,"образец"}</definedName>
    <definedName name="Данные">[3]Вклад!$D$2:$F$8</definedName>
    <definedName name="дата_продажи">'[4] статистические 1'!$D$2:$D$69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лиенты">#REF!</definedName>
    <definedName name="Наименование">'[4] статистические 1'!$B$2:$B$69</definedName>
    <definedName name="Объем_партии__кг">'[4] статистические 1'!$C$2:$C$69</definedName>
    <definedName name="Прайс">'[5]еслиошибка+впр '!$H$3:$I$19</definedName>
    <definedName name="х" hidden="1">{"программа",#N/A,TRUE,"lessons";"продажа оргтехники",#N/A,TRUE,"образец"}</definedName>
    <definedName name="цена">[5]заказ!$C$5:$C$9</definedName>
    <definedName name="шапка">[6]Упражнение!$A$1:$J$1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C3" i="2"/>
  <c r="C4" i="2"/>
  <c r="C5" i="2"/>
  <c r="C6" i="2"/>
  <c r="C7" i="2"/>
  <c r="C8" i="2"/>
  <c r="C9" i="2"/>
  <c r="C10" i="2"/>
  <c r="C11" i="2"/>
  <c r="C2" i="2"/>
  <c r="G61" i="8" l="1"/>
  <c r="F61" i="8"/>
  <c r="E61" i="8"/>
  <c r="G60" i="8"/>
  <c r="H60" i="8" s="1"/>
  <c r="F60" i="8"/>
  <c r="E60" i="8"/>
  <c r="G59" i="8"/>
  <c r="F59" i="8"/>
  <c r="E59" i="8"/>
  <c r="G58" i="8"/>
  <c r="F58" i="8"/>
  <c r="E58" i="8"/>
  <c r="G57" i="8"/>
  <c r="F57" i="8"/>
  <c r="E57" i="8"/>
  <c r="G56" i="8"/>
  <c r="H56" i="8" s="1"/>
  <c r="F56" i="8"/>
  <c r="E56" i="8"/>
  <c r="G55" i="8"/>
  <c r="F55" i="8"/>
  <c r="E55" i="8"/>
  <c r="G54" i="8"/>
  <c r="F54" i="8"/>
  <c r="E54" i="8"/>
  <c r="G53" i="8"/>
  <c r="F53" i="8"/>
  <c r="E53" i="8"/>
  <c r="G52" i="8"/>
  <c r="H52" i="8" s="1"/>
  <c r="F52" i="8"/>
  <c r="E52" i="8"/>
  <c r="G51" i="8"/>
  <c r="F51" i="8"/>
  <c r="E51" i="8"/>
  <c r="G50" i="8"/>
  <c r="F50" i="8"/>
  <c r="E50" i="8"/>
  <c r="G49" i="8"/>
  <c r="F49" i="8"/>
  <c r="E49" i="8"/>
  <c r="G48" i="8"/>
  <c r="H48" i="8" s="1"/>
  <c r="F48" i="8"/>
  <c r="E48" i="8"/>
  <c r="G47" i="8"/>
  <c r="F47" i="8"/>
  <c r="E47" i="8"/>
  <c r="G46" i="8"/>
  <c r="F46" i="8"/>
  <c r="E46" i="8"/>
  <c r="G45" i="8"/>
  <c r="F45" i="8"/>
  <c r="E45" i="8"/>
  <c r="G44" i="8"/>
  <c r="H44" i="8" s="1"/>
  <c r="F44" i="8"/>
  <c r="E44" i="8"/>
  <c r="G43" i="8"/>
  <c r="F43" i="8"/>
  <c r="E43" i="8"/>
  <c r="G42" i="8"/>
  <c r="F42" i="8"/>
  <c r="E42" i="8"/>
  <c r="G41" i="8"/>
  <c r="F41" i="8"/>
  <c r="E41" i="8"/>
  <c r="G40" i="8"/>
  <c r="H40" i="8" s="1"/>
  <c r="F40" i="8"/>
  <c r="E40" i="8"/>
  <c r="G39" i="8"/>
  <c r="F39" i="8"/>
  <c r="E39" i="8"/>
  <c r="G38" i="8"/>
  <c r="F38" i="8"/>
  <c r="E38" i="8"/>
  <c r="G37" i="8"/>
  <c r="F37" i="8"/>
  <c r="E37" i="8"/>
  <c r="G36" i="8"/>
  <c r="H36" i="8" s="1"/>
  <c r="F36" i="8"/>
  <c r="E36" i="8"/>
  <c r="G35" i="8"/>
  <c r="F35" i="8"/>
  <c r="E35" i="8"/>
  <c r="G34" i="8"/>
  <c r="F34" i="8"/>
  <c r="E34" i="8"/>
  <c r="G33" i="8"/>
  <c r="F33" i="8"/>
  <c r="E33" i="8"/>
  <c r="G32" i="8"/>
  <c r="H32" i="8" s="1"/>
  <c r="F32" i="8"/>
  <c r="E32" i="8"/>
  <c r="G31" i="8"/>
  <c r="F31" i="8"/>
  <c r="E31" i="8"/>
  <c r="G30" i="8"/>
  <c r="F30" i="8"/>
  <c r="E30" i="8"/>
  <c r="G29" i="8"/>
  <c r="F29" i="8"/>
  <c r="E29" i="8"/>
  <c r="G28" i="8"/>
  <c r="H28" i="8" s="1"/>
  <c r="F28" i="8"/>
  <c r="E28" i="8"/>
  <c r="G27" i="8"/>
  <c r="F27" i="8"/>
  <c r="E27" i="8"/>
  <c r="G26" i="8"/>
  <c r="F26" i="8"/>
  <c r="E26" i="8"/>
  <c r="G25" i="8"/>
  <c r="F25" i="8"/>
  <c r="E25" i="8"/>
  <c r="G24" i="8"/>
  <c r="H24" i="8" s="1"/>
  <c r="F24" i="8"/>
  <c r="E24" i="8"/>
  <c r="G23" i="8"/>
  <c r="F23" i="8"/>
  <c r="E23" i="8"/>
  <c r="G22" i="8"/>
  <c r="F22" i="8"/>
  <c r="E22" i="8"/>
  <c r="G21" i="8"/>
  <c r="F21" i="8"/>
  <c r="E21" i="8"/>
  <c r="G20" i="8"/>
  <c r="H20" i="8" s="1"/>
  <c r="F20" i="8"/>
  <c r="E20" i="8"/>
  <c r="G19" i="8"/>
  <c r="F19" i="8"/>
  <c r="E19" i="8"/>
  <c r="G18" i="8"/>
  <c r="F18" i="8"/>
  <c r="E18" i="8"/>
  <c r="G17" i="8"/>
  <c r="F17" i="8"/>
  <c r="E17" i="8"/>
  <c r="G16" i="8"/>
  <c r="H16" i="8" s="1"/>
  <c r="F16" i="8"/>
  <c r="E16" i="8"/>
  <c r="G15" i="8"/>
  <c r="F15" i="8"/>
  <c r="E15" i="8"/>
  <c r="G14" i="8"/>
  <c r="F14" i="8"/>
  <c r="E14" i="8"/>
  <c r="G13" i="8"/>
  <c r="F13" i="8"/>
  <c r="E13" i="8"/>
  <c r="G12" i="8"/>
  <c r="H12" i="8" s="1"/>
  <c r="F12" i="8"/>
  <c r="E12" i="8"/>
  <c r="G11" i="8"/>
  <c r="F11" i="8"/>
  <c r="E11" i="8"/>
  <c r="G10" i="8"/>
  <c r="F10" i="8"/>
  <c r="E10" i="8"/>
  <c r="G9" i="8"/>
  <c r="F9" i="8"/>
  <c r="E9" i="8"/>
  <c r="G8" i="8"/>
  <c r="H8" i="8" s="1"/>
  <c r="F8" i="8"/>
  <c r="E8" i="8"/>
  <c r="G7" i="8"/>
  <c r="F7" i="8"/>
  <c r="E7" i="8"/>
  <c r="G6" i="8"/>
  <c r="H6" i="8" s="1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H5" i="8" l="1"/>
  <c r="H7" i="8"/>
  <c r="H11" i="8"/>
  <c r="H4" i="8"/>
  <c r="H10" i="8"/>
  <c r="H15" i="8"/>
  <c r="H19" i="8"/>
  <c r="H23" i="8"/>
  <c r="H27" i="8"/>
  <c r="H31" i="8"/>
  <c r="H35" i="8"/>
  <c r="H39" i="8"/>
  <c r="H43" i="8"/>
  <c r="H47" i="8"/>
  <c r="H51" i="8"/>
  <c r="H55" i="8"/>
  <c r="H59" i="8"/>
  <c r="H2" i="8"/>
  <c r="H3" i="8"/>
  <c r="H9" i="8"/>
  <c r="H13" i="8"/>
  <c r="H14" i="8"/>
  <c r="H18" i="8"/>
  <c r="H22" i="8"/>
  <c r="H26" i="8"/>
  <c r="H30" i="8"/>
  <c r="H34" i="8"/>
  <c r="H38" i="8"/>
  <c r="H42" i="8"/>
  <c r="H46" i="8"/>
  <c r="H50" i="8"/>
  <c r="H54" i="8"/>
  <c r="H58" i="8"/>
  <c r="H17" i="8"/>
  <c r="H21" i="8"/>
  <c r="H25" i="8"/>
  <c r="H29" i="8"/>
  <c r="H33" i="8"/>
  <c r="H37" i="8"/>
  <c r="H41" i="8"/>
  <c r="H45" i="8"/>
  <c r="H49" i="8"/>
  <c r="H53" i="8"/>
  <c r="H57" i="8"/>
  <c r="H61" i="8"/>
  <c r="H1" i="7" l="1"/>
  <c r="C2" i="7" l="1"/>
  <c r="C3" i="7"/>
  <c r="C7" i="7"/>
  <c r="C11" i="7"/>
  <c r="C4" i="7"/>
  <c r="C8" i="7"/>
  <c r="C12" i="7"/>
  <c r="C5" i="7"/>
  <c r="C9" i="7"/>
  <c r="C13" i="7"/>
  <c r="C6" i="7"/>
  <c r="C10" i="7"/>
  <c r="C14" i="7"/>
  <c r="D4" i="6"/>
  <c r="D5" i="6"/>
  <c r="D6" i="6"/>
  <c r="D7" i="6"/>
  <c r="D8" i="6"/>
  <c r="D9" i="6"/>
  <c r="D10" i="6"/>
  <c r="D11" i="6"/>
  <c r="D12" i="6"/>
  <c r="D13" i="6"/>
  <c r="D14" i="6"/>
  <c r="D15" i="6"/>
  <c r="D3" i="6"/>
  <c r="F1" i="4" l="1"/>
</calcChain>
</file>

<file path=xl/sharedStrings.xml><?xml version="1.0" encoding="utf-8"?>
<sst xmlns="http://schemas.openxmlformats.org/spreadsheetml/2006/main" count="355" uniqueCount="254">
  <si>
    <t>СЕГОДНЯ</t>
  </si>
  <si>
    <t>ТЕКУЩАЯ ДАТА</t>
  </si>
  <si>
    <t>Номер заказа</t>
  </si>
  <si>
    <t>Дата оформления</t>
  </si>
  <si>
    <t>Дата изготовления</t>
  </si>
  <si>
    <t>Праздники</t>
  </si>
  <si>
    <t>№ п/п</t>
  </si>
  <si>
    <t>Длительность, календарные дни</t>
  </si>
  <si>
    <t>Фамилия</t>
  </si>
  <si>
    <t>Возраст</t>
  </si>
  <si>
    <t>Дата рождения</t>
  </si>
  <si>
    <t>Год</t>
  </si>
  <si>
    <t>Месяц</t>
  </si>
  <si>
    <t>День</t>
  </si>
  <si>
    <t>Срок договора, дн</t>
  </si>
  <si>
    <t>Праздничные дни</t>
  </si>
  <si>
    <t>Сегодня</t>
  </si>
  <si>
    <t>Полный возраст, г/л</t>
  </si>
  <si>
    <t>Вх/001</t>
  </si>
  <si>
    <t>Вх/002</t>
  </si>
  <si>
    <t>Вх/003</t>
  </si>
  <si>
    <t>Вх/004</t>
  </si>
  <si>
    <t>Вх/005</t>
  </si>
  <si>
    <t>Вх/006</t>
  </si>
  <si>
    <t>Вх/007</t>
  </si>
  <si>
    <t>Вх/008</t>
  </si>
  <si>
    <t>Вх/009</t>
  </si>
  <si>
    <t>Вх/010</t>
  </si>
  <si>
    <t>Дата доставки</t>
  </si>
  <si>
    <t>Антипов А. А.</t>
  </si>
  <si>
    <t>Архипова П. А.</t>
  </si>
  <si>
    <t>Владов Т. П.</t>
  </si>
  <si>
    <t>Васильева В. В.</t>
  </si>
  <si>
    <t>Ведунова П. А.</t>
  </si>
  <si>
    <t>Верес А. Д.</t>
  </si>
  <si>
    <t>Дубинин Д. А.</t>
  </si>
  <si>
    <t>Девеев Л. Д.</t>
  </si>
  <si>
    <t>Дукина П. П.</t>
  </si>
  <si>
    <t>Дыхов В. В.</t>
  </si>
  <si>
    <t>Дамбов П. А.</t>
  </si>
  <si>
    <t>Деловая У. Р.</t>
  </si>
  <si>
    <t>Зайкина П. И.</t>
  </si>
  <si>
    <t>Зайцев А. А.</t>
  </si>
  <si>
    <t>Кравцов Р. В.</t>
  </si>
  <si>
    <t>Лютаев Р. В.</t>
  </si>
  <si>
    <t>ФИО</t>
  </si>
  <si>
    <t>Дата начала
командировки</t>
  </si>
  <si>
    <t>Дата окончания
командировки</t>
  </si>
  <si>
    <t>Длительность, 
рабочие дни</t>
  </si>
  <si>
    <t>Агатов А.А.</t>
  </si>
  <si>
    <t>Акимов А.Д.</t>
  </si>
  <si>
    <t>Алмазова А.А.</t>
  </si>
  <si>
    <t>Амурский А.А.</t>
  </si>
  <si>
    <t>Бабочкин Б.Б.</t>
  </si>
  <si>
    <t>Багирова Б.Б.</t>
  </si>
  <si>
    <t>Барсова Б.Б.</t>
  </si>
  <si>
    <t>Белова Л.М.</t>
  </si>
  <si>
    <t>Беляев Д.А.</t>
  </si>
  <si>
    <t>Березина В.В.</t>
  </si>
  <si>
    <t>Беркутов В.В.</t>
  </si>
  <si>
    <t>Боброва В.И.</t>
  </si>
  <si>
    <t>Боровик Б.Б.</t>
  </si>
  <si>
    <t>Бриллиантов Б.Б.</t>
  </si>
  <si>
    <t>Васильковский В.В.</t>
  </si>
  <si>
    <t>Вербина В.В.</t>
  </si>
  <si>
    <t>Виноградова В.В.</t>
  </si>
  <si>
    <t>Воронов В.В.</t>
  </si>
  <si>
    <t>Гиацинтов Г.Г.</t>
  </si>
  <si>
    <t>Градова Г.Г.</t>
  </si>
  <si>
    <t>Гусева И.П.</t>
  </si>
  <si>
    <t>Дубровский Д.Д.</t>
  </si>
  <si>
    <t>Ежевицкая Д.В.</t>
  </si>
  <si>
    <t>Ежевский Д.Д.</t>
  </si>
  <si>
    <t>Жасминов Е.И.</t>
  </si>
  <si>
    <t>Жемчугов Е.Л.</t>
  </si>
  <si>
    <t>Задубровник А.П.</t>
  </si>
  <si>
    <t>Иванов И.И.</t>
  </si>
  <si>
    <t>Иволгин П.В.</t>
  </si>
  <si>
    <t>Ирбисова И.Л.</t>
  </si>
  <si>
    <t>Калинин К.В.</t>
  </si>
  <si>
    <t>Карпова  Е.П.</t>
  </si>
  <si>
    <t>Кедрин М.В.</t>
  </si>
  <si>
    <t>Колосов К.К.</t>
  </si>
  <si>
    <t>Комаровский В.С.</t>
  </si>
  <si>
    <t>Крапивина К.И.</t>
  </si>
  <si>
    <t>Ласточкин Л.М.</t>
  </si>
  <si>
    <t>Лебединская В.Э.</t>
  </si>
  <si>
    <t>Луговой Н.Н.</t>
  </si>
  <si>
    <t>Львовская Н.Н.</t>
  </si>
  <si>
    <t>Майский О.О.</t>
  </si>
  <si>
    <t>Маков П.В.</t>
  </si>
  <si>
    <t>Максимова А.Д.</t>
  </si>
  <si>
    <t>Малиновский О.П.</t>
  </si>
  <si>
    <t>Медведев П.И.</t>
  </si>
  <si>
    <t>Мелиса П.В.</t>
  </si>
  <si>
    <t>Морозов В.В.</t>
  </si>
  <si>
    <t>Нарциссов П.П.</t>
  </si>
  <si>
    <t>Носорогова П.Ю.</t>
  </si>
  <si>
    <t>Озеров П.В.</t>
  </si>
  <si>
    <t>Олейник П.П.</t>
  </si>
  <si>
    <t>Орловский М.Д.</t>
  </si>
  <si>
    <t>Осинская П.Ю.</t>
  </si>
  <si>
    <t>Петров  П.П.</t>
  </si>
  <si>
    <t>Поддубная Р.Л.</t>
  </si>
  <si>
    <t>Пронина М.П.</t>
  </si>
  <si>
    <t>Розова Р.Р.</t>
  </si>
  <si>
    <t>Романова О.В.</t>
  </si>
  <si>
    <t>Ромашкин Р.Р.</t>
  </si>
  <si>
    <t>Россамаха Р.И.</t>
  </si>
  <si>
    <t>Рябинин Р.Р.</t>
  </si>
  <si>
    <t>Семенов П.П.</t>
  </si>
  <si>
    <t>Сидоров О.В.</t>
  </si>
  <si>
    <t>Соболев С.С.</t>
  </si>
  <si>
    <t>Сомов С.С.</t>
  </si>
  <si>
    <t>Сочная С.А.</t>
  </si>
  <si>
    <t>Тополь Т.Т.</t>
  </si>
  <si>
    <t>Тюленев Т.Т.</t>
  </si>
  <si>
    <t>Укропцев А.В.</t>
  </si>
  <si>
    <t>Улиточкина У.Д.</t>
  </si>
  <si>
    <t>Хвощ Т.М.</t>
  </si>
  <si>
    <t>Хомячков Д.Н.</t>
  </si>
  <si>
    <t>Цветков Ю.Ю.</t>
  </si>
  <si>
    <t>Яхонтова Я.Я.</t>
  </si>
  <si>
    <t>Дата поступления 
на работу</t>
  </si>
  <si>
    <t>Дата окончания 
работы</t>
  </si>
  <si>
    <t>фамилия</t>
  </si>
  <si>
    <t>имя</t>
  </si>
  <si>
    <t>отчество</t>
  </si>
  <si>
    <t>дата
рождения</t>
  </si>
  <si>
    <t>Дата</t>
  </si>
  <si>
    <t>18 лет</t>
  </si>
  <si>
    <t>возраст</t>
  </si>
  <si>
    <t>Абрамов</t>
  </si>
  <si>
    <t>Вячеслав</t>
  </si>
  <si>
    <t>Иванович</t>
  </si>
  <si>
    <t>СЕГОДНЯ (TODAY)</t>
  </si>
  <si>
    <t>Абрикосова</t>
  </si>
  <si>
    <t>Елена</t>
  </si>
  <si>
    <t>Николаевна</t>
  </si>
  <si>
    <t>ТДАТА(NOY)</t>
  </si>
  <si>
    <t>Александров</t>
  </si>
  <si>
    <t>Сергей</t>
  </si>
  <si>
    <t>Андреев</t>
  </si>
  <si>
    <t>Виктор</t>
  </si>
  <si>
    <t>Борисович</t>
  </si>
  <si>
    <t>ДЕНЬНЕД(WEEKDAY)</t>
  </si>
  <si>
    <t>Бахарев</t>
  </si>
  <si>
    <t>Павлович</t>
  </si>
  <si>
    <t>РАБДЕНЬ(WORKDAY)</t>
  </si>
  <si>
    <t>Верховский</t>
  </si>
  <si>
    <t>Евгений</t>
  </si>
  <si>
    <t>Станиславович</t>
  </si>
  <si>
    <t>ЧИСТРАБДНИ(NETWORKDAYS)</t>
  </si>
  <si>
    <t>Вершинин</t>
  </si>
  <si>
    <t>Николаевич</t>
  </si>
  <si>
    <t>Воронов</t>
  </si>
  <si>
    <t>Александрович</t>
  </si>
  <si>
    <t>ДЕНЬ(DAY)</t>
  </si>
  <si>
    <t>Галкина</t>
  </si>
  <si>
    <t>Мария</t>
  </si>
  <si>
    <t>Александровна</t>
  </si>
  <si>
    <t>МЕСЯЦ(MONTH)</t>
  </si>
  <si>
    <t>Голубкова</t>
  </si>
  <si>
    <t>Антонина</t>
  </si>
  <si>
    <t>Петровна</t>
  </si>
  <si>
    <t>ГОД(YEAR)</t>
  </si>
  <si>
    <t>Григорьев</t>
  </si>
  <si>
    <t>Николай</t>
  </si>
  <si>
    <t>Яковлевич</t>
  </si>
  <si>
    <t>ДАТА(DATE)</t>
  </si>
  <si>
    <t>Гришин</t>
  </si>
  <si>
    <t>Олег</t>
  </si>
  <si>
    <t>Валериевич</t>
  </si>
  <si>
    <t>ДОЛЯГОДА(YEARFRAC)</t>
  </si>
  <si>
    <t>Грушин</t>
  </si>
  <si>
    <t>Александр</t>
  </si>
  <si>
    <t>Владимирович</t>
  </si>
  <si>
    <t>Давиденко</t>
  </si>
  <si>
    <t>Клавдия</t>
  </si>
  <si>
    <t>Трофимовна</t>
  </si>
  <si>
    <t>Дмитриев</t>
  </si>
  <si>
    <t>Ермаков</t>
  </si>
  <si>
    <t>Тимофеевич</t>
  </si>
  <si>
    <t>Ермилов</t>
  </si>
  <si>
    <t>Михайлович</t>
  </si>
  <si>
    <t>Дмитрий</t>
  </si>
  <si>
    <t>Кирсанов</t>
  </si>
  <si>
    <t>Владимир</t>
  </si>
  <si>
    <t>Юрьевич</t>
  </si>
  <si>
    <t>Клокова</t>
  </si>
  <si>
    <t>Анна</t>
  </si>
  <si>
    <t>Колобова</t>
  </si>
  <si>
    <t>Нина</t>
  </si>
  <si>
    <t>Ивановна</t>
  </si>
  <si>
    <t>Котов</t>
  </si>
  <si>
    <t>Петрович</t>
  </si>
  <si>
    <t>Кошкин</t>
  </si>
  <si>
    <t>Кротова</t>
  </si>
  <si>
    <t>Григорьевна</t>
  </si>
  <si>
    <t>Крупинов</t>
  </si>
  <si>
    <t>Сергеевич</t>
  </si>
  <si>
    <t>Кубарев</t>
  </si>
  <si>
    <t>Леонидович</t>
  </si>
  <si>
    <t>Кудрявцев</t>
  </si>
  <si>
    <t>Кутяев</t>
  </si>
  <si>
    <t>Маркова</t>
  </si>
  <si>
    <t>Медведев</t>
  </si>
  <si>
    <t>Юрий</t>
  </si>
  <si>
    <t>Васильевич</t>
  </si>
  <si>
    <t>Медникова</t>
  </si>
  <si>
    <t>Михайлов</t>
  </si>
  <si>
    <t>Михеев</t>
  </si>
  <si>
    <t>Викторович</t>
  </si>
  <si>
    <t>Морозов</t>
  </si>
  <si>
    <t>Мосин</t>
  </si>
  <si>
    <t>Муравьев</t>
  </si>
  <si>
    <t>Парфенов</t>
  </si>
  <si>
    <t>Петелин</t>
  </si>
  <si>
    <t>Пирожкова</t>
  </si>
  <si>
    <t>Платова</t>
  </si>
  <si>
    <t>Людмила</t>
  </si>
  <si>
    <t>Пантелеевна</t>
  </si>
  <si>
    <t>Потапов</t>
  </si>
  <si>
    <t>Павел</t>
  </si>
  <si>
    <t>Протопопов</t>
  </si>
  <si>
    <t>Валентинович</t>
  </si>
  <si>
    <t>Пряхин</t>
  </si>
  <si>
    <t>Птицын</t>
  </si>
  <si>
    <t>Путов</t>
  </si>
  <si>
    <t>Эрнст</t>
  </si>
  <si>
    <t>Ромов</t>
  </si>
  <si>
    <t>Сейфетдинова</t>
  </si>
  <si>
    <t>Наиля</t>
  </si>
  <si>
    <t>Сенин</t>
  </si>
  <si>
    <t>Михаил</t>
  </si>
  <si>
    <t>Семенович</t>
  </si>
  <si>
    <t>Сергеев</t>
  </si>
  <si>
    <t>Сидоров</t>
  </si>
  <si>
    <t>Симонов</t>
  </si>
  <si>
    <t>Смирнова</t>
  </si>
  <si>
    <t>Раиса</t>
  </si>
  <si>
    <t>Соколов</t>
  </si>
  <si>
    <t>Степанова</t>
  </si>
  <si>
    <t>Татьяна</t>
  </si>
  <si>
    <t>Алексеевна</t>
  </si>
  <si>
    <t>Ступина</t>
  </si>
  <si>
    <t>Толубеев</t>
  </si>
  <si>
    <t>Георгиевич</t>
  </si>
  <si>
    <t>Трофимов</t>
  </si>
  <si>
    <t>Фролов</t>
  </si>
  <si>
    <t>Шичко</t>
  </si>
  <si>
    <t>Любовь</t>
  </si>
  <si>
    <t>Васильевна</t>
  </si>
  <si>
    <t>Щеглов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</si>
</sst>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1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0"/>
      <name val="MS Sans Serif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color theme="9"/>
      <name val="Arial Cyr"/>
      <charset val="204"/>
    </font>
    <font>
      <b/>
      <i/>
      <sz val="10"/>
      <color theme="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thin">
        <color theme="9" tint="-0.24994659260841701"/>
      </left>
      <right style="thin">
        <color theme="9" tint="0.59996337778862885"/>
      </right>
      <top style="thin">
        <color theme="9" tint="-0.24994659260841701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-0.24994659260841701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-0.24994659260841701"/>
      </right>
      <top style="thin">
        <color theme="9" tint="-0.24994659260841701"/>
      </top>
      <bottom style="thin">
        <color theme="9" tint="0.59996337778862885"/>
      </bottom>
      <diagonal/>
    </border>
    <border>
      <left style="thin">
        <color theme="9" tint="-0.24994659260841701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-0.24994659260841701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-0.24994659260841701"/>
      </left>
      <right style="thin">
        <color theme="9" tint="0.59996337778862885"/>
      </right>
      <top style="thin">
        <color theme="9" tint="0.59996337778862885"/>
      </top>
      <bottom style="thin">
        <color theme="9" tint="-0.24994659260841701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-0.24994659260841701"/>
      </bottom>
      <diagonal/>
    </border>
    <border>
      <left style="thin">
        <color theme="9" tint="0.59996337778862885"/>
      </left>
      <right style="thin">
        <color theme="9" tint="-0.24994659260841701"/>
      </right>
      <top style="thin">
        <color theme="9" tint="0.59996337778862885"/>
      </top>
      <bottom style="thin">
        <color theme="9" tint="-0.24994659260841701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39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NumberFormat="1"/>
    <xf numFmtId="14" fontId="5" fillId="0" borderId="1" xfId="0" applyNumberFormat="1" applyFont="1" applyBorder="1"/>
    <xf numFmtId="0" fontId="6" fillId="0" borderId="1" xfId="1" applyNumberFormat="1" applyFont="1" applyBorder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4" fontId="6" fillId="0" borderId="1" xfId="1" applyNumberFormat="1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vertical="center"/>
    </xf>
    <xf numFmtId="14" fontId="6" fillId="0" borderId="1" xfId="1" applyNumberFormat="1" applyFont="1" applyBorder="1" applyAlignment="1">
      <alignment vertical="center"/>
    </xf>
    <xf numFmtId="0" fontId="8" fillId="0" borderId="0" xfId="2"/>
    <xf numFmtId="14" fontId="8" fillId="0" borderId="0" xfId="2" applyNumberFormat="1"/>
    <xf numFmtId="22" fontId="8" fillId="0" borderId="0" xfId="2" applyNumberFormat="1"/>
    <xf numFmtId="1" fontId="8" fillId="0" borderId="0" xfId="2" applyNumberFormat="1"/>
    <xf numFmtId="22" fontId="5" fillId="0" borderId="1" xfId="0" applyNumberFormat="1" applyFont="1" applyBorder="1"/>
    <xf numFmtId="0" fontId="9" fillId="0" borderId="0" xfId="2" applyFont="1"/>
    <xf numFmtId="1" fontId="8" fillId="0" borderId="7" xfId="2" applyNumberFormat="1" applyBorder="1"/>
    <xf numFmtId="1" fontId="8" fillId="0" borderId="8" xfId="2" applyNumberFormat="1" applyBorder="1"/>
    <xf numFmtId="164" fontId="8" fillId="0" borderId="8" xfId="2" applyNumberFormat="1" applyBorder="1"/>
    <xf numFmtId="0" fontId="8" fillId="0" borderId="8" xfId="2" applyBorder="1"/>
    <xf numFmtId="14" fontId="8" fillId="0" borderId="8" xfId="2" applyNumberFormat="1" applyBorder="1"/>
    <xf numFmtId="14" fontId="8" fillId="0" borderId="9" xfId="2" applyNumberFormat="1" applyBorder="1"/>
    <xf numFmtId="1" fontId="8" fillId="0" borderId="10" xfId="2" applyNumberFormat="1" applyBorder="1"/>
    <xf numFmtId="1" fontId="8" fillId="0" borderId="11" xfId="2" applyNumberFormat="1" applyBorder="1"/>
    <xf numFmtId="164" fontId="8" fillId="0" borderId="11" xfId="2" applyNumberFormat="1" applyBorder="1"/>
    <xf numFmtId="0" fontId="8" fillId="0" borderId="11" xfId="2" applyBorder="1"/>
    <xf numFmtId="14" fontId="8" fillId="0" borderId="11" xfId="2" applyNumberFormat="1" applyBorder="1"/>
    <xf numFmtId="14" fontId="8" fillId="0" borderId="12" xfId="2" applyNumberFormat="1" applyBorder="1"/>
    <xf numFmtId="1" fontId="10" fillId="2" borderId="4" xfId="2" applyNumberFormat="1" applyFont="1" applyFill="1" applyBorder="1" applyAlignment="1">
      <alignment horizontal="center" vertical="center"/>
    </xf>
    <xf numFmtId="1" fontId="10" fillId="2" borderId="5" xfId="2" applyNumberFormat="1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 wrapText="1"/>
    </xf>
    <xf numFmtId="1" fontId="10" fillId="2" borderId="6" xfId="2" applyNumberFormat="1" applyFont="1" applyFill="1" applyBorder="1" applyAlignment="1">
      <alignment horizontal="center" vertical="center"/>
    </xf>
    <xf numFmtId="14" fontId="2" fillId="0" borderId="0" xfId="0" applyNumberFormat="1" applyFont="1"/>
    <xf numFmtId="22" fontId="2" fillId="0" borderId="0" xfId="0" applyNumberFormat="1" applyFont="1"/>
    <xf numFmtId="14" fontId="1" fillId="0" borderId="1" xfId="0" applyNumberFormat="1" applyFont="1" applyBorder="1"/>
  </cellXfs>
  <cellStyles count="3">
    <cellStyle name="Обычный" xfId="0" builtinId="0"/>
    <cellStyle name="Обычный 2" xfId="2"/>
    <cellStyle name="Обычный_DH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7</xdr:row>
      <xdr:rowOff>19049</xdr:rowOff>
    </xdr:from>
    <xdr:to>
      <xdr:col>5</xdr:col>
      <xdr:colOff>333375</xdr:colOff>
      <xdr:row>14</xdr:row>
      <xdr:rowOff>171449</xdr:rowOff>
    </xdr:to>
    <xdr:sp macro="" textlink="">
      <xdr:nvSpPr>
        <xdr:cNvPr id="2" name="Прямоугольник 1"/>
        <xdr:cNvSpPr/>
      </xdr:nvSpPr>
      <xdr:spPr>
        <a:xfrm>
          <a:off x="695323" y="1457324"/>
          <a:ext cx="4362452" cy="1552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ячейке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C1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должна отображаться СИСТЕМНАЯ ДАТА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ячейке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C4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должна отображаться и СИСТЕМНАЯ ДАТА и СИСТЕМНОЕ ВРЕМЯ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66675</xdr:rowOff>
    </xdr:from>
    <xdr:to>
      <xdr:col>7</xdr:col>
      <xdr:colOff>904874</xdr:colOff>
      <xdr:row>22</xdr:row>
      <xdr:rowOff>57150</xdr:rowOff>
    </xdr:to>
    <xdr:sp macro="" textlink="">
      <xdr:nvSpPr>
        <xdr:cNvPr id="2" name="Прямоугольник 1"/>
        <xdr:cNvSpPr/>
      </xdr:nvSpPr>
      <xdr:spPr>
        <a:xfrm>
          <a:off x="2952749" y="2771775"/>
          <a:ext cx="6734175" cy="1790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Узнать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Дату изготовления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исходя из того, что на изготовление заказа требуется 10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календарных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дней после того, как заказ был оформлен.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Узнать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Дату доставки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заказа исходя из того, что срок доставки заказа составляет 7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рабочих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дней после изготовления, при этом учесть праздничные дни в феврале.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1876424</xdr:colOff>
      <xdr:row>11</xdr:row>
      <xdr:rowOff>161924</xdr:rowOff>
    </xdr:from>
    <xdr:to>
      <xdr:col>12</xdr:col>
      <xdr:colOff>123825</xdr:colOff>
      <xdr:row>25</xdr:row>
      <xdr:rowOff>0</xdr:rowOff>
    </xdr:to>
    <xdr:sp macro="" textlink="">
      <xdr:nvSpPr>
        <xdr:cNvPr id="2" name="Прямоугольник 1"/>
        <xdr:cNvSpPr/>
      </xdr:nvSpPr>
      <xdr:spPr>
        <a:xfrm>
          <a:off x="10229849" y="2733674"/>
          <a:ext cx="3609976" cy="26955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Определить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Длительность в календарных днях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количество дней от Даты начала командировки до Даты окончания командировки включительно.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Определить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Длительность в рабочих днях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между Датой начала командировки и Датой окончания командировки, при том что в феврале имеются даты праздников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0</xdr:rowOff>
    </xdr:from>
    <xdr:to>
      <xdr:col>9</xdr:col>
      <xdr:colOff>57151</xdr:colOff>
      <xdr:row>9</xdr:row>
      <xdr:rowOff>171450</xdr:rowOff>
    </xdr:to>
    <xdr:sp macro="" textlink="">
      <xdr:nvSpPr>
        <xdr:cNvPr id="2" name="Прямоугольник 1"/>
        <xdr:cNvSpPr/>
      </xdr:nvSpPr>
      <xdr:spPr>
        <a:xfrm>
          <a:off x="3933826" y="752475"/>
          <a:ext cx="3829050" cy="16383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ap="flat" cmpd="sng" algn="ctr">
          <a:solidFill>
            <a:schemeClr val="accent6">
              <a:lumMod val="75000"/>
            </a:scheme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C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Определить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Возраст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сотрудников на момент текущей даты (данные ячейки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F1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). Показать ответ в полных годах (без учета дробной части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3;&#1072;&#1076;&#1077;&#1078;&#1076;&#1072;/Desktop/excel%20&#1088;&#1072;&#1089;&#1096;&#1080;&#1088;/&#1047;&#1072;&#1085;&#1103;&#1090;&#1080;&#1077;%202/2%20&#1042;&#1099;&#1095;&#1080;&#1089;&#1083;&#1077;&#1085;&#1080;&#1103;/4%20&#1042;&#1055;&#105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6;&#1088;&#1084;&#1091;&#1083;&#1099;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87;&#1088;&#1080;&#1084;&#1077;&#1088;&#1099;%20&#1101;&#1082;&#1089;&#1077;&#1083;&#1100;/&#1077;&#1089;&#1083;&#1080;%20&#1079;&#1072;&#1082;&#1072;&#107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3;&#1072;&#1076;&#1077;&#1078;&#1076;&#1072;/Desktop/excel%20&#1088;&#1072;&#1089;&#1096;&#1080;&#1088;/&#1047;&#1072;&#1085;&#1103;&#1090;&#1080;&#1077;%202/2%20&#1042;&#1099;&#1095;&#1080;&#1089;&#1083;&#1077;&#1085;&#1080;&#1103;/6%20&#1055;&#1054;&#1048;&#1057;&#1055;&#1054;&#1047;%20&#1080;%20&#1048;&#1053;&#1044;&#1045;&#1050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>
            <v>0</v>
          </cell>
          <cell r="EV98">
            <v>0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0</v>
          </cell>
          <cell r="DZ99">
            <v>0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T99">
            <v>0</v>
          </cell>
          <cell r="EU99">
            <v>0</v>
          </cell>
          <cell r="EV99">
            <v>0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</v>
          </cell>
          <cell r="EU112">
            <v>0</v>
          </cell>
          <cell r="EV112">
            <v>0</v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>
            <v>0</v>
          </cell>
          <cell r="BJ117">
            <v>75000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T117">
            <v>0</v>
          </cell>
          <cell r="EU117">
            <v>0</v>
          </cell>
          <cell r="EV117">
            <v>0</v>
          </cell>
          <cell r="EW117">
            <v>0</v>
          </cell>
          <cell r="EX117">
            <v>0</v>
          </cell>
          <cell r="EY117">
            <v>0</v>
          </cell>
          <cell r="EZ117">
            <v>0</v>
          </cell>
          <cell r="FA117">
            <v>0</v>
          </cell>
          <cell r="FB117">
            <v>0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>
            <v>0</v>
          </cell>
          <cell r="BJ118">
            <v>155714.29</v>
          </cell>
          <cell r="BK118">
            <v>130000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1800</v>
          </cell>
          <cell r="BG119">
            <v>3600</v>
          </cell>
          <cell r="BH119">
            <v>5400</v>
          </cell>
          <cell r="BI119">
            <v>0</v>
          </cell>
          <cell r="BJ119">
            <v>7200</v>
          </cell>
          <cell r="BK119">
            <v>7200</v>
          </cell>
          <cell r="BL119">
            <v>7200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8000</v>
          </cell>
          <cell r="BH120">
            <v>10000</v>
          </cell>
          <cell r="BI120">
            <v>0</v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T123">
            <v>0</v>
          </cell>
          <cell r="EU123">
            <v>0</v>
          </cell>
          <cell r="EV123">
            <v>0</v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0</v>
          </cell>
          <cell r="EU124">
            <v>0</v>
          </cell>
          <cell r="EV124">
            <v>0</v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0</v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0</v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DY153">
            <v>0</v>
          </cell>
          <cell r="DZ153">
            <v>0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</row>
        <row r="154">
          <cell r="S154" t="str">
            <v>COST TO DATE</v>
          </cell>
          <cell r="V154" t="str">
            <v>DIRECT TO DATE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0</v>
          </cell>
          <cell r="DE170">
            <v>0</v>
          </cell>
          <cell r="DF170">
            <v>0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</v>
          </cell>
          <cell r="DP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T170">
            <v>0</v>
          </cell>
          <cell r="EU170">
            <v>0</v>
          </cell>
          <cell r="EV170">
            <v>0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T171">
            <v>0</v>
          </cell>
          <cell r="EU171">
            <v>0</v>
          </cell>
          <cell r="EV171">
            <v>0</v>
          </cell>
          <cell r="EW171">
            <v>0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0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0</v>
          </cell>
          <cell r="DE182">
            <v>0</v>
          </cell>
          <cell r="DF182">
            <v>0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0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T182">
            <v>0</v>
          </cell>
          <cell r="EU182">
            <v>0</v>
          </cell>
          <cell r="EV182">
            <v>0</v>
          </cell>
          <cell r="EW182">
            <v>0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0</v>
          </cell>
          <cell r="CY183">
            <v>0</v>
          </cell>
          <cell r="CZ183">
            <v>0</v>
          </cell>
          <cell r="DA183">
            <v>0</v>
          </cell>
          <cell r="DB183">
            <v>0</v>
          </cell>
          <cell r="DC183">
            <v>0</v>
          </cell>
          <cell r="DD183">
            <v>0</v>
          </cell>
          <cell r="DE183">
            <v>0</v>
          </cell>
          <cell r="DF183">
            <v>0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0</v>
          </cell>
          <cell r="EI183">
            <v>0</v>
          </cell>
          <cell r="EJ183">
            <v>0</v>
          </cell>
          <cell r="EK183">
            <v>0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T183">
            <v>0</v>
          </cell>
          <cell r="EU183">
            <v>0</v>
          </cell>
          <cell r="EV183">
            <v>0</v>
          </cell>
          <cell r="EW183">
            <v>0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</row>
        <row r="186">
          <cell r="T186" t="str">
            <v>BUDGET FORECAST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0</v>
          </cell>
          <cell r="FH186">
            <v>0</v>
          </cell>
          <cell r="FI186">
            <v>0</v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0</v>
          </cell>
          <cell r="CY188">
            <v>0</v>
          </cell>
          <cell r="CZ188">
            <v>0</v>
          </cell>
          <cell r="DA188">
            <v>0</v>
          </cell>
          <cell r="DB188">
            <v>0</v>
          </cell>
          <cell r="DC188">
            <v>0</v>
          </cell>
          <cell r="DD188">
            <v>0</v>
          </cell>
          <cell r="DE188">
            <v>0</v>
          </cell>
          <cell r="DF188">
            <v>0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0</v>
          </cell>
          <cell r="DS188">
            <v>0</v>
          </cell>
          <cell r="DT188">
            <v>0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DY188">
            <v>0</v>
          </cell>
          <cell r="DZ188">
            <v>0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0</v>
          </cell>
          <cell r="EJ188">
            <v>0</v>
          </cell>
          <cell r="EK188">
            <v>0</v>
          </cell>
          <cell r="EL188">
            <v>0</v>
          </cell>
          <cell r="EM188">
            <v>0</v>
          </cell>
          <cell r="EN188">
            <v>0</v>
          </cell>
          <cell r="EO188">
            <v>0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T188">
            <v>0</v>
          </cell>
          <cell r="EU188">
            <v>0</v>
          </cell>
          <cell r="EV188">
            <v>0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  <cell r="FA191">
            <v>0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0</v>
          </cell>
          <cell r="FG191">
            <v>0</v>
          </cell>
          <cell r="FH191">
            <v>0</v>
          </cell>
          <cell r="FI191">
            <v>0</v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J196">
            <v>0</v>
          </cell>
          <cell r="BK196">
            <v>0</v>
          </cell>
          <cell r="BT196">
            <v>35870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J197">
            <v>0</v>
          </cell>
          <cell r="BK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T197">
            <v>0</v>
          </cell>
          <cell r="EU197">
            <v>0</v>
          </cell>
          <cell r="EV197">
            <v>0</v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0</v>
          </cell>
          <cell r="DE212">
            <v>0</v>
          </cell>
          <cell r="DF212">
            <v>0</v>
          </cell>
          <cell r="DG212">
            <v>0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0</v>
          </cell>
          <cell r="DS212">
            <v>0</v>
          </cell>
          <cell r="DT212">
            <v>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0</v>
          </cell>
          <cell r="EM212">
            <v>0</v>
          </cell>
          <cell r="EN212">
            <v>0</v>
          </cell>
          <cell r="EO212">
            <v>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T212">
            <v>0</v>
          </cell>
          <cell r="EU212">
            <v>0</v>
          </cell>
          <cell r="EV212">
            <v>0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</row>
        <row r="217">
          <cell r="T217" t="str">
            <v>BUDGET FORECAST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0</v>
          </cell>
          <cell r="DP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T217">
            <v>0</v>
          </cell>
          <cell r="EU217">
            <v>0</v>
          </cell>
          <cell r="EV217">
            <v>0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0</v>
          </cell>
          <cell r="DE218">
            <v>0</v>
          </cell>
          <cell r="DF218">
            <v>0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0</v>
          </cell>
          <cell r="DP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DY218">
            <v>0</v>
          </cell>
          <cell r="DZ218">
            <v>0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T218">
            <v>0</v>
          </cell>
          <cell r="EU218">
            <v>0</v>
          </cell>
          <cell r="EV218">
            <v>0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  <cell r="DD219">
            <v>0</v>
          </cell>
          <cell r="DE219">
            <v>0</v>
          </cell>
          <cell r="DF219">
            <v>0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T219">
            <v>0</v>
          </cell>
          <cell r="EU219">
            <v>0</v>
          </cell>
          <cell r="EV219">
            <v>0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0</v>
          </cell>
          <cell r="DE221">
            <v>0</v>
          </cell>
          <cell r="DF221">
            <v>0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0</v>
          </cell>
          <cell r="DS221">
            <v>0</v>
          </cell>
          <cell r="DT221">
            <v>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DY221">
            <v>0</v>
          </cell>
          <cell r="DZ221">
            <v>0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T221">
            <v>0</v>
          </cell>
          <cell r="EU221">
            <v>0</v>
          </cell>
          <cell r="EV221">
            <v>0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  <cell r="FA222">
            <v>0</v>
          </cell>
          <cell r="FB222">
            <v>0</v>
          </cell>
          <cell r="FC222">
            <v>0</v>
          </cell>
          <cell r="FD222">
            <v>0</v>
          </cell>
          <cell r="FE222">
            <v>0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</row>
        <row r="229">
          <cell r="V229" t="str">
            <v>PROJECTED STREET</v>
          </cell>
          <cell r="X229">
            <v>36122.220141999998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0</v>
          </cell>
          <cell r="DE229">
            <v>0</v>
          </cell>
          <cell r="DF229">
            <v>0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DY229">
            <v>0</v>
          </cell>
          <cell r="DZ229">
            <v>0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T229">
            <v>0</v>
          </cell>
          <cell r="EU229">
            <v>0</v>
          </cell>
          <cell r="EV229">
            <v>0</v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0</v>
          </cell>
          <cell r="DS233">
            <v>0</v>
          </cell>
          <cell r="DT233">
            <v>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DY233">
            <v>0</v>
          </cell>
          <cell r="DZ233">
            <v>0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T233">
            <v>0</v>
          </cell>
          <cell r="EU233">
            <v>0</v>
          </cell>
          <cell r="EV233">
            <v>0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0</v>
          </cell>
          <cell r="DI236">
            <v>0</v>
          </cell>
          <cell r="DJ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T236">
            <v>0</v>
          </cell>
          <cell r="EU236">
            <v>0</v>
          </cell>
          <cell r="EV236">
            <v>0</v>
          </cell>
        </row>
        <row r="238">
          <cell r="T238" t="str">
            <v>BUDGET FORECAST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  <cell r="FA238">
            <v>0</v>
          </cell>
          <cell r="FB238">
            <v>0</v>
          </cell>
          <cell r="FC238">
            <v>0</v>
          </cell>
          <cell r="FD238">
            <v>0</v>
          </cell>
          <cell r="FE238">
            <v>0</v>
          </cell>
          <cell r="FF238">
            <v>0</v>
          </cell>
          <cell r="FG238">
            <v>0</v>
          </cell>
          <cell r="FH238">
            <v>0</v>
          </cell>
          <cell r="FI238">
            <v>0</v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T241">
            <v>0</v>
          </cell>
          <cell r="EU241">
            <v>0</v>
          </cell>
          <cell r="EV241">
            <v>0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0</v>
          </cell>
          <cell r="DE242">
            <v>0</v>
          </cell>
          <cell r="DF242">
            <v>0</v>
          </cell>
          <cell r="DG242">
            <v>0</v>
          </cell>
          <cell r="DH242">
            <v>0</v>
          </cell>
          <cell r="DI242">
            <v>0</v>
          </cell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0</v>
          </cell>
          <cell r="DP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DY242">
            <v>0</v>
          </cell>
          <cell r="DZ242">
            <v>0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T242">
            <v>0</v>
          </cell>
          <cell r="EU242">
            <v>0</v>
          </cell>
          <cell r="EV242">
            <v>0</v>
          </cell>
          <cell r="EW242">
            <v>0</v>
          </cell>
          <cell r="EX242">
            <v>0</v>
          </cell>
          <cell r="EY242">
            <v>0</v>
          </cell>
          <cell r="EZ242">
            <v>0</v>
          </cell>
          <cell r="FA242">
            <v>0</v>
          </cell>
          <cell r="FB242">
            <v>0</v>
          </cell>
          <cell r="FC242">
            <v>0</v>
          </cell>
          <cell r="FD242">
            <v>0</v>
          </cell>
          <cell r="FE242">
            <v>0</v>
          </cell>
          <cell r="FF242">
            <v>0</v>
          </cell>
          <cell r="FG242">
            <v>0</v>
          </cell>
          <cell r="FH242">
            <v>0</v>
          </cell>
          <cell r="FI242">
            <v>0</v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0</v>
          </cell>
          <cell r="DE243">
            <v>0</v>
          </cell>
          <cell r="DF243">
            <v>0</v>
          </cell>
          <cell r="DG243">
            <v>0</v>
          </cell>
          <cell r="DH243">
            <v>0</v>
          </cell>
          <cell r="DI243">
            <v>0</v>
          </cell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DY243">
            <v>0</v>
          </cell>
          <cell r="DZ243">
            <v>0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T243">
            <v>0</v>
          </cell>
          <cell r="EU243">
            <v>0</v>
          </cell>
          <cell r="EV243">
            <v>0</v>
          </cell>
          <cell r="EW243">
            <v>0</v>
          </cell>
          <cell r="EX243">
            <v>0</v>
          </cell>
          <cell r="EY243">
            <v>0</v>
          </cell>
          <cell r="EZ243">
            <v>0</v>
          </cell>
          <cell r="FA243">
            <v>0</v>
          </cell>
          <cell r="FB243">
            <v>0</v>
          </cell>
          <cell r="FC243">
            <v>0</v>
          </cell>
          <cell r="FD243">
            <v>0</v>
          </cell>
          <cell r="FE243">
            <v>0</v>
          </cell>
          <cell r="FF243">
            <v>0</v>
          </cell>
          <cell r="FG243">
            <v>0</v>
          </cell>
          <cell r="FH243">
            <v>0</v>
          </cell>
          <cell r="FI243">
            <v>0</v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  <cell r="FA244">
            <v>0</v>
          </cell>
          <cell r="FB244">
            <v>0</v>
          </cell>
          <cell r="FC244">
            <v>0</v>
          </cell>
          <cell r="FD244">
            <v>0</v>
          </cell>
          <cell r="FE244">
            <v>0</v>
          </cell>
          <cell r="FF244">
            <v>0</v>
          </cell>
          <cell r="FG244">
            <v>0</v>
          </cell>
          <cell r="FH244">
            <v>0</v>
          </cell>
          <cell r="FI244">
            <v>0</v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</row>
        <row r="250">
          <cell r="V250" t="str">
            <v>PROJECTED STREET</v>
          </cell>
          <cell r="X250">
            <v>36184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>
            <v>0</v>
          </cell>
          <cell r="CV253">
            <v>0</v>
          </cell>
          <cell r="CW253">
            <v>0</v>
          </cell>
          <cell r="CX253">
            <v>0</v>
          </cell>
          <cell r="CY253">
            <v>0</v>
          </cell>
          <cell r="CZ253">
            <v>0</v>
          </cell>
          <cell r="DA253">
            <v>0</v>
          </cell>
          <cell r="DB253">
            <v>0</v>
          </cell>
          <cell r="DC253">
            <v>0</v>
          </cell>
          <cell r="DD253">
            <v>0</v>
          </cell>
          <cell r="DE253">
            <v>0</v>
          </cell>
          <cell r="DF253">
            <v>0</v>
          </cell>
          <cell r="DG253">
            <v>0</v>
          </cell>
          <cell r="DH253">
            <v>0</v>
          </cell>
          <cell r="DI253">
            <v>0</v>
          </cell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0</v>
          </cell>
          <cell r="DP253">
            <v>0</v>
          </cell>
          <cell r="DQ253">
            <v>0</v>
          </cell>
          <cell r="DR253">
            <v>0</v>
          </cell>
          <cell r="DS253">
            <v>0</v>
          </cell>
          <cell r="DT253">
            <v>0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DY253">
            <v>0</v>
          </cell>
          <cell r="DZ253">
            <v>0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>
            <v>0</v>
          </cell>
          <cell r="EO253">
            <v>0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T253">
            <v>0</v>
          </cell>
          <cell r="EU253">
            <v>0</v>
          </cell>
          <cell r="EV253">
            <v>0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>
            <v>0</v>
          </cell>
          <cell r="CV254">
            <v>0</v>
          </cell>
          <cell r="CW254">
            <v>0</v>
          </cell>
          <cell r="CX254">
            <v>0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0</v>
          </cell>
          <cell r="DE254">
            <v>0</v>
          </cell>
          <cell r="DF254">
            <v>0</v>
          </cell>
          <cell r="DG254">
            <v>0</v>
          </cell>
          <cell r="DH254">
            <v>0</v>
          </cell>
          <cell r="DI254">
            <v>0</v>
          </cell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0</v>
          </cell>
          <cell r="DP254">
            <v>0</v>
          </cell>
          <cell r="DQ254">
            <v>0</v>
          </cell>
          <cell r="DR254">
            <v>0</v>
          </cell>
          <cell r="DS254">
            <v>0</v>
          </cell>
          <cell r="DT254">
            <v>0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DY254">
            <v>0</v>
          </cell>
          <cell r="DZ254">
            <v>0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>
            <v>0</v>
          </cell>
          <cell r="EO254">
            <v>0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T254">
            <v>0</v>
          </cell>
          <cell r="EU254">
            <v>0</v>
          </cell>
          <cell r="EV254">
            <v>0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>
            <v>0</v>
          </cell>
          <cell r="CV255">
            <v>0</v>
          </cell>
          <cell r="CW255">
            <v>0</v>
          </cell>
          <cell r="CX255">
            <v>0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0</v>
          </cell>
          <cell r="DD255">
            <v>0</v>
          </cell>
          <cell r="DE255">
            <v>0</v>
          </cell>
          <cell r="DF255">
            <v>0</v>
          </cell>
          <cell r="DG255">
            <v>0</v>
          </cell>
          <cell r="DH255">
            <v>0</v>
          </cell>
          <cell r="DI255">
            <v>0</v>
          </cell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DY255">
            <v>0</v>
          </cell>
          <cell r="DZ255">
            <v>0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T255">
            <v>0</v>
          </cell>
          <cell r="EU255">
            <v>0</v>
          </cell>
          <cell r="EV255">
            <v>0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0</v>
          </cell>
          <cell r="CQ257">
            <v>0</v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>
            <v>0</v>
          </cell>
          <cell r="DD257">
            <v>0</v>
          </cell>
          <cell r="DE257">
            <v>0</v>
          </cell>
          <cell r="DF257">
            <v>0</v>
          </cell>
          <cell r="DG257">
            <v>0</v>
          </cell>
          <cell r="DH257">
            <v>0</v>
          </cell>
          <cell r="DI257">
            <v>0</v>
          </cell>
          <cell r="DJ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O257">
            <v>0</v>
          </cell>
          <cell r="DP257">
            <v>0</v>
          </cell>
          <cell r="DQ257">
            <v>0</v>
          </cell>
          <cell r="DR257">
            <v>0</v>
          </cell>
          <cell r="DS257">
            <v>0</v>
          </cell>
          <cell r="DT257">
            <v>0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DY257">
            <v>0</v>
          </cell>
          <cell r="DZ257">
            <v>0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>
            <v>0</v>
          </cell>
          <cell r="EO257">
            <v>0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T257">
            <v>0</v>
          </cell>
          <cell r="EU257">
            <v>0</v>
          </cell>
          <cell r="EV257">
            <v>0</v>
          </cell>
        </row>
        <row r="259">
          <cell r="T259" t="str">
            <v>BUDGET FORECAST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  <cell r="FA259">
            <v>0</v>
          </cell>
          <cell r="FB259">
            <v>0</v>
          </cell>
          <cell r="FC259">
            <v>0</v>
          </cell>
          <cell r="FD259">
            <v>0</v>
          </cell>
          <cell r="FE259">
            <v>0</v>
          </cell>
          <cell r="FF259">
            <v>0</v>
          </cell>
          <cell r="FG259">
            <v>0</v>
          </cell>
          <cell r="FH259">
            <v>0</v>
          </cell>
          <cell r="FI259">
            <v>0</v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>
            <v>0</v>
          </cell>
          <cell r="CV260">
            <v>0</v>
          </cell>
          <cell r="CW260">
            <v>0</v>
          </cell>
          <cell r="CX260">
            <v>0</v>
          </cell>
          <cell r="CY260">
            <v>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0</v>
          </cell>
          <cell r="DE260">
            <v>0</v>
          </cell>
          <cell r="DF260">
            <v>0</v>
          </cell>
          <cell r="DG260">
            <v>0</v>
          </cell>
          <cell r="DH260">
            <v>0</v>
          </cell>
          <cell r="DI260">
            <v>0</v>
          </cell>
          <cell r="DJ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DY260">
            <v>0</v>
          </cell>
          <cell r="DZ260">
            <v>0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>
            <v>0</v>
          </cell>
          <cell r="EO260">
            <v>0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T260">
            <v>0</v>
          </cell>
          <cell r="EU260">
            <v>0</v>
          </cell>
          <cell r="EV260">
            <v>0</v>
          </cell>
          <cell r="EW260">
            <v>0</v>
          </cell>
          <cell r="EX260">
            <v>0</v>
          </cell>
          <cell r="EY260">
            <v>0</v>
          </cell>
          <cell r="EZ260">
            <v>0</v>
          </cell>
          <cell r="FA260">
            <v>0</v>
          </cell>
          <cell r="FB260">
            <v>0</v>
          </cell>
          <cell r="FC260">
            <v>0</v>
          </cell>
          <cell r="FD260">
            <v>0</v>
          </cell>
          <cell r="FE260">
            <v>0</v>
          </cell>
          <cell r="FF260">
            <v>0</v>
          </cell>
          <cell r="FG260">
            <v>0</v>
          </cell>
          <cell r="FH260">
            <v>0</v>
          </cell>
          <cell r="FI260">
            <v>0</v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  <cell r="FA261">
            <v>0</v>
          </cell>
          <cell r="FB261">
            <v>0</v>
          </cell>
          <cell r="FC261">
            <v>0</v>
          </cell>
          <cell r="FD261">
            <v>0</v>
          </cell>
          <cell r="FE261">
            <v>0</v>
          </cell>
          <cell r="FF261">
            <v>0</v>
          </cell>
          <cell r="FG261">
            <v>0</v>
          </cell>
          <cell r="FH261">
            <v>0</v>
          </cell>
          <cell r="FI261">
            <v>0</v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  <cell r="FA262">
            <v>0</v>
          </cell>
          <cell r="FB262">
            <v>0</v>
          </cell>
          <cell r="FC262">
            <v>0</v>
          </cell>
          <cell r="FD262">
            <v>0</v>
          </cell>
          <cell r="FE262">
            <v>0</v>
          </cell>
          <cell r="FF262">
            <v>0</v>
          </cell>
          <cell r="FG262">
            <v>0</v>
          </cell>
          <cell r="FH262">
            <v>0</v>
          </cell>
          <cell r="FI262">
            <v>0</v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  <cell r="FA263">
            <v>0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0</v>
          </cell>
          <cell r="FG263">
            <v>0</v>
          </cell>
          <cell r="FH263">
            <v>0</v>
          </cell>
          <cell r="FI263">
            <v>0</v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  <cell r="FA264">
            <v>0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0</v>
          </cell>
          <cell r="FG264">
            <v>0</v>
          </cell>
          <cell r="FH264">
            <v>0</v>
          </cell>
          <cell r="FI264">
            <v>0</v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0</v>
          </cell>
          <cell r="CQ265">
            <v>0</v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>
            <v>0</v>
          </cell>
          <cell r="DD265">
            <v>0</v>
          </cell>
          <cell r="DE265">
            <v>0</v>
          </cell>
          <cell r="DF265">
            <v>0</v>
          </cell>
          <cell r="DG265">
            <v>0</v>
          </cell>
          <cell r="DH265">
            <v>0</v>
          </cell>
          <cell r="DI265">
            <v>0</v>
          </cell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0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DY265">
            <v>0</v>
          </cell>
          <cell r="DZ265">
            <v>0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>
            <v>0</v>
          </cell>
          <cell r="EO265">
            <v>0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T265">
            <v>0</v>
          </cell>
          <cell r="EU265">
            <v>0</v>
          </cell>
          <cell r="EV265">
            <v>0</v>
          </cell>
          <cell r="EW265">
            <v>0</v>
          </cell>
          <cell r="EX265">
            <v>0</v>
          </cell>
          <cell r="EY265">
            <v>0</v>
          </cell>
          <cell r="EZ265">
            <v>0</v>
          </cell>
          <cell r="FA265">
            <v>0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0</v>
          </cell>
          <cell r="FG265">
            <v>0</v>
          </cell>
          <cell r="FH265">
            <v>0</v>
          </cell>
          <cell r="FI265">
            <v>0</v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0</v>
          </cell>
          <cell r="DP270">
            <v>0</v>
          </cell>
          <cell r="DQ270">
            <v>0</v>
          </cell>
          <cell r="DR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>
            <v>0</v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>
            <v>0</v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>
            <v>0</v>
          </cell>
          <cell r="U10">
            <v>0</v>
          </cell>
          <cell r="V10">
            <v>0</v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>
            <v>0</v>
          </cell>
          <cell r="U12">
            <v>0</v>
          </cell>
          <cell r="V12">
            <v>0</v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>
            <v>0</v>
          </cell>
          <cell r="U13">
            <v>0</v>
          </cell>
          <cell r="V13">
            <v>0</v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>
            <v>0</v>
          </cell>
          <cell r="U14">
            <v>0</v>
          </cell>
          <cell r="V14">
            <v>0</v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>
            <v>0</v>
          </cell>
          <cell r="U22">
            <v>0</v>
          </cell>
          <cell r="V22">
            <v>0</v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>
            <v>0</v>
          </cell>
          <cell r="U24">
            <v>0</v>
          </cell>
          <cell r="V24">
            <v>0</v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>
            <v>0</v>
          </cell>
          <cell r="U25">
            <v>0</v>
          </cell>
          <cell r="V25">
            <v>0</v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>
            <v>0</v>
          </cell>
          <cell r="U26">
            <v>0</v>
          </cell>
          <cell r="V26">
            <v>0</v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>
            <v>0</v>
          </cell>
          <cell r="U34">
            <v>0</v>
          </cell>
          <cell r="V34">
            <v>0</v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>
            <v>0</v>
          </cell>
          <cell r="U36">
            <v>0</v>
          </cell>
          <cell r="V36">
            <v>0</v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>
            <v>0</v>
          </cell>
          <cell r="U37">
            <v>0</v>
          </cell>
          <cell r="V37">
            <v>0</v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>
            <v>0</v>
          </cell>
          <cell r="U38">
            <v>0</v>
          </cell>
          <cell r="V38">
            <v>0</v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>
            <v>0</v>
          </cell>
          <cell r="U45">
            <v>0</v>
          </cell>
          <cell r="V45">
            <v>0</v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>
            <v>0</v>
          </cell>
          <cell r="U46">
            <v>0</v>
          </cell>
          <cell r="V46">
            <v>0</v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>
            <v>0</v>
          </cell>
          <cell r="U47">
            <v>0</v>
          </cell>
          <cell r="V47">
            <v>0</v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>
            <v>0</v>
          </cell>
          <cell r="U48">
            <v>0</v>
          </cell>
          <cell r="V48">
            <v>0</v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>
            <v>0</v>
          </cell>
          <cell r="U49">
            <v>0</v>
          </cell>
          <cell r="V49">
            <v>0</v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>
            <v>0</v>
          </cell>
          <cell r="U50">
            <v>0</v>
          </cell>
          <cell r="V50">
            <v>0</v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>
            <v>0</v>
          </cell>
          <cell r="U58">
            <v>0</v>
          </cell>
          <cell r="V58">
            <v>0</v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>
            <v>0</v>
          </cell>
          <cell r="U59">
            <v>0</v>
          </cell>
          <cell r="V59">
            <v>0</v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>
            <v>0</v>
          </cell>
          <cell r="U60">
            <v>0</v>
          </cell>
          <cell r="V60">
            <v>0</v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>
            <v>0</v>
          </cell>
          <cell r="U61">
            <v>0</v>
          </cell>
          <cell r="V61">
            <v>0</v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>
            <v>0</v>
          </cell>
          <cell r="U62">
            <v>0</v>
          </cell>
          <cell r="V62">
            <v>0</v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>
            <v>0</v>
          </cell>
          <cell r="U68">
            <v>0</v>
          </cell>
          <cell r="V68">
            <v>0</v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>
            <v>0</v>
          </cell>
          <cell r="U70">
            <v>0</v>
          </cell>
          <cell r="V70">
            <v>0</v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>
            <v>0</v>
          </cell>
          <cell r="U71">
            <v>0</v>
          </cell>
          <cell r="V71">
            <v>0</v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>
            <v>0</v>
          </cell>
          <cell r="U72">
            <v>0</v>
          </cell>
          <cell r="V72">
            <v>0</v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>
            <v>0</v>
          </cell>
          <cell r="U73">
            <v>0</v>
          </cell>
          <cell r="V73">
            <v>0</v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>
            <v>0</v>
          </cell>
          <cell r="U74">
            <v>0</v>
          </cell>
          <cell r="V74">
            <v>0</v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>
            <v>0</v>
          </cell>
          <cell r="U82">
            <v>0</v>
          </cell>
          <cell r="V82">
            <v>0</v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>
            <v>0</v>
          </cell>
          <cell r="U83">
            <v>0</v>
          </cell>
          <cell r="V83">
            <v>0</v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>
            <v>0</v>
          </cell>
          <cell r="U84">
            <v>0</v>
          </cell>
          <cell r="V84">
            <v>0</v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>
            <v>0</v>
          </cell>
          <cell r="U85">
            <v>0</v>
          </cell>
          <cell r="V85">
            <v>0</v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>
            <v>0</v>
          </cell>
          <cell r="U86">
            <v>0</v>
          </cell>
          <cell r="V86">
            <v>0</v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>
            <v>0</v>
          </cell>
          <cell r="U94">
            <v>0</v>
          </cell>
          <cell r="V94">
            <v>0</v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>
            <v>0</v>
          </cell>
          <cell r="U95">
            <v>0</v>
          </cell>
          <cell r="V95">
            <v>0</v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>
            <v>0</v>
          </cell>
          <cell r="U96">
            <v>0</v>
          </cell>
          <cell r="V96">
            <v>0</v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>
            <v>0</v>
          </cell>
          <cell r="U97">
            <v>0</v>
          </cell>
          <cell r="V97">
            <v>0</v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>
            <v>0</v>
          </cell>
          <cell r="U98">
            <v>0</v>
          </cell>
          <cell r="V98">
            <v>0</v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>
            <v>0</v>
          </cell>
          <cell r="U106">
            <v>0</v>
          </cell>
          <cell r="V106">
            <v>0</v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>
            <v>0</v>
          </cell>
          <cell r="U108">
            <v>0</v>
          </cell>
          <cell r="V108">
            <v>0</v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>
            <v>0</v>
          </cell>
          <cell r="U109">
            <v>0</v>
          </cell>
          <cell r="V109">
            <v>0</v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>
            <v>0</v>
          </cell>
          <cell r="U110">
            <v>0</v>
          </cell>
          <cell r="V110">
            <v>0</v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>
            <v>0</v>
          </cell>
          <cell r="U118">
            <v>0</v>
          </cell>
          <cell r="V118">
            <v>0</v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>
            <v>0</v>
          </cell>
          <cell r="U120">
            <v>0</v>
          </cell>
          <cell r="V120">
            <v>0</v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>
            <v>0</v>
          </cell>
          <cell r="U121">
            <v>0</v>
          </cell>
          <cell r="V121">
            <v>0</v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>
            <v>0</v>
          </cell>
          <cell r="U122">
            <v>0</v>
          </cell>
          <cell r="V122">
            <v>0</v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>
            <v>0</v>
          </cell>
          <cell r="U130">
            <v>0</v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>
            <v>0</v>
          </cell>
          <cell r="U131">
            <v>0</v>
          </cell>
          <cell r="V131">
            <v>0</v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>
            <v>0</v>
          </cell>
          <cell r="U140">
            <v>0</v>
          </cell>
          <cell r="V140">
            <v>0</v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>
            <v>0</v>
          </cell>
          <cell r="U150">
            <v>0</v>
          </cell>
          <cell r="V150">
            <v>0</v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>
            <v>0</v>
          </cell>
          <cell r="U160">
            <v>0</v>
          </cell>
          <cell r="V160">
            <v>0</v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ы"/>
      <sheetName val="Вклад"/>
      <sheetName val="СПИСОК СОТРУДНИКОВ"/>
      <sheetName val="Лист1"/>
    </sheetNames>
    <sheetDataSet>
      <sheetData sheetId="0">
        <row r="3">
          <cell r="H3" t="str">
            <v>Абрикос</v>
          </cell>
        </row>
      </sheetData>
      <sheetData sheetId="1">
        <row r="2">
          <cell r="D2">
            <v>1</v>
          </cell>
          <cell r="E2">
            <v>5000</v>
          </cell>
          <cell r="F2">
            <v>9</v>
          </cell>
        </row>
        <row r="3">
          <cell r="D3">
            <v>3</v>
          </cell>
          <cell r="E3">
            <v>10000</v>
          </cell>
          <cell r="F3">
            <v>12</v>
          </cell>
        </row>
        <row r="4">
          <cell r="D4">
            <v>6</v>
          </cell>
          <cell r="E4">
            <v>15000</v>
          </cell>
          <cell r="F4">
            <v>14</v>
          </cell>
        </row>
        <row r="5">
          <cell r="D5">
            <v>12</v>
          </cell>
          <cell r="E5">
            <v>30000</v>
          </cell>
          <cell r="F5">
            <v>17</v>
          </cell>
        </row>
        <row r="6">
          <cell r="D6">
            <v>15</v>
          </cell>
          <cell r="E6">
            <v>10000</v>
          </cell>
          <cell r="F6">
            <v>19</v>
          </cell>
        </row>
        <row r="7">
          <cell r="D7">
            <v>18</v>
          </cell>
          <cell r="E7">
            <v>15000</v>
          </cell>
          <cell r="F7">
            <v>21</v>
          </cell>
        </row>
        <row r="8">
          <cell r="D8">
            <v>24</v>
          </cell>
          <cell r="E8">
            <v>30000</v>
          </cell>
          <cell r="F8">
            <v>23</v>
          </cell>
        </row>
      </sheetData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округление"/>
      <sheetName val="матсумма"/>
      <sheetName val=" статистические 1"/>
      <sheetName val="статистические"/>
      <sheetName val="массивы-ВПР"/>
      <sheetName val="массивы-ВПР2"/>
      <sheetName val="если"/>
      <sheetName val="если 2"/>
      <sheetName val="курс"/>
      <sheetName val="если 3"/>
      <sheetName val="если 4"/>
      <sheetName val="если 5"/>
      <sheetName val="если 6"/>
      <sheetName val="если в если 7"/>
      <sheetName val="если 8 скорость"/>
      <sheetName val="текстовые 1"/>
      <sheetName val="текстовые 2"/>
      <sheetName val="текстовые 3"/>
    </sheetNames>
    <sheetDataSet>
      <sheetData sheetId="0" refreshError="1"/>
      <sheetData sheetId="1" refreshError="1"/>
      <sheetData sheetId="2">
        <row r="2">
          <cell r="B2" t="str">
            <v>Яблоки</v>
          </cell>
          <cell r="C2">
            <v>60</v>
          </cell>
          <cell r="D2">
            <v>40814</v>
          </cell>
        </row>
        <row r="3">
          <cell r="B3" t="str">
            <v>Груши</v>
          </cell>
          <cell r="C3">
            <v>40</v>
          </cell>
          <cell r="D3">
            <v>40814</v>
          </cell>
        </row>
        <row r="4">
          <cell r="B4" t="str">
            <v>Капуста</v>
          </cell>
          <cell r="C4">
            <v>35</v>
          </cell>
          <cell r="D4">
            <v>40814</v>
          </cell>
        </row>
        <row r="5">
          <cell r="B5" t="str">
            <v>Мандарины</v>
          </cell>
          <cell r="C5">
            <v>45</v>
          </cell>
          <cell r="D5">
            <v>40454</v>
          </cell>
        </row>
        <row r="6">
          <cell r="B6" t="str">
            <v>Киви</v>
          </cell>
          <cell r="C6">
            <v>23</v>
          </cell>
          <cell r="D6">
            <v>40454</v>
          </cell>
        </row>
        <row r="7">
          <cell r="B7" t="str">
            <v>Капуста</v>
          </cell>
          <cell r="C7">
            <v>36</v>
          </cell>
          <cell r="D7">
            <v>40454</v>
          </cell>
        </row>
        <row r="8">
          <cell r="B8" t="str">
            <v>Киви</v>
          </cell>
          <cell r="C8">
            <v>60</v>
          </cell>
          <cell r="D8">
            <v>40458</v>
          </cell>
        </row>
        <row r="9">
          <cell r="B9" t="str">
            <v>Ананас</v>
          </cell>
          <cell r="C9">
            <v>10</v>
          </cell>
          <cell r="D9">
            <v>40459</v>
          </cell>
        </row>
        <row r="10">
          <cell r="B10" t="str">
            <v>Капуста</v>
          </cell>
          <cell r="C10">
            <v>5</v>
          </cell>
          <cell r="D10">
            <v>40460</v>
          </cell>
        </row>
        <row r="11">
          <cell r="B11" t="str">
            <v>Манго</v>
          </cell>
          <cell r="C11">
            <v>15</v>
          </cell>
          <cell r="D11">
            <v>40461</v>
          </cell>
        </row>
        <row r="12">
          <cell r="B12" t="str">
            <v>Грейпфрут</v>
          </cell>
          <cell r="C12">
            <v>14</v>
          </cell>
          <cell r="D12">
            <v>40461</v>
          </cell>
        </row>
        <row r="13">
          <cell r="B13" t="str">
            <v>Банан</v>
          </cell>
          <cell r="C13">
            <v>48</v>
          </cell>
          <cell r="D13">
            <v>40463</v>
          </cell>
        </row>
        <row r="14">
          <cell r="B14" t="str">
            <v>Киви</v>
          </cell>
          <cell r="C14">
            <v>15</v>
          </cell>
          <cell r="D14">
            <v>40463</v>
          </cell>
        </row>
        <row r="15">
          <cell r="B15" t="str">
            <v>Киви</v>
          </cell>
          <cell r="C15">
            <v>13</v>
          </cell>
          <cell r="D15">
            <v>40463</v>
          </cell>
        </row>
        <row r="16">
          <cell r="B16" t="str">
            <v>Персик</v>
          </cell>
          <cell r="C16">
            <v>42</v>
          </cell>
          <cell r="D16">
            <v>40463</v>
          </cell>
        </row>
        <row r="17">
          <cell r="B17" t="str">
            <v>Абрикос</v>
          </cell>
          <cell r="C17">
            <v>26</v>
          </cell>
          <cell r="D17">
            <v>40463</v>
          </cell>
        </row>
        <row r="18">
          <cell r="B18" t="str">
            <v>Нектарин</v>
          </cell>
          <cell r="C18">
            <v>14</v>
          </cell>
          <cell r="D18">
            <v>40464</v>
          </cell>
        </row>
        <row r="19">
          <cell r="B19" t="str">
            <v>Капуста</v>
          </cell>
          <cell r="C19">
            <v>80</v>
          </cell>
          <cell r="D19">
            <v>40464</v>
          </cell>
        </row>
        <row r="20">
          <cell r="B20" t="str">
            <v>Морковь</v>
          </cell>
          <cell r="C20">
            <v>25</v>
          </cell>
          <cell r="D20">
            <v>40464</v>
          </cell>
        </row>
        <row r="21">
          <cell r="B21" t="str">
            <v>Лук</v>
          </cell>
          <cell r="C21">
            <v>20</v>
          </cell>
          <cell r="D21">
            <v>40464</v>
          </cell>
        </row>
        <row r="22">
          <cell r="B22" t="str">
            <v>Картофель</v>
          </cell>
          <cell r="C22">
            <v>100</v>
          </cell>
          <cell r="D22">
            <v>40464</v>
          </cell>
        </row>
        <row r="23">
          <cell r="B23" t="str">
            <v>Огурец</v>
          </cell>
          <cell r="C23">
            <v>50</v>
          </cell>
          <cell r="D23">
            <v>40473</v>
          </cell>
        </row>
        <row r="24">
          <cell r="B24" t="str">
            <v>Капуста</v>
          </cell>
          <cell r="C24">
            <v>60</v>
          </cell>
          <cell r="D24">
            <v>40474</v>
          </cell>
        </row>
        <row r="25">
          <cell r="B25" t="str">
            <v>Баклажан</v>
          </cell>
          <cell r="C25">
            <v>40</v>
          </cell>
          <cell r="D25">
            <v>40475</v>
          </cell>
        </row>
        <row r="26">
          <cell r="B26" t="str">
            <v>Киви</v>
          </cell>
          <cell r="C26">
            <v>45</v>
          </cell>
          <cell r="D26">
            <v>40476</v>
          </cell>
        </row>
        <row r="27">
          <cell r="B27" t="str">
            <v>Киви</v>
          </cell>
          <cell r="C27">
            <v>15</v>
          </cell>
          <cell r="D27">
            <v>40814</v>
          </cell>
        </row>
        <row r="28">
          <cell r="B28" t="str">
            <v>Персик</v>
          </cell>
          <cell r="C28">
            <v>14</v>
          </cell>
          <cell r="D28">
            <v>40814</v>
          </cell>
        </row>
        <row r="29">
          <cell r="B29" t="str">
            <v>Абрикос</v>
          </cell>
          <cell r="C29">
            <v>48</v>
          </cell>
          <cell r="D29">
            <v>40454</v>
          </cell>
        </row>
        <row r="30">
          <cell r="B30" t="str">
            <v>Нектарин</v>
          </cell>
          <cell r="C30">
            <v>15</v>
          </cell>
          <cell r="D30">
            <v>40454</v>
          </cell>
        </row>
        <row r="31">
          <cell r="B31" t="str">
            <v>Капуста</v>
          </cell>
          <cell r="C31">
            <v>13</v>
          </cell>
          <cell r="D31">
            <v>40454</v>
          </cell>
        </row>
        <row r="32">
          <cell r="B32" t="str">
            <v>Морковь</v>
          </cell>
          <cell r="C32">
            <v>42</v>
          </cell>
          <cell r="D32">
            <v>40458</v>
          </cell>
        </row>
        <row r="33">
          <cell r="B33" t="str">
            <v>Лук</v>
          </cell>
          <cell r="C33">
            <v>26</v>
          </cell>
          <cell r="D33">
            <v>40459</v>
          </cell>
        </row>
        <row r="34">
          <cell r="B34" t="str">
            <v>Картофель</v>
          </cell>
          <cell r="C34">
            <v>14</v>
          </cell>
          <cell r="D34">
            <v>40460</v>
          </cell>
        </row>
        <row r="35">
          <cell r="B35" t="str">
            <v>Огурец</v>
          </cell>
          <cell r="C35">
            <v>80</v>
          </cell>
          <cell r="D35">
            <v>40454</v>
          </cell>
        </row>
        <row r="36">
          <cell r="B36" t="str">
            <v>Капуста</v>
          </cell>
          <cell r="C36">
            <v>25</v>
          </cell>
          <cell r="D36">
            <v>40458</v>
          </cell>
        </row>
        <row r="37">
          <cell r="B37" t="str">
            <v>Баклажан</v>
          </cell>
          <cell r="C37">
            <v>20</v>
          </cell>
          <cell r="D37">
            <v>40459</v>
          </cell>
        </row>
        <row r="38">
          <cell r="B38" t="str">
            <v>Мандарины</v>
          </cell>
          <cell r="C38">
            <v>100</v>
          </cell>
          <cell r="D38">
            <v>40460</v>
          </cell>
        </row>
        <row r="39">
          <cell r="B39" t="str">
            <v>Киви</v>
          </cell>
          <cell r="C39">
            <v>50</v>
          </cell>
          <cell r="D39">
            <v>40461</v>
          </cell>
        </row>
        <row r="40">
          <cell r="B40" t="str">
            <v>Капуста</v>
          </cell>
          <cell r="C40">
            <v>60</v>
          </cell>
          <cell r="D40">
            <v>40461</v>
          </cell>
        </row>
        <row r="41">
          <cell r="B41" t="str">
            <v>Киви</v>
          </cell>
          <cell r="C41">
            <v>40</v>
          </cell>
          <cell r="D41">
            <v>40463</v>
          </cell>
        </row>
        <row r="42">
          <cell r="B42" t="str">
            <v>Ананас</v>
          </cell>
          <cell r="C42">
            <v>45</v>
          </cell>
          <cell r="D42">
            <v>40463</v>
          </cell>
        </row>
        <row r="43">
          <cell r="B43" t="str">
            <v>Капуста</v>
          </cell>
          <cell r="C43">
            <v>35</v>
          </cell>
          <cell r="D43">
            <v>40463</v>
          </cell>
        </row>
        <row r="44">
          <cell r="B44" t="str">
            <v>Ананас</v>
          </cell>
          <cell r="C44">
            <v>45</v>
          </cell>
          <cell r="D44">
            <v>40463</v>
          </cell>
        </row>
        <row r="45">
          <cell r="B45" t="str">
            <v>Капуста</v>
          </cell>
          <cell r="C45">
            <v>23</v>
          </cell>
          <cell r="D45">
            <v>40464</v>
          </cell>
        </row>
        <row r="46">
          <cell r="B46" t="str">
            <v>Манго</v>
          </cell>
          <cell r="C46">
            <v>36</v>
          </cell>
          <cell r="D46">
            <v>40464</v>
          </cell>
        </row>
        <row r="47">
          <cell r="B47" t="str">
            <v>Грейпфрут</v>
          </cell>
          <cell r="C47">
            <v>60</v>
          </cell>
          <cell r="D47">
            <v>40464</v>
          </cell>
        </row>
        <row r="48">
          <cell r="B48" t="str">
            <v>Банан</v>
          </cell>
          <cell r="C48">
            <v>10</v>
          </cell>
          <cell r="D48">
            <v>40464</v>
          </cell>
        </row>
        <row r="49">
          <cell r="B49" t="str">
            <v>Киви</v>
          </cell>
          <cell r="C49">
            <v>5</v>
          </cell>
          <cell r="D49">
            <v>40473</v>
          </cell>
        </row>
        <row r="50">
          <cell r="B50" t="str">
            <v>Киви</v>
          </cell>
          <cell r="C50">
            <v>15</v>
          </cell>
          <cell r="D50">
            <v>40474</v>
          </cell>
        </row>
        <row r="51">
          <cell r="B51" t="str">
            <v>Персик</v>
          </cell>
          <cell r="C51">
            <v>14</v>
          </cell>
          <cell r="D51">
            <v>40475</v>
          </cell>
        </row>
        <row r="52">
          <cell r="B52" t="str">
            <v>Абрикос</v>
          </cell>
          <cell r="C52">
            <v>48</v>
          </cell>
          <cell r="D52">
            <v>40476</v>
          </cell>
        </row>
        <row r="53">
          <cell r="B53" t="str">
            <v>Нектарин</v>
          </cell>
          <cell r="C53">
            <v>15</v>
          </cell>
          <cell r="D53">
            <v>40814</v>
          </cell>
        </row>
        <row r="54">
          <cell r="B54" t="str">
            <v>Киви</v>
          </cell>
          <cell r="C54">
            <v>13</v>
          </cell>
          <cell r="D54">
            <v>40461</v>
          </cell>
        </row>
        <row r="55">
          <cell r="B55" t="str">
            <v>Персик</v>
          </cell>
          <cell r="C55">
            <v>42</v>
          </cell>
          <cell r="D55">
            <v>40461</v>
          </cell>
        </row>
        <row r="56">
          <cell r="B56" t="str">
            <v>Абрикос</v>
          </cell>
          <cell r="C56">
            <v>26</v>
          </cell>
          <cell r="D56">
            <v>40463</v>
          </cell>
        </row>
        <row r="57">
          <cell r="B57" t="str">
            <v>Нектарин</v>
          </cell>
          <cell r="C57">
            <v>15</v>
          </cell>
          <cell r="D57">
            <v>40463</v>
          </cell>
        </row>
        <row r="58">
          <cell r="B58" t="str">
            <v>Капуста</v>
          </cell>
          <cell r="C58">
            <v>13</v>
          </cell>
          <cell r="D58">
            <v>40463</v>
          </cell>
        </row>
        <row r="59">
          <cell r="B59" t="str">
            <v>Морковь</v>
          </cell>
          <cell r="C59">
            <v>42</v>
          </cell>
          <cell r="D59">
            <v>40463</v>
          </cell>
        </row>
        <row r="60">
          <cell r="B60" t="str">
            <v>Лук</v>
          </cell>
          <cell r="C60">
            <v>26</v>
          </cell>
          <cell r="D60">
            <v>40463</v>
          </cell>
        </row>
        <row r="61">
          <cell r="B61" t="str">
            <v>Картофель</v>
          </cell>
          <cell r="C61">
            <v>14</v>
          </cell>
          <cell r="D61">
            <v>40464</v>
          </cell>
        </row>
        <row r="62">
          <cell r="B62" t="str">
            <v>Капуста</v>
          </cell>
          <cell r="C62">
            <v>80</v>
          </cell>
          <cell r="D62">
            <v>40464</v>
          </cell>
        </row>
        <row r="63">
          <cell r="B63" t="str">
            <v>Морковь</v>
          </cell>
          <cell r="C63">
            <v>25</v>
          </cell>
          <cell r="D63">
            <v>40464</v>
          </cell>
        </row>
        <row r="64">
          <cell r="B64" t="str">
            <v>Лук</v>
          </cell>
          <cell r="C64">
            <v>20</v>
          </cell>
          <cell r="D64">
            <v>40464</v>
          </cell>
        </row>
        <row r="65">
          <cell r="B65" t="str">
            <v>Картофель</v>
          </cell>
          <cell r="C65">
            <v>100</v>
          </cell>
          <cell r="D65">
            <v>40464</v>
          </cell>
        </row>
        <row r="66">
          <cell r="B66" t="str">
            <v>Огурец</v>
          </cell>
          <cell r="C66">
            <v>50</v>
          </cell>
          <cell r="D66">
            <v>40473</v>
          </cell>
        </row>
        <row r="67">
          <cell r="B67" t="str">
            <v>Капуста</v>
          </cell>
          <cell r="C67">
            <v>60</v>
          </cell>
          <cell r="D67">
            <v>40474</v>
          </cell>
        </row>
        <row r="68">
          <cell r="B68" t="str">
            <v>Баклажан</v>
          </cell>
          <cell r="C68">
            <v>40</v>
          </cell>
          <cell r="D68">
            <v>40475</v>
          </cell>
        </row>
        <row r="69">
          <cell r="B69" t="str">
            <v>Мандарины</v>
          </cell>
          <cell r="C69">
            <v>45</v>
          </cell>
          <cell r="D69">
            <v>40476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А"/>
      <sheetName val="заказ"/>
      <sheetName val="срзначесли"/>
      <sheetName val="скорость"/>
      <sheetName val="еслиошибка+впр "/>
      <sheetName val="еслиошибка"/>
      <sheetName val="про ошибки"/>
      <sheetName val="просто задание"/>
      <sheetName val=" и - не"/>
      <sheetName val="не додел"/>
    </sheetNames>
    <sheetDataSet>
      <sheetData sheetId="0" refreshError="1"/>
      <sheetData sheetId="1" refreshError="1">
        <row r="5">
          <cell r="C5">
            <v>28</v>
          </cell>
        </row>
        <row r="6">
          <cell r="C6">
            <v>54.3</v>
          </cell>
        </row>
        <row r="7">
          <cell r="C7">
            <v>18.95</v>
          </cell>
        </row>
        <row r="8">
          <cell r="C8">
            <v>12.5</v>
          </cell>
        </row>
        <row r="9">
          <cell r="C9">
            <v>59.96</v>
          </cell>
        </row>
      </sheetData>
      <sheetData sheetId="2" refreshError="1"/>
      <sheetData sheetId="3" refreshError="1"/>
      <sheetData sheetId="4" refreshError="1">
        <row r="3">
          <cell r="H3" t="str">
            <v>Абрикос</v>
          </cell>
          <cell r="I3">
            <v>40</v>
          </cell>
        </row>
        <row r="4">
          <cell r="H4" t="str">
            <v>Ананас</v>
          </cell>
          <cell r="I4">
            <v>120</v>
          </cell>
        </row>
        <row r="5">
          <cell r="H5" t="str">
            <v>Баклажан</v>
          </cell>
          <cell r="I5">
            <v>29</v>
          </cell>
        </row>
        <row r="6">
          <cell r="H6" t="str">
            <v>Банан</v>
          </cell>
          <cell r="I6">
            <v>22</v>
          </cell>
        </row>
        <row r="7">
          <cell r="H7" t="str">
            <v>Грейпфрут</v>
          </cell>
          <cell r="I7">
            <v>45</v>
          </cell>
        </row>
        <row r="8">
          <cell r="H8" t="str">
            <v>Груши</v>
          </cell>
          <cell r="I8">
            <v>38</v>
          </cell>
        </row>
        <row r="9">
          <cell r="H9" t="str">
            <v>Капуста</v>
          </cell>
          <cell r="I9">
            <v>12</v>
          </cell>
        </row>
        <row r="10">
          <cell r="H10" t="str">
            <v>Картофель</v>
          </cell>
          <cell r="I10">
            <v>8</v>
          </cell>
        </row>
        <row r="11">
          <cell r="H11" t="str">
            <v>Киви</v>
          </cell>
          <cell r="I11">
            <v>60</v>
          </cell>
        </row>
        <row r="12">
          <cell r="H12" t="str">
            <v>Лук</v>
          </cell>
          <cell r="I12">
            <v>10</v>
          </cell>
        </row>
        <row r="13">
          <cell r="H13" t="str">
            <v>Манго</v>
          </cell>
          <cell r="I13">
            <v>80</v>
          </cell>
        </row>
        <row r="14">
          <cell r="H14" t="str">
            <v>Мандарины</v>
          </cell>
          <cell r="I14">
            <v>45</v>
          </cell>
        </row>
        <row r="15">
          <cell r="H15" t="str">
            <v>Морковь</v>
          </cell>
          <cell r="I15">
            <v>12</v>
          </cell>
        </row>
        <row r="16">
          <cell r="H16" t="str">
            <v>Нектарин</v>
          </cell>
          <cell r="I16">
            <v>40</v>
          </cell>
        </row>
        <row r="17">
          <cell r="H17" t="str">
            <v>Огурец</v>
          </cell>
          <cell r="I17">
            <v>25</v>
          </cell>
        </row>
        <row r="18">
          <cell r="H18" t="str">
            <v>Персик</v>
          </cell>
          <cell r="I18">
            <v>45</v>
          </cell>
        </row>
        <row r="19">
          <cell r="H19" t="str">
            <v>Яблок</v>
          </cell>
          <cell r="I19">
            <v>23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ИСКПОЗ"/>
      <sheetName val="ИНДЕКС"/>
      <sheetName val="Клиенты"/>
      <sheetName val="Упражнение"/>
    </sheetNames>
    <sheetDataSet>
      <sheetData sheetId="0"/>
      <sheetData sheetId="1"/>
      <sheetData sheetId="2">
        <row r="1">
          <cell r="A1" t="str">
            <v>Получатель</v>
          </cell>
        </row>
      </sheetData>
      <sheetData sheetId="3">
        <row r="1">
          <cell r="A1" t="str">
            <v>Таб. №</v>
          </cell>
          <cell r="B1" t="str">
            <v>Фамилия</v>
          </cell>
          <cell r="C1" t="str">
            <v>Имя</v>
          </cell>
          <cell r="D1" t="str">
            <v>Отчество</v>
          </cell>
          <cell r="E1" t="str">
            <v>Должность</v>
          </cell>
          <cell r="F1" t="str">
            <v>Дата рождения</v>
          </cell>
          <cell r="G1" t="str">
            <v>Дата найма</v>
          </cell>
          <cell r="H1" t="str">
            <v>Город</v>
          </cell>
          <cell r="I1" t="str">
            <v>Адрес</v>
          </cell>
          <cell r="J1" t="str">
            <v>Телефон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8"/>
  <sheetViews>
    <sheetView workbookViewId="0">
      <selection activeCell="C4" sqref="C4"/>
    </sheetView>
  </sheetViews>
  <sheetFormatPr defaultRowHeight="15.75" x14ac:dyDescent="0.25"/>
  <cols>
    <col min="2" max="2" width="15.625" customWidth="1"/>
    <col min="3" max="3" width="13.375" bestFit="1" customWidth="1"/>
    <col min="5" max="5" width="16.875" customWidth="1"/>
    <col min="6" max="6" width="12.625" customWidth="1"/>
  </cols>
  <sheetData>
    <row r="1" spans="1:8" ht="16.5" thickBot="1" x14ac:dyDescent="0.3">
      <c r="A1" s="1"/>
      <c r="B1" s="1"/>
      <c r="C1" s="1"/>
      <c r="D1" s="1"/>
      <c r="E1" s="1"/>
      <c r="F1" s="1"/>
      <c r="G1" s="1"/>
      <c r="H1" s="1"/>
    </row>
    <row r="2" spans="1:8" ht="16.5" thickBot="1" x14ac:dyDescent="0.3">
      <c r="A2" s="1"/>
      <c r="B2" s="2" t="s">
        <v>0</v>
      </c>
      <c r="C2" s="5"/>
      <c r="D2" s="1"/>
      <c r="E2" s="36"/>
      <c r="F2" s="1"/>
      <c r="G2" s="1"/>
      <c r="H2" s="1"/>
    </row>
    <row r="3" spans="1:8" ht="16.5" thickBot="1" x14ac:dyDescent="0.3">
      <c r="A3" s="1"/>
      <c r="B3" s="1"/>
      <c r="C3" s="1"/>
      <c r="D3" s="1"/>
      <c r="E3" s="1"/>
      <c r="F3" s="1"/>
      <c r="G3" s="1"/>
      <c r="H3" s="1"/>
    </row>
    <row r="4" spans="1:8" ht="16.5" thickBot="1" x14ac:dyDescent="0.3">
      <c r="A4" s="1"/>
      <c r="B4" s="2" t="s">
        <v>1</v>
      </c>
      <c r="C4" s="18"/>
      <c r="D4" s="1"/>
      <c r="E4" s="37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23"/>
  <sheetViews>
    <sheetView showGridLines="0" workbookViewId="0">
      <selection activeCell="D2" sqref="D2:D11"/>
    </sheetView>
  </sheetViews>
  <sheetFormatPr defaultRowHeight="15.75" x14ac:dyDescent="0.25"/>
  <cols>
    <col min="1" max="1" width="13" customWidth="1"/>
    <col min="2" max="2" width="18.25" customWidth="1"/>
    <col min="3" max="3" width="18.375" customWidth="1"/>
    <col min="4" max="4" width="13.375" customWidth="1"/>
    <col min="5" max="5" width="25.5" customWidth="1"/>
    <col min="6" max="6" width="11.625" customWidth="1"/>
    <col min="7" max="7" width="15.125" customWidth="1"/>
    <col min="8" max="8" width="12" customWidth="1"/>
  </cols>
  <sheetData>
    <row r="1" spans="1:8" ht="16.5" thickBot="1" x14ac:dyDescent="0.3">
      <c r="A1" s="2" t="s">
        <v>2</v>
      </c>
      <c r="B1" s="2" t="s">
        <v>3</v>
      </c>
      <c r="C1" s="2" t="s">
        <v>4</v>
      </c>
      <c r="D1" s="2" t="s">
        <v>28</v>
      </c>
      <c r="E1" s="1"/>
      <c r="F1" s="2" t="s">
        <v>5</v>
      </c>
      <c r="G1" s="1"/>
    </row>
    <row r="2" spans="1:8" ht="16.5" thickBot="1" x14ac:dyDescent="0.3">
      <c r="A2" s="3" t="s">
        <v>18</v>
      </c>
      <c r="B2" s="5">
        <v>43156</v>
      </c>
      <c r="C2" s="38">
        <f>B2+10</f>
        <v>43166</v>
      </c>
      <c r="D2" s="5"/>
      <c r="E2" s="1"/>
      <c r="F2" s="5">
        <v>43154</v>
      </c>
      <c r="G2" s="1"/>
    </row>
    <row r="3" spans="1:8" ht="16.5" thickBot="1" x14ac:dyDescent="0.3">
      <c r="A3" s="3" t="s">
        <v>19</v>
      </c>
      <c r="B3" s="5">
        <v>43140</v>
      </c>
      <c r="C3" s="38">
        <f t="shared" ref="C3:C11" si="0">B3+10</f>
        <v>43150</v>
      </c>
      <c r="D3" s="5"/>
      <c r="E3" s="1"/>
      <c r="F3" s="5">
        <v>43155</v>
      </c>
      <c r="G3" s="1"/>
    </row>
    <row r="4" spans="1:8" ht="16.5" thickBot="1" x14ac:dyDescent="0.3">
      <c r="A4" s="3" t="s">
        <v>20</v>
      </c>
      <c r="B4" s="5">
        <v>43153</v>
      </c>
      <c r="C4" s="38">
        <f t="shared" si="0"/>
        <v>43163</v>
      </c>
      <c r="D4" s="5"/>
      <c r="E4" s="1"/>
      <c r="F4" s="5">
        <v>43156</v>
      </c>
      <c r="G4" s="1"/>
    </row>
    <row r="5" spans="1:8" ht="16.5" thickBot="1" x14ac:dyDescent="0.3">
      <c r="A5" s="3" t="s">
        <v>21</v>
      </c>
      <c r="B5" s="5">
        <v>43154</v>
      </c>
      <c r="C5" s="38">
        <f t="shared" si="0"/>
        <v>43164</v>
      </c>
      <c r="D5" s="5"/>
      <c r="E5" s="1"/>
      <c r="F5" s="1"/>
      <c r="G5" s="1"/>
    </row>
    <row r="6" spans="1:8" ht="16.5" thickBot="1" x14ac:dyDescent="0.3">
      <c r="A6" s="3" t="s">
        <v>22</v>
      </c>
      <c r="B6" s="5">
        <v>43145</v>
      </c>
      <c r="C6" s="38">
        <f t="shared" si="0"/>
        <v>43155</v>
      </c>
      <c r="D6" s="5"/>
      <c r="E6" s="1"/>
      <c r="F6" s="1"/>
      <c r="G6" s="1"/>
      <c r="H6" s="4"/>
    </row>
    <row r="7" spans="1:8" ht="16.5" thickBot="1" x14ac:dyDescent="0.3">
      <c r="A7" s="3" t="s">
        <v>23</v>
      </c>
      <c r="B7" s="5">
        <v>43135</v>
      </c>
      <c r="C7" s="38">
        <f t="shared" si="0"/>
        <v>43145</v>
      </c>
      <c r="D7" s="5"/>
      <c r="E7" s="1"/>
      <c r="F7" s="1"/>
      <c r="G7" s="1"/>
      <c r="H7" s="4"/>
    </row>
    <row r="8" spans="1:8" ht="16.5" thickBot="1" x14ac:dyDescent="0.3">
      <c r="A8" s="3" t="s">
        <v>24</v>
      </c>
      <c r="B8" s="5">
        <v>43158</v>
      </c>
      <c r="C8" s="38">
        <f t="shared" si="0"/>
        <v>43168</v>
      </c>
      <c r="D8" s="5"/>
      <c r="E8" s="1"/>
      <c r="F8" s="1"/>
      <c r="G8" s="1"/>
    </row>
    <row r="9" spans="1:8" ht="16.5" thickBot="1" x14ac:dyDescent="0.3">
      <c r="A9" s="3" t="s">
        <v>25</v>
      </c>
      <c r="B9" s="5">
        <v>43136</v>
      </c>
      <c r="C9" s="38">
        <f t="shared" si="0"/>
        <v>43146</v>
      </c>
      <c r="D9" s="5"/>
      <c r="E9" s="1"/>
      <c r="F9" s="1"/>
      <c r="G9" s="1"/>
    </row>
    <row r="10" spans="1:8" ht="16.5" thickBot="1" x14ac:dyDescent="0.3">
      <c r="A10" s="3" t="s">
        <v>26</v>
      </c>
      <c r="B10" s="5">
        <v>43149</v>
      </c>
      <c r="C10" s="38">
        <f t="shared" si="0"/>
        <v>43159</v>
      </c>
      <c r="D10" s="5"/>
      <c r="E10" s="1"/>
      <c r="F10" s="1"/>
      <c r="G10" s="1"/>
    </row>
    <row r="11" spans="1:8" ht="16.5" thickBot="1" x14ac:dyDescent="0.3">
      <c r="A11" s="3" t="s">
        <v>27</v>
      </c>
      <c r="B11" s="5">
        <v>43156</v>
      </c>
      <c r="C11" s="38">
        <f t="shared" si="0"/>
        <v>43166</v>
      </c>
      <c r="D11" s="5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showGridLines="0" workbookViewId="0">
      <selection activeCell="E14" sqref="E14"/>
    </sheetView>
  </sheetViews>
  <sheetFormatPr defaultRowHeight="15.75" x14ac:dyDescent="0.25"/>
  <cols>
    <col min="1" max="1" width="8.375" bestFit="1" customWidth="1"/>
    <col min="2" max="2" width="30.125" bestFit="1" customWidth="1"/>
    <col min="3" max="3" width="18.25" customWidth="1"/>
    <col min="4" max="4" width="16.875" customWidth="1"/>
    <col min="5" max="5" width="18.75" bestFit="1" customWidth="1"/>
    <col min="6" max="6" width="17.25" customWidth="1"/>
    <col min="7" max="7" width="25.375" customWidth="1"/>
  </cols>
  <sheetData>
    <row r="1" spans="1:9" ht="37.5" customHeight="1" thickBot="1" x14ac:dyDescent="0.3">
      <c r="A1" s="7" t="s">
        <v>6</v>
      </c>
      <c r="B1" s="8" t="s">
        <v>45</v>
      </c>
      <c r="C1" s="8" t="s">
        <v>46</v>
      </c>
      <c r="D1" s="8" t="s">
        <v>47</v>
      </c>
      <c r="E1" s="8" t="s">
        <v>7</v>
      </c>
      <c r="F1" s="8" t="s">
        <v>48</v>
      </c>
      <c r="G1" s="1"/>
      <c r="H1" s="2" t="s">
        <v>5</v>
      </c>
      <c r="I1" s="1"/>
    </row>
    <row r="2" spans="1:9" ht="16.5" thickBot="1" x14ac:dyDescent="0.3">
      <c r="A2" s="6">
        <v>1</v>
      </c>
      <c r="B2" s="6" t="s">
        <v>29</v>
      </c>
      <c r="C2" s="9">
        <v>43127</v>
      </c>
      <c r="D2" s="9">
        <v>43136</v>
      </c>
      <c r="E2" s="6">
        <f>D2-C2+1</f>
        <v>10</v>
      </c>
      <c r="F2" s="6"/>
      <c r="G2" s="1"/>
      <c r="H2" s="5">
        <v>43154</v>
      </c>
      <c r="I2" s="1"/>
    </row>
    <row r="3" spans="1:9" ht="16.5" thickBot="1" x14ac:dyDescent="0.3">
      <c r="A3" s="6">
        <v>2</v>
      </c>
      <c r="B3" s="6" t="s">
        <v>30</v>
      </c>
      <c r="C3" s="9">
        <v>43128</v>
      </c>
      <c r="D3" s="9">
        <v>43142</v>
      </c>
      <c r="E3" s="6">
        <f t="shared" ref="E3:E17" si="0">D3-C3+1</f>
        <v>15</v>
      </c>
      <c r="F3" s="6"/>
      <c r="G3" s="1"/>
      <c r="H3" s="5">
        <v>43155</v>
      </c>
      <c r="I3" s="1"/>
    </row>
    <row r="4" spans="1:9" ht="16.5" thickBot="1" x14ac:dyDescent="0.3">
      <c r="A4" s="6">
        <v>3</v>
      </c>
      <c r="B4" s="6" t="s">
        <v>31</v>
      </c>
      <c r="C4" s="9">
        <v>43129</v>
      </c>
      <c r="D4" s="9">
        <v>43140</v>
      </c>
      <c r="E4" s="6">
        <f t="shared" si="0"/>
        <v>12</v>
      </c>
      <c r="F4" s="6"/>
      <c r="G4" s="1"/>
      <c r="H4" s="5">
        <v>43156</v>
      </c>
      <c r="I4" s="1"/>
    </row>
    <row r="5" spans="1:9" ht="16.5" thickBot="1" x14ac:dyDescent="0.3">
      <c r="A5" s="6">
        <v>4</v>
      </c>
      <c r="B5" s="6" t="s">
        <v>32</v>
      </c>
      <c r="C5" s="9">
        <v>43130</v>
      </c>
      <c r="D5" s="9">
        <v>43134</v>
      </c>
      <c r="E5" s="6">
        <f t="shared" si="0"/>
        <v>5</v>
      </c>
      <c r="F5" s="6"/>
      <c r="G5" s="1"/>
      <c r="H5" s="1"/>
      <c r="I5" s="1"/>
    </row>
    <row r="6" spans="1:9" ht="16.5" thickBot="1" x14ac:dyDescent="0.3">
      <c r="A6" s="6">
        <v>5</v>
      </c>
      <c r="B6" s="6" t="s">
        <v>33</v>
      </c>
      <c r="C6" s="9">
        <v>43131</v>
      </c>
      <c r="D6" s="9">
        <v>43136</v>
      </c>
      <c r="E6" s="6">
        <f t="shared" si="0"/>
        <v>6</v>
      </c>
      <c r="F6" s="6"/>
      <c r="G6" s="1"/>
      <c r="H6" s="1"/>
      <c r="I6" s="1"/>
    </row>
    <row r="7" spans="1:9" ht="16.5" thickBot="1" x14ac:dyDescent="0.3">
      <c r="A7" s="6">
        <v>6</v>
      </c>
      <c r="B7" s="6" t="s">
        <v>34</v>
      </c>
      <c r="C7" s="9">
        <v>43132</v>
      </c>
      <c r="D7" s="9">
        <v>43137</v>
      </c>
      <c r="E7" s="6">
        <f t="shared" si="0"/>
        <v>6</v>
      </c>
      <c r="F7" s="6"/>
      <c r="G7" s="1"/>
      <c r="H7" s="1"/>
      <c r="I7" s="1"/>
    </row>
    <row r="8" spans="1:9" ht="16.5" thickBot="1" x14ac:dyDescent="0.3">
      <c r="A8" s="6">
        <v>7</v>
      </c>
      <c r="B8" s="6" t="s">
        <v>35</v>
      </c>
      <c r="C8" s="9">
        <v>43133</v>
      </c>
      <c r="D8" s="9">
        <v>43135</v>
      </c>
      <c r="E8" s="6">
        <f t="shared" si="0"/>
        <v>3</v>
      </c>
      <c r="F8" s="6"/>
      <c r="G8" s="1"/>
      <c r="H8" s="1"/>
      <c r="I8" s="1"/>
    </row>
    <row r="9" spans="1:9" ht="16.5" thickBot="1" x14ac:dyDescent="0.3">
      <c r="A9" s="6">
        <v>8</v>
      </c>
      <c r="B9" s="6" t="s">
        <v>36</v>
      </c>
      <c r="C9" s="9">
        <v>43134</v>
      </c>
      <c r="D9" s="9">
        <v>43135</v>
      </c>
      <c r="E9" s="6">
        <f t="shared" si="0"/>
        <v>2</v>
      </c>
      <c r="F9" s="6"/>
      <c r="G9" s="1"/>
      <c r="H9" s="1"/>
      <c r="I9" s="1"/>
    </row>
    <row r="10" spans="1:9" ht="16.5" thickBot="1" x14ac:dyDescent="0.3">
      <c r="A10" s="6">
        <v>9</v>
      </c>
      <c r="B10" s="6" t="s">
        <v>37</v>
      </c>
      <c r="C10" s="9">
        <v>43135</v>
      </c>
      <c r="D10" s="9">
        <v>43136</v>
      </c>
      <c r="E10" s="6">
        <f t="shared" si="0"/>
        <v>2</v>
      </c>
      <c r="F10" s="6"/>
      <c r="G10" s="1"/>
      <c r="H10" s="1"/>
      <c r="I10" s="1"/>
    </row>
    <row r="11" spans="1:9" ht="16.5" thickBot="1" x14ac:dyDescent="0.3">
      <c r="A11" s="6">
        <v>10</v>
      </c>
      <c r="B11" s="6" t="s">
        <v>38</v>
      </c>
      <c r="C11" s="9">
        <v>43136</v>
      </c>
      <c r="D11" s="9">
        <v>43154</v>
      </c>
      <c r="E11" s="6">
        <f t="shared" si="0"/>
        <v>19</v>
      </c>
      <c r="F11" s="6"/>
      <c r="G11" s="1"/>
      <c r="H11" s="1"/>
      <c r="I11" s="1"/>
    </row>
    <row r="12" spans="1:9" ht="16.5" thickBot="1" x14ac:dyDescent="0.3">
      <c r="A12" s="6">
        <v>11</v>
      </c>
      <c r="B12" s="6" t="s">
        <v>39</v>
      </c>
      <c r="C12" s="9">
        <v>43137</v>
      </c>
      <c r="D12" s="9">
        <v>43155</v>
      </c>
      <c r="E12" s="6">
        <f t="shared" si="0"/>
        <v>19</v>
      </c>
      <c r="F12" s="6"/>
      <c r="G12" s="1"/>
      <c r="H12" s="1"/>
      <c r="I12" s="1"/>
    </row>
    <row r="13" spans="1:9" ht="16.5" thickBot="1" x14ac:dyDescent="0.3">
      <c r="A13" s="6">
        <v>12</v>
      </c>
      <c r="B13" s="6" t="s">
        <v>40</v>
      </c>
      <c r="C13" s="9">
        <v>43138</v>
      </c>
      <c r="D13" s="9">
        <v>43154</v>
      </c>
      <c r="E13" s="6">
        <f t="shared" si="0"/>
        <v>17</v>
      </c>
      <c r="F13" s="6"/>
      <c r="G13" s="1"/>
      <c r="H13" s="1"/>
      <c r="I13" s="1"/>
    </row>
    <row r="14" spans="1:9" ht="16.5" thickBot="1" x14ac:dyDescent="0.3">
      <c r="A14" s="6">
        <v>13</v>
      </c>
      <c r="B14" s="6" t="s">
        <v>41</v>
      </c>
      <c r="C14" s="9">
        <v>43132</v>
      </c>
      <c r="D14" s="9">
        <v>43150</v>
      </c>
      <c r="E14" s="6">
        <f t="shared" si="0"/>
        <v>19</v>
      </c>
      <c r="F14" s="6"/>
      <c r="G14" s="1"/>
      <c r="H14" s="1"/>
      <c r="I14" s="1"/>
    </row>
    <row r="15" spans="1:9" ht="16.5" thickBot="1" x14ac:dyDescent="0.3">
      <c r="A15" s="6">
        <v>14</v>
      </c>
      <c r="B15" s="6" t="s">
        <v>42</v>
      </c>
      <c r="C15" s="9">
        <v>43136</v>
      </c>
      <c r="D15" s="9">
        <v>43138</v>
      </c>
      <c r="E15" s="6">
        <f t="shared" si="0"/>
        <v>3</v>
      </c>
      <c r="F15" s="6"/>
      <c r="G15" s="1"/>
      <c r="H15" s="1"/>
      <c r="I15" s="1"/>
    </row>
    <row r="16" spans="1:9" ht="16.5" thickBot="1" x14ac:dyDescent="0.3">
      <c r="A16" s="6">
        <v>15</v>
      </c>
      <c r="B16" s="6" t="s">
        <v>43</v>
      </c>
      <c r="C16" s="9">
        <v>43138</v>
      </c>
      <c r="D16" s="9">
        <v>43154</v>
      </c>
      <c r="E16" s="6">
        <f t="shared" si="0"/>
        <v>17</v>
      </c>
      <c r="F16" s="6"/>
      <c r="G16" s="1"/>
      <c r="H16" s="1"/>
      <c r="I16" s="1"/>
    </row>
    <row r="17" spans="1:9" ht="16.5" thickBot="1" x14ac:dyDescent="0.3">
      <c r="A17" s="6">
        <v>16</v>
      </c>
      <c r="B17" s="6" t="s">
        <v>44</v>
      </c>
      <c r="C17" s="9">
        <v>43145</v>
      </c>
      <c r="D17" s="9">
        <v>43155</v>
      </c>
      <c r="E17" s="6">
        <f t="shared" si="0"/>
        <v>11</v>
      </c>
      <c r="F17" s="6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75"/>
  <sheetViews>
    <sheetView showGridLines="0" workbookViewId="0">
      <selection activeCell="C2" sqref="C2:C75"/>
    </sheetView>
  </sheetViews>
  <sheetFormatPr defaultRowHeight="15.75" x14ac:dyDescent="0.25"/>
  <cols>
    <col min="1" max="1" width="14.625" bestFit="1" customWidth="1"/>
    <col min="2" max="2" width="14.875" bestFit="1" customWidth="1"/>
    <col min="3" max="3" width="13.125" customWidth="1"/>
    <col min="5" max="5" width="12.625" customWidth="1"/>
    <col min="6" max="6" width="9.875" bestFit="1" customWidth="1"/>
  </cols>
  <sheetData>
    <row r="1" spans="1:6" ht="42.75" thickBot="1" x14ac:dyDescent="0.3">
      <c r="A1" s="7" t="s">
        <v>8</v>
      </c>
      <c r="B1" s="8" t="s">
        <v>10</v>
      </c>
      <c r="C1" s="8" t="s">
        <v>9</v>
      </c>
      <c r="E1" s="8" t="s">
        <v>0</v>
      </c>
      <c r="F1" s="12">
        <f ca="1">TODAY()</f>
        <v>43673</v>
      </c>
    </row>
    <row r="2" spans="1:6" ht="16.5" thickBot="1" x14ac:dyDescent="0.3">
      <c r="A2" s="10" t="s">
        <v>49</v>
      </c>
      <c r="B2" s="11">
        <v>28010</v>
      </c>
      <c r="C2" s="10"/>
    </row>
    <row r="3" spans="1:6" ht="16.5" thickBot="1" x14ac:dyDescent="0.3">
      <c r="A3" s="10" t="s">
        <v>50</v>
      </c>
      <c r="B3" s="11">
        <v>28994</v>
      </c>
      <c r="C3" s="10"/>
    </row>
    <row r="4" spans="1:6" ht="16.5" thickBot="1" x14ac:dyDescent="0.3">
      <c r="A4" s="10" t="s">
        <v>51</v>
      </c>
      <c r="B4" s="11">
        <v>26452</v>
      </c>
      <c r="C4" s="10"/>
    </row>
    <row r="5" spans="1:6" ht="16.5" thickBot="1" x14ac:dyDescent="0.3">
      <c r="A5" s="10" t="s">
        <v>52</v>
      </c>
      <c r="B5" s="11">
        <v>27599</v>
      </c>
      <c r="C5" s="10"/>
    </row>
    <row r="6" spans="1:6" ht="16.5" thickBot="1" x14ac:dyDescent="0.3">
      <c r="A6" s="10" t="s">
        <v>53</v>
      </c>
      <c r="B6" s="11">
        <v>32511</v>
      </c>
      <c r="C6" s="10"/>
    </row>
    <row r="7" spans="1:6" ht="16.5" thickBot="1" x14ac:dyDescent="0.3">
      <c r="A7" s="10" t="s">
        <v>54</v>
      </c>
      <c r="B7" s="11">
        <v>28622</v>
      </c>
      <c r="C7" s="10"/>
    </row>
    <row r="8" spans="1:6" ht="16.5" thickBot="1" x14ac:dyDescent="0.3">
      <c r="A8" s="10" t="s">
        <v>55</v>
      </c>
      <c r="B8" s="11">
        <v>25378</v>
      </c>
      <c r="C8" s="10"/>
    </row>
    <row r="9" spans="1:6" ht="16.5" thickBot="1" x14ac:dyDescent="0.3">
      <c r="A9" s="10" t="s">
        <v>56</v>
      </c>
      <c r="B9" s="11">
        <v>25080</v>
      </c>
      <c r="C9" s="10"/>
    </row>
    <row r="10" spans="1:6" ht="16.5" thickBot="1" x14ac:dyDescent="0.3">
      <c r="A10" s="10" t="s">
        <v>57</v>
      </c>
      <c r="B10" s="11">
        <v>31225</v>
      </c>
      <c r="C10" s="10"/>
    </row>
    <row r="11" spans="1:6" ht="16.5" thickBot="1" x14ac:dyDescent="0.3">
      <c r="A11" s="10" t="s">
        <v>58</v>
      </c>
      <c r="B11" s="11">
        <v>24630</v>
      </c>
      <c r="C11" s="10"/>
    </row>
    <row r="12" spans="1:6" ht="16.5" thickBot="1" x14ac:dyDescent="0.3">
      <c r="A12" s="10" t="s">
        <v>59</v>
      </c>
      <c r="B12" s="11">
        <v>27823</v>
      </c>
      <c r="C12" s="10"/>
    </row>
    <row r="13" spans="1:6" ht="16.5" thickBot="1" x14ac:dyDescent="0.3">
      <c r="A13" s="10" t="s">
        <v>60</v>
      </c>
      <c r="B13" s="11">
        <v>29407</v>
      </c>
      <c r="C13" s="10"/>
    </row>
    <row r="14" spans="1:6" ht="16.5" thickBot="1" x14ac:dyDescent="0.3">
      <c r="A14" s="10" t="s">
        <v>61</v>
      </c>
      <c r="B14" s="11">
        <v>25538</v>
      </c>
      <c r="C14" s="10"/>
    </row>
    <row r="15" spans="1:6" ht="16.5" thickBot="1" x14ac:dyDescent="0.3">
      <c r="A15" s="10" t="s">
        <v>62</v>
      </c>
      <c r="B15" s="11">
        <v>24240</v>
      </c>
      <c r="C15" s="10"/>
    </row>
    <row r="16" spans="1:6" ht="16.5" thickBot="1" x14ac:dyDescent="0.3">
      <c r="A16" s="10" t="s">
        <v>63</v>
      </c>
      <c r="B16" s="11">
        <v>33232</v>
      </c>
      <c r="C16" s="10"/>
    </row>
    <row r="17" spans="1:3" ht="16.5" thickBot="1" x14ac:dyDescent="0.3">
      <c r="A17" s="10" t="s">
        <v>64</v>
      </c>
      <c r="B17" s="11">
        <v>28229</v>
      </c>
      <c r="C17" s="10"/>
    </row>
    <row r="18" spans="1:3" ht="16.5" thickBot="1" x14ac:dyDescent="0.3">
      <c r="A18" s="10" t="s">
        <v>65</v>
      </c>
      <c r="B18" s="11">
        <v>29050</v>
      </c>
      <c r="C18" s="10"/>
    </row>
    <row r="19" spans="1:3" ht="16.5" thickBot="1" x14ac:dyDescent="0.3">
      <c r="A19" s="10" t="s">
        <v>66</v>
      </c>
      <c r="B19" s="11">
        <v>30801</v>
      </c>
      <c r="C19" s="10"/>
    </row>
    <row r="20" spans="1:3" ht="16.5" thickBot="1" x14ac:dyDescent="0.3">
      <c r="A20" s="10" t="s">
        <v>67</v>
      </c>
      <c r="B20" s="11">
        <v>23048</v>
      </c>
      <c r="C20" s="10"/>
    </row>
    <row r="21" spans="1:3" ht="16.5" thickBot="1" x14ac:dyDescent="0.3">
      <c r="A21" s="10" t="s">
        <v>68</v>
      </c>
      <c r="B21" s="11">
        <v>27294</v>
      </c>
      <c r="C21" s="10"/>
    </row>
    <row r="22" spans="1:3" ht="16.5" thickBot="1" x14ac:dyDescent="0.3">
      <c r="A22" s="10" t="s">
        <v>69</v>
      </c>
      <c r="B22" s="11">
        <v>25494</v>
      </c>
      <c r="C22" s="10"/>
    </row>
    <row r="23" spans="1:3" ht="16.5" thickBot="1" x14ac:dyDescent="0.3">
      <c r="A23" s="10" t="s">
        <v>70</v>
      </c>
      <c r="B23" s="11">
        <v>34049</v>
      </c>
      <c r="C23" s="10"/>
    </row>
    <row r="24" spans="1:3" ht="16.5" thickBot="1" x14ac:dyDescent="0.3">
      <c r="A24" s="10" t="s">
        <v>71</v>
      </c>
      <c r="B24" s="11">
        <v>34954</v>
      </c>
      <c r="C24" s="10"/>
    </row>
    <row r="25" spans="1:3" ht="16.5" thickBot="1" x14ac:dyDescent="0.3">
      <c r="A25" s="10" t="s">
        <v>72</v>
      </c>
      <c r="B25" s="11">
        <v>30253</v>
      </c>
      <c r="C25" s="10"/>
    </row>
    <row r="26" spans="1:3" ht="16.5" thickBot="1" x14ac:dyDescent="0.3">
      <c r="A26" s="10" t="s">
        <v>73</v>
      </c>
      <c r="B26" s="11">
        <v>32451</v>
      </c>
      <c r="C26" s="10"/>
    </row>
    <row r="27" spans="1:3" ht="16.5" thickBot="1" x14ac:dyDescent="0.3">
      <c r="A27" s="10" t="s">
        <v>74</v>
      </c>
      <c r="B27" s="11">
        <v>24172</v>
      </c>
      <c r="C27" s="10"/>
    </row>
    <row r="28" spans="1:3" ht="16.5" thickBot="1" x14ac:dyDescent="0.3">
      <c r="A28" s="10" t="s">
        <v>75</v>
      </c>
      <c r="B28" s="11">
        <v>28244</v>
      </c>
      <c r="C28" s="10"/>
    </row>
    <row r="29" spans="1:3" ht="16.5" thickBot="1" x14ac:dyDescent="0.3">
      <c r="A29" s="10" t="s">
        <v>76</v>
      </c>
      <c r="B29" s="11">
        <v>21929</v>
      </c>
      <c r="C29" s="10"/>
    </row>
    <row r="30" spans="1:3" ht="16.5" thickBot="1" x14ac:dyDescent="0.3">
      <c r="A30" s="10" t="s">
        <v>77</v>
      </c>
      <c r="B30" s="11">
        <v>22196</v>
      </c>
      <c r="C30" s="10"/>
    </row>
    <row r="31" spans="1:3" ht="16.5" thickBot="1" x14ac:dyDescent="0.3">
      <c r="A31" s="10" t="s">
        <v>78</v>
      </c>
      <c r="B31" s="11">
        <v>31967</v>
      </c>
      <c r="C31" s="10"/>
    </row>
    <row r="32" spans="1:3" ht="16.5" thickBot="1" x14ac:dyDescent="0.3">
      <c r="A32" s="10" t="s">
        <v>79</v>
      </c>
      <c r="B32" s="11">
        <v>22803</v>
      </c>
      <c r="C32" s="10"/>
    </row>
    <row r="33" spans="1:3" ht="16.5" thickBot="1" x14ac:dyDescent="0.3">
      <c r="A33" s="10" t="s">
        <v>80</v>
      </c>
      <c r="B33" s="11">
        <v>32940</v>
      </c>
      <c r="C33" s="10"/>
    </row>
    <row r="34" spans="1:3" ht="16.5" thickBot="1" x14ac:dyDescent="0.3">
      <c r="A34" s="10" t="s">
        <v>81</v>
      </c>
      <c r="B34" s="11">
        <v>30735</v>
      </c>
      <c r="C34" s="10"/>
    </row>
    <row r="35" spans="1:3" ht="16.5" thickBot="1" x14ac:dyDescent="0.3">
      <c r="A35" s="10" t="s">
        <v>82</v>
      </c>
      <c r="B35" s="11">
        <v>27437</v>
      </c>
      <c r="C35" s="10"/>
    </row>
    <row r="36" spans="1:3" ht="16.5" thickBot="1" x14ac:dyDescent="0.3">
      <c r="A36" s="10" t="s">
        <v>83</v>
      </c>
      <c r="B36" s="11">
        <v>30483</v>
      </c>
      <c r="C36" s="10"/>
    </row>
    <row r="37" spans="1:3" ht="16.5" thickBot="1" x14ac:dyDescent="0.3">
      <c r="A37" s="10" t="s">
        <v>84</v>
      </c>
      <c r="B37" s="11">
        <v>25530</v>
      </c>
      <c r="C37" s="10"/>
    </row>
    <row r="38" spans="1:3" ht="16.5" thickBot="1" x14ac:dyDescent="0.3">
      <c r="A38" s="10" t="s">
        <v>85</v>
      </c>
      <c r="B38" s="11">
        <v>28444</v>
      </c>
      <c r="C38" s="10"/>
    </row>
    <row r="39" spans="1:3" ht="16.5" thickBot="1" x14ac:dyDescent="0.3">
      <c r="A39" s="10" t="s">
        <v>86</v>
      </c>
      <c r="B39" s="11">
        <v>23588</v>
      </c>
      <c r="C39" s="10"/>
    </row>
    <row r="40" spans="1:3" ht="16.5" thickBot="1" x14ac:dyDescent="0.3">
      <c r="A40" s="10" t="s">
        <v>87</v>
      </c>
      <c r="B40" s="11">
        <v>25023</v>
      </c>
      <c r="C40" s="10"/>
    </row>
    <row r="41" spans="1:3" ht="16.5" thickBot="1" x14ac:dyDescent="0.3">
      <c r="A41" s="10" t="s">
        <v>88</v>
      </c>
      <c r="B41" s="11">
        <v>27820</v>
      </c>
      <c r="C41" s="10"/>
    </row>
    <row r="42" spans="1:3" ht="16.5" thickBot="1" x14ac:dyDescent="0.3">
      <c r="A42" s="10" t="s">
        <v>89</v>
      </c>
      <c r="B42" s="11">
        <v>32252</v>
      </c>
      <c r="C42" s="10"/>
    </row>
    <row r="43" spans="1:3" ht="16.5" thickBot="1" x14ac:dyDescent="0.3">
      <c r="A43" s="10" t="s">
        <v>90</v>
      </c>
      <c r="B43" s="11">
        <v>31274</v>
      </c>
      <c r="C43" s="10"/>
    </row>
    <row r="44" spans="1:3" ht="16.5" thickBot="1" x14ac:dyDescent="0.3">
      <c r="A44" s="10" t="s">
        <v>91</v>
      </c>
      <c r="B44" s="11">
        <v>28781</v>
      </c>
      <c r="C44" s="10"/>
    </row>
    <row r="45" spans="1:3" ht="16.5" thickBot="1" x14ac:dyDescent="0.3">
      <c r="A45" s="10" t="s">
        <v>92</v>
      </c>
      <c r="B45" s="11">
        <v>29304</v>
      </c>
      <c r="C45" s="10"/>
    </row>
    <row r="46" spans="1:3" ht="16.5" thickBot="1" x14ac:dyDescent="0.3">
      <c r="A46" s="10" t="s">
        <v>93</v>
      </c>
      <c r="B46" s="11">
        <v>33034</v>
      </c>
      <c r="C46" s="10"/>
    </row>
    <row r="47" spans="1:3" ht="16.5" thickBot="1" x14ac:dyDescent="0.3">
      <c r="A47" s="10" t="s">
        <v>94</v>
      </c>
      <c r="B47" s="11">
        <v>26348</v>
      </c>
      <c r="C47" s="10"/>
    </row>
    <row r="48" spans="1:3" ht="16.5" thickBot="1" x14ac:dyDescent="0.3">
      <c r="A48" s="10" t="s">
        <v>95</v>
      </c>
      <c r="B48" s="11">
        <v>23627</v>
      </c>
      <c r="C48" s="10"/>
    </row>
    <row r="49" spans="1:3" ht="16.5" thickBot="1" x14ac:dyDescent="0.3">
      <c r="A49" s="10" t="s">
        <v>96</v>
      </c>
      <c r="B49" s="11">
        <v>27889</v>
      </c>
      <c r="C49" s="10"/>
    </row>
    <row r="50" spans="1:3" ht="16.5" thickBot="1" x14ac:dyDescent="0.3">
      <c r="A50" s="10" t="s">
        <v>97</v>
      </c>
      <c r="B50" s="11">
        <v>28648</v>
      </c>
      <c r="C50" s="10"/>
    </row>
    <row r="51" spans="1:3" ht="16.5" thickBot="1" x14ac:dyDescent="0.3">
      <c r="A51" s="10" t="s">
        <v>98</v>
      </c>
      <c r="B51" s="11">
        <v>29002</v>
      </c>
      <c r="C51" s="10"/>
    </row>
    <row r="52" spans="1:3" ht="16.5" thickBot="1" x14ac:dyDescent="0.3">
      <c r="A52" s="10" t="s">
        <v>99</v>
      </c>
      <c r="B52" s="10"/>
      <c r="C52" s="10"/>
    </row>
    <row r="53" spans="1:3" ht="16.5" thickBot="1" x14ac:dyDescent="0.3">
      <c r="A53" s="10" t="s">
        <v>100</v>
      </c>
      <c r="B53" s="10"/>
      <c r="C53" s="10"/>
    </row>
    <row r="54" spans="1:3" ht="16.5" thickBot="1" x14ac:dyDescent="0.3">
      <c r="A54" s="10" t="s">
        <v>101</v>
      </c>
      <c r="B54" s="10"/>
      <c r="C54" s="10"/>
    </row>
    <row r="55" spans="1:3" ht="16.5" thickBot="1" x14ac:dyDescent="0.3">
      <c r="A55" s="10" t="s">
        <v>102</v>
      </c>
      <c r="B55" s="10"/>
      <c r="C55" s="10"/>
    </row>
    <row r="56" spans="1:3" ht="16.5" thickBot="1" x14ac:dyDescent="0.3">
      <c r="A56" s="10" t="s">
        <v>103</v>
      </c>
      <c r="B56" s="10"/>
      <c r="C56" s="10"/>
    </row>
    <row r="57" spans="1:3" ht="16.5" thickBot="1" x14ac:dyDescent="0.3">
      <c r="A57" s="10" t="s">
        <v>104</v>
      </c>
      <c r="B57" s="10"/>
      <c r="C57" s="10"/>
    </row>
    <row r="58" spans="1:3" ht="16.5" thickBot="1" x14ac:dyDescent="0.3">
      <c r="A58" s="10" t="s">
        <v>105</v>
      </c>
      <c r="B58" s="10"/>
      <c r="C58" s="10"/>
    </row>
    <row r="59" spans="1:3" ht="16.5" thickBot="1" x14ac:dyDescent="0.3">
      <c r="A59" s="10" t="s">
        <v>106</v>
      </c>
      <c r="B59" s="10"/>
      <c r="C59" s="10"/>
    </row>
    <row r="60" spans="1:3" ht="16.5" thickBot="1" x14ac:dyDescent="0.3">
      <c r="A60" s="10" t="s">
        <v>107</v>
      </c>
      <c r="B60" s="10"/>
      <c r="C60" s="10"/>
    </row>
    <row r="61" spans="1:3" ht="16.5" thickBot="1" x14ac:dyDescent="0.3">
      <c r="A61" s="10" t="s">
        <v>108</v>
      </c>
      <c r="B61" s="10"/>
      <c r="C61" s="10"/>
    </row>
    <row r="62" spans="1:3" ht="16.5" thickBot="1" x14ac:dyDescent="0.3">
      <c r="A62" s="10" t="s">
        <v>109</v>
      </c>
      <c r="B62" s="10"/>
      <c r="C62" s="10"/>
    </row>
    <row r="63" spans="1:3" ht="16.5" thickBot="1" x14ac:dyDescent="0.3">
      <c r="A63" s="10" t="s">
        <v>110</v>
      </c>
      <c r="B63" s="10"/>
      <c r="C63" s="10"/>
    </row>
    <row r="64" spans="1:3" ht="16.5" thickBot="1" x14ac:dyDescent="0.3">
      <c r="A64" s="10" t="s">
        <v>111</v>
      </c>
      <c r="B64" s="10"/>
      <c r="C64" s="10"/>
    </row>
    <row r="65" spans="1:3" ht="16.5" thickBot="1" x14ac:dyDescent="0.3">
      <c r="A65" s="10" t="s">
        <v>112</v>
      </c>
      <c r="B65" s="10"/>
      <c r="C65" s="10"/>
    </row>
    <row r="66" spans="1:3" ht="16.5" thickBot="1" x14ac:dyDescent="0.3">
      <c r="A66" s="10" t="s">
        <v>113</v>
      </c>
      <c r="B66" s="10"/>
      <c r="C66" s="10"/>
    </row>
    <row r="67" spans="1:3" ht="16.5" thickBot="1" x14ac:dyDescent="0.3">
      <c r="A67" s="10" t="s">
        <v>114</v>
      </c>
      <c r="B67" s="10"/>
      <c r="C67" s="10"/>
    </row>
    <row r="68" spans="1:3" ht="16.5" thickBot="1" x14ac:dyDescent="0.3">
      <c r="A68" s="10" t="s">
        <v>115</v>
      </c>
      <c r="B68" s="10"/>
      <c r="C68" s="10"/>
    </row>
    <row r="69" spans="1:3" ht="16.5" thickBot="1" x14ac:dyDescent="0.3">
      <c r="A69" s="10" t="s">
        <v>116</v>
      </c>
      <c r="B69" s="10"/>
      <c r="C69" s="10"/>
    </row>
    <row r="70" spans="1:3" ht="16.5" thickBot="1" x14ac:dyDescent="0.3">
      <c r="A70" s="10" t="s">
        <v>117</v>
      </c>
      <c r="B70" s="10"/>
      <c r="C70" s="10"/>
    </row>
    <row r="71" spans="1:3" ht="16.5" thickBot="1" x14ac:dyDescent="0.3">
      <c r="A71" s="10" t="s">
        <v>118</v>
      </c>
      <c r="B71" s="10"/>
      <c r="C71" s="10"/>
    </row>
    <row r="72" spans="1:3" ht="16.5" thickBot="1" x14ac:dyDescent="0.3">
      <c r="A72" s="10" t="s">
        <v>119</v>
      </c>
      <c r="B72" s="10"/>
      <c r="C72" s="10"/>
    </row>
    <row r="73" spans="1:3" ht="16.5" thickBot="1" x14ac:dyDescent="0.3">
      <c r="A73" s="10" t="s">
        <v>120</v>
      </c>
      <c r="B73" s="10"/>
      <c r="C73" s="10"/>
    </row>
    <row r="74" spans="1:3" ht="16.5" thickBot="1" x14ac:dyDescent="0.3">
      <c r="A74" s="10" t="s">
        <v>121</v>
      </c>
      <c r="B74" s="10"/>
      <c r="C74" s="10"/>
    </row>
    <row r="75" spans="1:3" ht="16.5" thickBot="1" x14ac:dyDescent="0.3">
      <c r="A75" s="10" t="s">
        <v>122</v>
      </c>
      <c r="B75" s="10"/>
      <c r="C75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61"/>
  <sheetViews>
    <sheetView zoomScale="70" zoomScaleNormal="70" workbookViewId="0">
      <selection activeCell="I2" sqref="I2"/>
    </sheetView>
  </sheetViews>
  <sheetFormatPr defaultRowHeight="12.75" x14ac:dyDescent="0.2"/>
  <cols>
    <col min="1" max="1" width="11.875" style="17" bestFit="1" customWidth="1"/>
    <col min="2" max="2" width="11.875" style="17" customWidth="1"/>
    <col min="3" max="3" width="14.25" style="17" customWidth="1"/>
    <col min="4" max="4" width="9.75" style="14" customWidth="1"/>
    <col min="5" max="7" width="9" style="14"/>
    <col min="8" max="8" width="9.625" style="14" bestFit="1" customWidth="1"/>
    <col min="9" max="10" width="9" style="14"/>
    <col min="11" max="11" width="8.875" style="14" bestFit="1" customWidth="1"/>
    <col min="12" max="12" width="27.625" style="14" bestFit="1" customWidth="1"/>
    <col min="13" max="13" width="13.375" style="14" bestFit="1" customWidth="1"/>
    <col min="14" max="256" width="9" style="14"/>
    <col min="257" max="257" width="11.875" style="14" bestFit="1" customWidth="1"/>
    <col min="258" max="258" width="11.875" style="14" customWidth="1"/>
    <col min="259" max="259" width="14.25" style="14" customWidth="1"/>
    <col min="260" max="260" width="9.75" style="14" customWidth="1"/>
    <col min="261" max="263" width="9" style="14"/>
    <col min="264" max="264" width="9.625" style="14" bestFit="1" customWidth="1"/>
    <col min="265" max="266" width="9" style="14"/>
    <col min="267" max="267" width="8.875" style="14" bestFit="1" customWidth="1"/>
    <col min="268" max="512" width="9" style="14"/>
    <col min="513" max="513" width="11.875" style="14" bestFit="1" customWidth="1"/>
    <col min="514" max="514" width="11.875" style="14" customWidth="1"/>
    <col min="515" max="515" width="14.25" style="14" customWidth="1"/>
    <col min="516" max="516" width="9.75" style="14" customWidth="1"/>
    <col min="517" max="519" width="9" style="14"/>
    <col min="520" max="520" width="9.625" style="14" bestFit="1" customWidth="1"/>
    <col min="521" max="522" width="9" style="14"/>
    <col min="523" max="523" width="8.875" style="14" bestFit="1" customWidth="1"/>
    <col min="524" max="768" width="9" style="14"/>
    <col min="769" max="769" width="11.875" style="14" bestFit="1" customWidth="1"/>
    <col min="770" max="770" width="11.875" style="14" customWidth="1"/>
    <col min="771" max="771" width="14.25" style="14" customWidth="1"/>
    <col min="772" max="772" width="9.75" style="14" customWidth="1"/>
    <col min="773" max="775" width="9" style="14"/>
    <col min="776" max="776" width="9.625" style="14" bestFit="1" customWidth="1"/>
    <col min="777" max="778" width="9" style="14"/>
    <col min="779" max="779" width="8.875" style="14" bestFit="1" customWidth="1"/>
    <col min="780" max="1024" width="9" style="14"/>
    <col min="1025" max="1025" width="11.875" style="14" bestFit="1" customWidth="1"/>
    <col min="1026" max="1026" width="11.875" style="14" customWidth="1"/>
    <col min="1027" max="1027" width="14.25" style="14" customWidth="1"/>
    <col min="1028" max="1028" width="9.75" style="14" customWidth="1"/>
    <col min="1029" max="1031" width="9" style="14"/>
    <col min="1032" max="1032" width="9.625" style="14" bestFit="1" customWidth="1"/>
    <col min="1033" max="1034" width="9" style="14"/>
    <col min="1035" max="1035" width="8.875" style="14" bestFit="1" customWidth="1"/>
    <col min="1036" max="1280" width="9" style="14"/>
    <col min="1281" max="1281" width="11.875" style="14" bestFit="1" customWidth="1"/>
    <col min="1282" max="1282" width="11.875" style="14" customWidth="1"/>
    <col min="1283" max="1283" width="14.25" style="14" customWidth="1"/>
    <col min="1284" max="1284" width="9.75" style="14" customWidth="1"/>
    <col min="1285" max="1287" width="9" style="14"/>
    <col min="1288" max="1288" width="9.625" style="14" bestFit="1" customWidth="1"/>
    <col min="1289" max="1290" width="9" style="14"/>
    <col min="1291" max="1291" width="8.875" style="14" bestFit="1" customWidth="1"/>
    <col min="1292" max="1536" width="9" style="14"/>
    <col min="1537" max="1537" width="11.875" style="14" bestFit="1" customWidth="1"/>
    <col min="1538" max="1538" width="11.875" style="14" customWidth="1"/>
    <col min="1539" max="1539" width="14.25" style="14" customWidth="1"/>
    <col min="1540" max="1540" width="9.75" style="14" customWidth="1"/>
    <col min="1541" max="1543" width="9" style="14"/>
    <col min="1544" max="1544" width="9.625" style="14" bestFit="1" customWidth="1"/>
    <col min="1545" max="1546" width="9" style="14"/>
    <col min="1547" max="1547" width="8.875" style="14" bestFit="1" customWidth="1"/>
    <col min="1548" max="1792" width="9" style="14"/>
    <col min="1793" max="1793" width="11.875" style="14" bestFit="1" customWidth="1"/>
    <col min="1794" max="1794" width="11.875" style="14" customWidth="1"/>
    <col min="1795" max="1795" width="14.25" style="14" customWidth="1"/>
    <col min="1796" max="1796" width="9.75" style="14" customWidth="1"/>
    <col min="1797" max="1799" width="9" style="14"/>
    <col min="1800" max="1800" width="9.625" style="14" bestFit="1" customWidth="1"/>
    <col min="1801" max="1802" width="9" style="14"/>
    <col min="1803" max="1803" width="8.875" style="14" bestFit="1" customWidth="1"/>
    <col min="1804" max="2048" width="9" style="14"/>
    <col min="2049" max="2049" width="11.875" style="14" bestFit="1" customWidth="1"/>
    <col min="2050" max="2050" width="11.875" style="14" customWidth="1"/>
    <col min="2051" max="2051" width="14.25" style="14" customWidth="1"/>
    <col min="2052" max="2052" width="9.75" style="14" customWidth="1"/>
    <col min="2053" max="2055" width="9" style="14"/>
    <col min="2056" max="2056" width="9.625" style="14" bestFit="1" customWidth="1"/>
    <col min="2057" max="2058" width="9" style="14"/>
    <col min="2059" max="2059" width="8.875" style="14" bestFit="1" customWidth="1"/>
    <col min="2060" max="2304" width="9" style="14"/>
    <col min="2305" max="2305" width="11.875" style="14" bestFit="1" customWidth="1"/>
    <col min="2306" max="2306" width="11.875" style="14" customWidth="1"/>
    <col min="2307" max="2307" width="14.25" style="14" customWidth="1"/>
    <col min="2308" max="2308" width="9.75" style="14" customWidth="1"/>
    <col min="2309" max="2311" width="9" style="14"/>
    <col min="2312" max="2312" width="9.625" style="14" bestFit="1" customWidth="1"/>
    <col min="2313" max="2314" width="9" style="14"/>
    <col min="2315" max="2315" width="8.875" style="14" bestFit="1" customWidth="1"/>
    <col min="2316" max="2560" width="9" style="14"/>
    <col min="2561" max="2561" width="11.875" style="14" bestFit="1" customWidth="1"/>
    <col min="2562" max="2562" width="11.875" style="14" customWidth="1"/>
    <col min="2563" max="2563" width="14.25" style="14" customWidth="1"/>
    <col min="2564" max="2564" width="9.75" style="14" customWidth="1"/>
    <col min="2565" max="2567" width="9" style="14"/>
    <col min="2568" max="2568" width="9.625" style="14" bestFit="1" customWidth="1"/>
    <col min="2569" max="2570" width="9" style="14"/>
    <col min="2571" max="2571" width="8.875" style="14" bestFit="1" customWidth="1"/>
    <col min="2572" max="2816" width="9" style="14"/>
    <col min="2817" max="2817" width="11.875" style="14" bestFit="1" customWidth="1"/>
    <col min="2818" max="2818" width="11.875" style="14" customWidth="1"/>
    <col min="2819" max="2819" width="14.25" style="14" customWidth="1"/>
    <col min="2820" max="2820" width="9.75" style="14" customWidth="1"/>
    <col min="2821" max="2823" width="9" style="14"/>
    <col min="2824" max="2824" width="9.625" style="14" bestFit="1" customWidth="1"/>
    <col min="2825" max="2826" width="9" style="14"/>
    <col min="2827" max="2827" width="8.875" style="14" bestFit="1" customWidth="1"/>
    <col min="2828" max="3072" width="9" style="14"/>
    <col min="3073" max="3073" width="11.875" style="14" bestFit="1" customWidth="1"/>
    <col min="3074" max="3074" width="11.875" style="14" customWidth="1"/>
    <col min="3075" max="3075" width="14.25" style="14" customWidth="1"/>
    <col min="3076" max="3076" width="9.75" style="14" customWidth="1"/>
    <col min="3077" max="3079" width="9" style="14"/>
    <col min="3080" max="3080" width="9.625" style="14" bestFit="1" customWidth="1"/>
    <col min="3081" max="3082" width="9" style="14"/>
    <col min="3083" max="3083" width="8.875" style="14" bestFit="1" customWidth="1"/>
    <col min="3084" max="3328" width="9" style="14"/>
    <col min="3329" max="3329" width="11.875" style="14" bestFit="1" customWidth="1"/>
    <col min="3330" max="3330" width="11.875" style="14" customWidth="1"/>
    <col min="3331" max="3331" width="14.25" style="14" customWidth="1"/>
    <col min="3332" max="3332" width="9.75" style="14" customWidth="1"/>
    <col min="3333" max="3335" width="9" style="14"/>
    <col min="3336" max="3336" width="9.625" style="14" bestFit="1" customWidth="1"/>
    <col min="3337" max="3338" width="9" style="14"/>
    <col min="3339" max="3339" width="8.875" style="14" bestFit="1" customWidth="1"/>
    <col min="3340" max="3584" width="9" style="14"/>
    <col min="3585" max="3585" width="11.875" style="14" bestFit="1" customWidth="1"/>
    <col min="3586" max="3586" width="11.875" style="14" customWidth="1"/>
    <col min="3587" max="3587" width="14.25" style="14" customWidth="1"/>
    <col min="3588" max="3588" width="9.75" style="14" customWidth="1"/>
    <col min="3589" max="3591" width="9" style="14"/>
    <col min="3592" max="3592" width="9.625" style="14" bestFit="1" customWidth="1"/>
    <col min="3593" max="3594" width="9" style="14"/>
    <col min="3595" max="3595" width="8.875" style="14" bestFit="1" customWidth="1"/>
    <col min="3596" max="3840" width="9" style="14"/>
    <col min="3841" max="3841" width="11.875" style="14" bestFit="1" customWidth="1"/>
    <col min="3842" max="3842" width="11.875" style="14" customWidth="1"/>
    <col min="3843" max="3843" width="14.25" style="14" customWidth="1"/>
    <col min="3844" max="3844" width="9.75" style="14" customWidth="1"/>
    <col min="3845" max="3847" width="9" style="14"/>
    <col min="3848" max="3848" width="9.625" style="14" bestFit="1" customWidth="1"/>
    <col min="3849" max="3850" width="9" style="14"/>
    <col min="3851" max="3851" width="8.875" style="14" bestFit="1" customWidth="1"/>
    <col min="3852" max="4096" width="9" style="14"/>
    <col min="4097" max="4097" width="11.875" style="14" bestFit="1" customWidth="1"/>
    <col min="4098" max="4098" width="11.875" style="14" customWidth="1"/>
    <col min="4099" max="4099" width="14.25" style="14" customWidth="1"/>
    <col min="4100" max="4100" width="9.75" style="14" customWidth="1"/>
    <col min="4101" max="4103" width="9" style="14"/>
    <col min="4104" max="4104" width="9.625" style="14" bestFit="1" customWidth="1"/>
    <col min="4105" max="4106" width="9" style="14"/>
    <col min="4107" max="4107" width="8.875" style="14" bestFit="1" customWidth="1"/>
    <col min="4108" max="4352" width="9" style="14"/>
    <col min="4353" max="4353" width="11.875" style="14" bestFit="1" customWidth="1"/>
    <col min="4354" max="4354" width="11.875" style="14" customWidth="1"/>
    <col min="4355" max="4355" width="14.25" style="14" customWidth="1"/>
    <col min="4356" max="4356" width="9.75" style="14" customWidth="1"/>
    <col min="4357" max="4359" width="9" style="14"/>
    <col min="4360" max="4360" width="9.625" style="14" bestFit="1" customWidth="1"/>
    <col min="4361" max="4362" width="9" style="14"/>
    <col min="4363" max="4363" width="8.875" style="14" bestFit="1" customWidth="1"/>
    <col min="4364" max="4608" width="9" style="14"/>
    <col min="4609" max="4609" width="11.875" style="14" bestFit="1" customWidth="1"/>
    <col min="4610" max="4610" width="11.875" style="14" customWidth="1"/>
    <col min="4611" max="4611" width="14.25" style="14" customWidth="1"/>
    <col min="4612" max="4612" width="9.75" style="14" customWidth="1"/>
    <col min="4613" max="4615" width="9" style="14"/>
    <col min="4616" max="4616" width="9.625" style="14" bestFit="1" customWidth="1"/>
    <col min="4617" max="4618" width="9" style="14"/>
    <col min="4619" max="4619" width="8.875" style="14" bestFit="1" customWidth="1"/>
    <col min="4620" max="4864" width="9" style="14"/>
    <col min="4865" max="4865" width="11.875" style="14" bestFit="1" customWidth="1"/>
    <col min="4866" max="4866" width="11.875" style="14" customWidth="1"/>
    <col min="4867" max="4867" width="14.25" style="14" customWidth="1"/>
    <col min="4868" max="4868" width="9.75" style="14" customWidth="1"/>
    <col min="4869" max="4871" width="9" style="14"/>
    <col min="4872" max="4872" width="9.625" style="14" bestFit="1" customWidth="1"/>
    <col min="4873" max="4874" width="9" style="14"/>
    <col min="4875" max="4875" width="8.875" style="14" bestFit="1" customWidth="1"/>
    <col min="4876" max="5120" width="9" style="14"/>
    <col min="5121" max="5121" width="11.875" style="14" bestFit="1" customWidth="1"/>
    <col min="5122" max="5122" width="11.875" style="14" customWidth="1"/>
    <col min="5123" max="5123" width="14.25" style="14" customWidth="1"/>
    <col min="5124" max="5124" width="9.75" style="14" customWidth="1"/>
    <col min="5125" max="5127" width="9" style="14"/>
    <col min="5128" max="5128" width="9.625" style="14" bestFit="1" customWidth="1"/>
    <col min="5129" max="5130" width="9" style="14"/>
    <col min="5131" max="5131" width="8.875" style="14" bestFit="1" customWidth="1"/>
    <col min="5132" max="5376" width="9" style="14"/>
    <col min="5377" max="5377" width="11.875" style="14" bestFit="1" customWidth="1"/>
    <col min="5378" max="5378" width="11.875" style="14" customWidth="1"/>
    <col min="5379" max="5379" width="14.25" style="14" customWidth="1"/>
    <col min="5380" max="5380" width="9.75" style="14" customWidth="1"/>
    <col min="5381" max="5383" width="9" style="14"/>
    <col min="5384" max="5384" width="9.625" style="14" bestFit="1" customWidth="1"/>
    <col min="5385" max="5386" width="9" style="14"/>
    <col min="5387" max="5387" width="8.875" style="14" bestFit="1" customWidth="1"/>
    <col min="5388" max="5632" width="9" style="14"/>
    <col min="5633" max="5633" width="11.875" style="14" bestFit="1" customWidth="1"/>
    <col min="5634" max="5634" width="11.875" style="14" customWidth="1"/>
    <col min="5635" max="5635" width="14.25" style="14" customWidth="1"/>
    <col min="5636" max="5636" width="9.75" style="14" customWidth="1"/>
    <col min="5637" max="5639" width="9" style="14"/>
    <col min="5640" max="5640" width="9.625" style="14" bestFit="1" customWidth="1"/>
    <col min="5641" max="5642" width="9" style="14"/>
    <col min="5643" max="5643" width="8.875" style="14" bestFit="1" customWidth="1"/>
    <col min="5644" max="5888" width="9" style="14"/>
    <col min="5889" max="5889" width="11.875" style="14" bestFit="1" customWidth="1"/>
    <col min="5890" max="5890" width="11.875" style="14" customWidth="1"/>
    <col min="5891" max="5891" width="14.25" style="14" customWidth="1"/>
    <col min="5892" max="5892" width="9.75" style="14" customWidth="1"/>
    <col min="5893" max="5895" width="9" style="14"/>
    <col min="5896" max="5896" width="9.625" style="14" bestFit="1" customWidth="1"/>
    <col min="5897" max="5898" width="9" style="14"/>
    <col min="5899" max="5899" width="8.875" style="14" bestFit="1" customWidth="1"/>
    <col min="5900" max="6144" width="9" style="14"/>
    <col min="6145" max="6145" width="11.875" style="14" bestFit="1" customWidth="1"/>
    <col min="6146" max="6146" width="11.875" style="14" customWidth="1"/>
    <col min="6147" max="6147" width="14.25" style="14" customWidth="1"/>
    <col min="6148" max="6148" width="9.75" style="14" customWidth="1"/>
    <col min="6149" max="6151" width="9" style="14"/>
    <col min="6152" max="6152" width="9.625" style="14" bestFit="1" customWidth="1"/>
    <col min="6153" max="6154" width="9" style="14"/>
    <col min="6155" max="6155" width="8.875" style="14" bestFit="1" customWidth="1"/>
    <col min="6156" max="6400" width="9" style="14"/>
    <col min="6401" max="6401" width="11.875" style="14" bestFit="1" customWidth="1"/>
    <col min="6402" max="6402" width="11.875" style="14" customWidth="1"/>
    <col min="6403" max="6403" width="14.25" style="14" customWidth="1"/>
    <col min="6404" max="6404" width="9.75" style="14" customWidth="1"/>
    <col min="6405" max="6407" width="9" style="14"/>
    <col min="6408" max="6408" width="9.625" style="14" bestFit="1" customWidth="1"/>
    <col min="6409" max="6410" width="9" style="14"/>
    <col min="6411" max="6411" width="8.875" style="14" bestFit="1" customWidth="1"/>
    <col min="6412" max="6656" width="9" style="14"/>
    <col min="6657" max="6657" width="11.875" style="14" bestFit="1" customWidth="1"/>
    <col min="6658" max="6658" width="11.875" style="14" customWidth="1"/>
    <col min="6659" max="6659" width="14.25" style="14" customWidth="1"/>
    <col min="6660" max="6660" width="9.75" style="14" customWidth="1"/>
    <col min="6661" max="6663" width="9" style="14"/>
    <col min="6664" max="6664" width="9.625" style="14" bestFit="1" customWidth="1"/>
    <col min="6665" max="6666" width="9" style="14"/>
    <col min="6667" max="6667" width="8.875" style="14" bestFit="1" customWidth="1"/>
    <col min="6668" max="6912" width="9" style="14"/>
    <col min="6913" max="6913" width="11.875" style="14" bestFit="1" customWidth="1"/>
    <col min="6914" max="6914" width="11.875" style="14" customWidth="1"/>
    <col min="6915" max="6915" width="14.25" style="14" customWidth="1"/>
    <col min="6916" max="6916" width="9.75" style="14" customWidth="1"/>
    <col min="6917" max="6919" width="9" style="14"/>
    <col min="6920" max="6920" width="9.625" style="14" bestFit="1" customWidth="1"/>
    <col min="6921" max="6922" width="9" style="14"/>
    <col min="6923" max="6923" width="8.875" style="14" bestFit="1" customWidth="1"/>
    <col min="6924" max="7168" width="9" style="14"/>
    <col min="7169" max="7169" width="11.875" style="14" bestFit="1" customWidth="1"/>
    <col min="7170" max="7170" width="11.875" style="14" customWidth="1"/>
    <col min="7171" max="7171" width="14.25" style="14" customWidth="1"/>
    <col min="7172" max="7172" width="9.75" style="14" customWidth="1"/>
    <col min="7173" max="7175" width="9" style="14"/>
    <col min="7176" max="7176" width="9.625" style="14" bestFit="1" customWidth="1"/>
    <col min="7177" max="7178" width="9" style="14"/>
    <col min="7179" max="7179" width="8.875" style="14" bestFit="1" customWidth="1"/>
    <col min="7180" max="7424" width="9" style="14"/>
    <col min="7425" max="7425" width="11.875" style="14" bestFit="1" customWidth="1"/>
    <col min="7426" max="7426" width="11.875" style="14" customWidth="1"/>
    <col min="7427" max="7427" width="14.25" style="14" customWidth="1"/>
    <col min="7428" max="7428" width="9.75" style="14" customWidth="1"/>
    <col min="7429" max="7431" width="9" style="14"/>
    <col min="7432" max="7432" width="9.625" style="14" bestFit="1" customWidth="1"/>
    <col min="7433" max="7434" width="9" style="14"/>
    <col min="7435" max="7435" width="8.875" style="14" bestFit="1" customWidth="1"/>
    <col min="7436" max="7680" width="9" style="14"/>
    <col min="7681" max="7681" width="11.875" style="14" bestFit="1" customWidth="1"/>
    <col min="7682" max="7682" width="11.875" style="14" customWidth="1"/>
    <col min="7683" max="7683" width="14.25" style="14" customWidth="1"/>
    <col min="7684" max="7684" width="9.75" style="14" customWidth="1"/>
    <col min="7685" max="7687" width="9" style="14"/>
    <col min="7688" max="7688" width="9.625" style="14" bestFit="1" customWidth="1"/>
    <col min="7689" max="7690" width="9" style="14"/>
    <col min="7691" max="7691" width="8.875" style="14" bestFit="1" customWidth="1"/>
    <col min="7692" max="7936" width="9" style="14"/>
    <col min="7937" max="7937" width="11.875" style="14" bestFit="1" customWidth="1"/>
    <col min="7938" max="7938" width="11.875" style="14" customWidth="1"/>
    <col min="7939" max="7939" width="14.25" style="14" customWidth="1"/>
    <col min="7940" max="7940" width="9.75" style="14" customWidth="1"/>
    <col min="7941" max="7943" width="9" style="14"/>
    <col min="7944" max="7944" width="9.625" style="14" bestFit="1" customWidth="1"/>
    <col min="7945" max="7946" width="9" style="14"/>
    <col min="7947" max="7947" width="8.875" style="14" bestFit="1" customWidth="1"/>
    <col min="7948" max="8192" width="9" style="14"/>
    <col min="8193" max="8193" width="11.875" style="14" bestFit="1" customWidth="1"/>
    <col min="8194" max="8194" width="11.875" style="14" customWidth="1"/>
    <col min="8195" max="8195" width="14.25" style="14" customWidth="1"/>
    <col min="8196" max="8196" width="9.75" style="14" customWidth="1"/>
    <col min="8197" max="8199" width="9" style="14"/>
    <col min="8200" max="8200" width="9.625" style="14" bestFit="1" customWidth="1"/>
    <col min="8201" max="8202" width="9" style="14"/>
    <col min="8203" max="8203" width="8.875" style="14" bestFit="1" customWidth="1"/>
    <col min="8204" max="8448" width="9" style="14"/>
    <col min="8449" max="8449" width="11.875" style="14" bestFit="1" customWidth="1"/>
    <col min="8450" max="8450" width="11.875" style="14" customWidth="1"/>
    <col min="8451" max="8451" width="14.25" style="14" customWidth="1"/>
    <col min="8452" max="8452" width="9.75" style="14" customWidth="1"/>
    <col min="8453" max="8455" width="9" style="14"/>
    <col min="8456" max="8456" width="9.625" style="14" bestFit="1" customWidth="1"/>
    <col min="8457" max="8458" width="9" style="14"/>
    <col min="8459" max="8459" width="8.875" style="14" bestFit="1" customWidth="1"/>
    <col min="8460" max="8704" width="9" style="14"/>
    <col min="8705" max="8705" width="11.875" style="14" bestFit="1" customWidth="1"/>
    <col min="8706" max="8706" width="11.875" style="14" customWidth="1"/>
    <col min="8707" max="8707" width="14.25" style="14" customWidth="1"/>
    <col min="8708" max="8708" width="9.75" style="14" customWidth="1"/>
    <col min="8709" max="8711" width="9" style="14"/>
    <col min="8712" max="8712" width="9.625" style="14" bestFit="1" customWidth="1"/>
    <col min="8713" max="8714" width="9" style="14"/>
    <col min="8715" max="8715" width="8.875" style="14" bestFit="1" customWidth="1"/>
    <col min="8716" max="8960" width="9" style="14"/>
    <col min="8961" max="8961" width="11.875" style="14" bestFit="1" customWidth="1"/>
    <col min="8962" max="8962" width="11.875" style="14" customWidth="1"/>
    <col min="8963" max="8963" width="14.25" style="14" customWidth="1"/>
    <col min="8964" max="8964" width="9.75" style="14" customWidth="1"/>
    <col min="8965" max="8967" width="9" style="14"/>
    <col min="8968" max="8968" width="9.625" style="14" bestFit="1" customWidth="1"/>
    <col min="8969" max="8970" width="9" style="14"/>
    <col min="8971" max="8971" width="8.875" style="14" bestFit="1" customWidth="1"/>
    <col min="8972" max="9216" width="9" style="14"/>
    <col min="9217" max="9217" width="11.875" style="14" bestFit="1" customWidth="1"/>
    <col min="9218" max="9218" width="11.875" style="14" customWidth="1"/>
    <col min="9219" max="9219" width="14.25" style="14" customWidth="1"/>
    <col min="9220" max="9220" width="9.75" style="14" customWidth="1"/>
    <col min="9221" max="9223" width="9" style="14"/>
    <col min="9224" max="9224" width="9.625" style="14" bestFit="1" customWidth="1"/>
    <col min="9225" max="9226" width="9" style="14"/>
    <col min="9227" max="9227" width="8.875" style="14" bestFit="1" customWidth="1"/>
    <col min="9228" max="9472" width="9" style="14"/>
    <col min="9473" max="9473" width="11.875" style="14" bestFit="1" customWidth="1"/>
    <col min="9474" max="9474" width="11.875" style="14" customWidth="1"/>
    <col min="9475" max="9475" width="14.25" style="14" customWidth="1"/>
    <col min="9476" max="9476" width="9.75" style="14" customWidth="1"/>
    <col min="9477" max="9479" width="9" style="14"/>
    <col min="9480" max="9480" width="9.625" style="14" bestFit="1" customWidth="1"/>
    <col min="9481" max="9482" width="9" style="14"/>
    <col min="9483" max="9483" width="8.875" style="14" bestFit="1" customWidth="1"/>
    <col min="9484" max="9728" width="9" style="14"/>
    <col min="9729" max="9729" width="11.875" style="14" bestFit="1" customWidth="1"/>
    <col min="9730" max="9730" width="11.875" style="14" customWidth="1"/>
    <col min="9731" max="9731" width="14.25" style="14" customWidth="1"/>
    <col min="9732" max="9732" width="9.75" style="14" customWidth="1"/>
    <col min="9733" max="9735" width="9" style="14"/>
    <col min="9736" max="9736" width="9.625" style="14" bestFit="1" customWidth="1"/>
    <col min="9737" max="9738" width="9" style="14"/>
    <col min="9739" max="9739" width="8.875" style="14" bestFit="1" customWidth="1"/>
    <col min="9740" max="9984" width="9" style="14"/>
    <col min="9985" max="9985" width="11.875" style="14" bestFit="1" customWidth="1"/>
    <col min="9986" max="9986" width="11.875" style="14" customWidth="1"/>
    <col min="9987" max="9987" width="14.25" style="14" customWidth="1"/>
    <col min="9988" max="9988" width="9.75" style="14" customWidth="1"/>
    <col min="9989" max="9991" width="9" style="14"/>
    <col min="9992" max="9992" width="9.625" style="14" bestFit="1" customWidth="1"/>
    <col min="9993" max="9994" width="9" style="14"/>
    <col min="9995" max="9995" width="8.875" style="14" bestFit="1" customWidth="1"/>
    <col min="9996" max="10240" width="9" style="14"/>
    <col min="10241" max="10241" width="11.875" style="14" bestFit="1" customWidth="1"/>
    <col min="10242" max="10242" width="11.875" style="14" customWidth="1"/>
    <col min="10243" max="10243" width="14.25" style="14" customWidth="1"/>
    <col min="10244" max="10244" width="9.75" style="14" customWidth="1"/>
    <col min="10245" max="10247" width="9" style="14"/>
    <col min="10248" max="10248" width="9.625" style="14" bestFit="1" customWidth="1"/>
    <col min="10249" max="10250" width="9" style="14"/>
    <col min="10251" max="10251" width="8.875" style="14" bestFit="1" customWidth="1"/>
    <col min="10252" max="10496" width="9" style="14"/>
    <col min="10497" max="10497" width="11.875" style="14" bestFit="1" customWidth="1"/>
    <col min="10498" max="10498" width="11.875" style="14" customWidth="1"/>
    <col min="10499" max="10499" width="14.25" style="14" customWidth="1"/>
    <col min="10500" max="10500" width="9.75" style="14" customWidth="1"/>
    <col min="10501" max="10503" width="9" style="14"/>
    <col min="10504" max="10504" width="9.625" style="14" bestFit="1" customWidth="1"/>
    <col min="10505" max="10506" width="9" style="14"/>
    <col min="10507" max="10507" width="8.875" style="14" bestFit="1" customWidth="1"/>
    <col min="10508" max="10752" width="9" style="14"/>
    <col min="10753" max="10753" width="11.875" style="14" bestFit="1" customWidth="1"/>
    <col min="10754" max="10754" width="11.875" style="14" customWidth="1"/>
    <col min="10755" max="10755" width="14.25" style="14" customWidth="1"/>
    <col min="10756" max="10756" width="9.75" style="14" customWidth="1"/>
    <col min="10757" max="10759" width="9" style="14"/>
    <col min="10760" max="10760" width="9.625" style="14" bestFit="1" customWidth="1"/>
    <col min="10761" max="10762" width="9" style="14"/>
    <col min="10763" max="10763" width="8.875" style="14" bestFit="1" customWidth="1"/>
    <col min="10764" max="11008" width="9" style="14"/>
    <col min="11009" max="11009" width="11.875" style="14" bestFit="1" customWidth="1"/>
    <col min="11010" max="11010" width="11.875" style="14" customWidth="1"/>
    <col min="11011" max="11011" width="14.25" style="14" customWidth="1"/>
    <col min="11012" max="11012" width="9.75" style="14" customWidth="1"/>
    <col min="11013" max="11015" width="9" style="14"/>
    <col min="11016" max="11016" width="9.625" style="14" bestFit="1" customWidth="1"/>
    <col min="11017" max="11018" width="9" style="14"/>
    <col min="11019" max="11019" width="8.875" style="14" bestFit="1" customWidth="1"/>
    <col min="11020" max="11264" width="9" style="14"/>
    <col min="11265" max="11265" width="11.875" style="14" bestFit="1" customWidth="1"/>
    <col min="11266" max="11266" width="11.875" style="14" customWidth="1"/>
    <col min="11267" max="11267" width="14.25" style="14" customWidth="1"/>
    <col min="11268" max="11268" width="9.75" style="14" customWidth="1"/>
    <col min="11269" max="11271" width="9" style="14"/>
    <col min="11272" max="11272" width="9.625" style="14" bestFit="1" customWidth="1"/>
    <col min="11273" max="11274" width="9" style="14"/>
    <col min="11275" max="11275" width="8.875" style="14" bestFit="1" customWidth="1"/>
    <col min="11276" max="11520" width="9" style="14"/>
    <col min="11521" max="11521" width="11.875" style="14" bestFit="1" customWidth="1"/>
    <col min="11522" max="11522" width="11.875" style="14" customWidth="1"/>
    <col min="11523" max="11523" width="14.25" style="14" customWidth="1"/>
    <col min="11524" max="11524" width="9.75" style="14" customWidth="1"/>
    <col min="11525" max="11527" width="9" style="14"/>
    <col min="11528" max="11528" width="9.625" style="14" bestFit="1" customWidth="1"/>
    <col min="11529" max="11530" width="9" style="14"/>
    <col min="11531" max="11531" width="8.875" style="14" bestFit="1" customWidth="1"/>
    <col min="11532" max="11776" width="9" style="14"/>
    <col min="11777" max="11777" width="11.875" style="14" bestFit="1" customWidth="1"/>
    <col min="11778" max="11778" width="11.875" style="14" customWidth="1"/>
    <col min="11779" max="11779" width="14.25" style="14" customWidth="1"/>
    <col min="11780" max="11780" width="9.75" style="14" customWidth="1"/>
    <col min="11781" max="11783" width="9" style="14"/>
    <col min="11784" max="11784" width="9.625" style="14" bestFit="1" customWidth="1"/>
    <col min="11785" max="11786" width="9" style="14"/>
    <col min="11787" max="11787" width="8.875" style="14" bestFit="1" customWidth="1"/>
    <col min="11788" max="12032" width="9" style="14"/>
    <col min="12033" max="12033" width="11.875" style="14" bestFit="1" customWidth="1"/>
    <col min="12034" max="12034" width="11.875" style="14" customWidth="1"/>
    <col min="12035" max="12035" width="14.25" style="14" customWidth="1"/>
    <col min="12036" max="12036" width="9.75" style="14" customWidth="1"/>
    <col min="12037" max="12039" width="9" style="14"/>
    <col min="12040" max="12040" width="9.625" style="14" bestFit="1" customWidth="1"/>
    <col min="12041" max="12042" width="9" style="14"/>
    <col min="12043" max="12043" width="8.875" style="14" bestFit="1" customWidth="1"/>
    <col min="12044" max="12288" width="9" style="14"/>
    <col min="12289" max="12289" width="11.875" style="14" bestFit="1" customWidth="1"/>
    <col min="12290" max="12290" width="11.875" style="14" customWidth="1"/>
    <col min="12291" max="12291" width="14.25" style="14" customWidth="1"/>
    <col min="12292" max="12292" width="9.75" style="14" customWidth="1"/>
    <col min="12293" max="12295" width="9" style="14"/>
    <col min="12296" max="12296" width="9.625" style="14" bestFit="1" customWidth="1"/>
    <col min="12297" max="12298" width="9" style="14"/>
    <col min="12299" max="12299" width="8.875" style="14" bestFit="1" customWidth="1"/>
    <col min="12300" max="12544" width="9" style="14"/>
    <col min="12545" max="12545" width="11.875" style="14" bestFit="1" customWidth="1"/>
    <col min="12546" max="12546" width="11.875" style="14" customWidth="1"/>
    <col min="12547" max="12547" width="14.25" style="14" customWidth="1"/>
    <col min="12548" max="12548" width="9.75" style="14" customWidth="1"/>
    <col min="12549" max="12551" width="9" style="14"/>
    <col min="12552" max="12552" width="9.625" style="14" bestFit="1" customWidth="1"/>
    <col min="12553" max="12554" width="9" style="14"/>
    <col min="12555" max="12555" width="8.875" style="14" bestFit="1" customWidth="1"/>
    <col min="12556" max="12800" width="9" style="14"/>
    <col min="12801" max="12801" width="11.875" style="14" bestFit="1" customWidth="1"/>
    <col min="12802" max="12802" width="11.875" style="14" customWidth="1"/>
    <col min="12803" max="12803" width="14.25" style="14" customWidth="1"/>
    <col min="12804" max="12804" width="9.75" style="14" customWidth="1"/>
    <col min="12805" max="12807" width="9" style="14"/>
    <col min="12808" max="12808" width="9.625" style="14" bestFit="1" customWidth="1"/>
    <col min="12809" max="12810" width="9" style="14"/>
    <col min="12811" max="12811" width="8.875" style="14" bestFit="1" customWidth="1"/>
    <col min="12812" max="13056" width="9" style="14"/>
    <col min="13057" max="13057" width="11.875" style="14" bestFit="1" customWidth="1"/>
    <col min="13058" max="13058" width="11.875" style="14" customWidth="1"/>
    <col min="13059" max="13059" width="14.25" style="14" customWidth="1"/>
    <col min="13060" max="13060" width="9.75" style="14" customWidth="1"/>
    <col min="13061" max="13063" width="9" style="14"/>
    <col min="13064" max="13064" width="9.625" style="14" bestFit="1" customWidth="1"/>
    <col min="13065" max="13066" width="9" style="14"/>
    <col min="13067" max="13067" width="8.875" style="14" bestFit="1" customWidth="1"/>
    <col min="13068" max="13312" width="9" style="14"/>
    <col min="13313" max="13313" width="11.875" style="14" bestFit="1" customWidth="1"/>
    <col min="13314" max="13314" width="11.875" style="14" customWidth="1"/>
    <col min="13315" max="13315" width="14.25" style="14" customWidth="1"/>
    <col min="13316" max="13316" width="9.75" style="14" customWidth="1"/>
    <col min="13317" max="13319" width="9" style="14"/>
    <col min="13320" max="13320" width="9.625" style="14" bestFit="1" customWidth="1"/>
    <col min="13321" max="13322" width="9" style="14"/>
    <col min="13323" max="13323" width="8.875" style="14" bestFit="1" customWidth="1"/>
    <col min="13324" max="13568" width="9" style="14"/>
    <col min="13569" max="13569" width="11.875" style="14" bestFit="1" customWidth="1"/>
    <col min="13570" max="13570" width="11.875" style="14" customWidth="1"/>
    <col min="13571" max="13571" width="14.25" style="14" customWidth="1"/>
    <col min="13572" max="13572" width="9.75" style="14" customWidth="1"/>
    <col min="13573" max="13575" width="9" style="14"/>
    <col min="13576" max="13576" width="9.625" style="14" bestFit="1" customWidth="1"/>
    <col min="13577" max="13578" width="9" style="14"/>
    <col min="13579" max="13579" width="8.875" style="14" bestFit="1" customWidth="1"/>
    <col min="13580" max="13824" width="9" style="14"/>
    <col min="13825" max="13825" width="11.875" style="14" bestFit="1" customWidth="1"/>
    <col min="13826" max="13826" width="11.875" style="14" customWidth="1"/>
    <col min="13827" max="13827" width="14.25" style="14" customWidth="1"/>
    <col min="13828" max="13828" width="9.75" style="14" customWidth="1"/>
    <col min="13829" max="13831" width="9" style="14"/>
    <col min="13832" max="13832" width="9.625" style="14" bestFit="1" customWidth="1"/>
    <col min="13833" max="13834" width="9" style="14"/>
    <col min="13835" max="13835" width="8.875" style="14" bestFit="1" customWidth="1"/>
    <col min="13836" max="14080" width="9" style="14"/>
    <col min="14081" max="14081" width="11.875" style="14" bestFit="1" customWidth="1"/>
    <col min="14082" max="14082" width="11.875" style="14" customWidth="1"/>
    <col min="14083" max="14083" width="14.25" style="14" customWidth="1"/>
    <col min="14084" max="14084" width="9.75" style="14" customWidth="1"/>
    <col min="14085" max="14087" width="9" style="14"/>
    <col min="14088" max="14088" width="9.625" style="14" bestFit="1" customWidth="1"/>
    <col min="14089" max="14090" width="9" style="14"/>
    <col min="14091" max="14091" width="8.875" style="14" bestFit="1" customWidth="1"/>
    <col min="14092" max="14336" width="9" style="14"/>
    <col min="14337" max="14337" width="11.875" style="14" bestFit="1" customWidth="1"/>
    <col min="14338" max="14338" width="11.875" style="14" customWidth="1"/>
    <col min="14339" max="14339" width="14.25" style="14" customWidth="1"/>
    <col min="14340" max="14340" width="9.75" style="14" customWidth="1"/>
    <col min="14341" max="14343" width="9" style="14"/>
    <col min="14344" max="14344" width="9.625" style="14" bestFit="1" customWidth="1"/>
    <col min="14345" max="14346" width="9" style="14"/>
    <col min="14347" max="14347" width="8.875" style="14" bestFit="1" customWidth="1"/>
    <col min="14348" max="14592" width="9" style="14"/>
    <col min="14593" max="14593" width="11.875" style="14" bestFit="1" customWidth="1"/>
    <col min="14594" max="14594" width="11.875" style="14" customWidth="1"/>
    <col min="14595" max="14595" width="14.25" style="14" customWidth="1"/>
    <col min="14596" max="14596" width="9.75" style="14" customWidth="1"/>
    <col min="14597" max="14599" width="9" style="14"/>
    <col min="14600" max="14600" width="9.625" style="14" bestFit="1" customWidth="1"/>
    <col min="14601" max="14602" width="9" style="14"/>
    <col min="14603" max="14603" width="8.875" style="14" bestFit="1" customWidth="1"/>
    <col min="14604" max="14848" width="9" style="14"/>
    <col min="14849" max="14849" width="11.875" style="14" bestFit="1" customWidth="1"/>
    <col min="14850" max="14850" width="11.875" style="14" customWidth="1"/>
    <col min="14851" max="14851" width="14.25" style="14" customWidth="1"/>
    <col min="14852" max="14852" width="9.75" style="14" customWidth="1"/>
    <col min="14853" max="14855" width="9" style="14"/>
    <col min="14856" max="14856" width="9.625" style="14" bestFit="1" customWidth="1"/>
    <col min="14857" max="14858" width="9" style="14"/>
    <col min="14859" max="14859" width="8.875" style="14" bestFit="1" customWidth="1"/>
    <col min="14860" max="15104" width="9" style="14"/>
    <col min="15105" max="15105" width="11.875" style="14" bestFit="1" customWidth="1"/>
    <col min="15106" max="15106" width="11.875" style="14" customWidth="1"/>
    <col min="15107" max="15107" width="14.25" style="14" customWidth="1"/>
    <col min="15108" max="15108" width="9.75" style="14" customWidth="1"/>
    <col min="15109" max="15111" width="9" style="14"/>
    <col min="15112" max="15112" width="9.625" style="14" bestFit="1" customWidth="1"/>
    <col min="15113" max="15114" width="9" style="14"/>
    <col min="15115" max="15115" width="8.875" style="14" bestFit="1" customWidth="1"/>
    <col min="15116" max="15360" width="9" style="14"/>
    <col min="15361" max="15361" width="11.875" style="14" bestFit="1" customWidth="1"/>
    <col min="15362" max="15362" width="11.875" style="14" customWidth="1"/>
    <col min="15363" max="15363" width="14.25" style="14" customWidth="1"/>
    <col min="15364" max="15364" width="9.75" style="14" customWidth="1"/>
    <col min="15365" max="15367" width="9" style="14"/>
    <col min="15368" max="15368" width="9.625" style="14" bestFit="1" customWidth="1"/>
    <col min="15369" max="15370" width="9" style="14"/>
    <col min="15371" max="15371" width="8.875" style="14" bestFit="1" customWidth="1"/>
    <col min="15372" max="15616" width="9" style="14"/>
    <col min="15617" max="15617" width="11.875" style="14" bestFit="1" customWidth="1"/>
    <col min="15618" max="15618" width="11.875" style="14" customWidth="1"/>
    <col min="15619" max="15619" width="14.25" style="14" customWidth="1"/>
    <col min="15620" max="15620" width="9.75" style="14" customWidth="1"/>
    <col min="15621" max="15623" width="9" style="14"/>
    <col min="15624" max="15624" width="9.625" style="14" bestFit="1" customWidth="1"/>
    <col min="15625" max="15626" width="9" style="14"/>
    <col min="15627" max="15627" width="8.875" style="14" bestFit="1" customWidth="1"/>
    <col min="15628" max="15872" width="9" style="14"/>
    <col min="15873" max="15873" width="11.875" style="14" bestFit="1" customWidth="1"/>
    <col min="15874" max="15874" width="11.875" style="14" customWidth="1"/>
    <col min="15875" max="15875" width="14.25" style="14" customWidth="1"/>
    <col min="15876" max="15876" width="9.75" style="14" customWidth="1"/>
    <col min="15877" max="15879" width="9" style="14"/>
    <col min="15880" max="15880" width="9.625" style="14" bestFit="1" customWidth="1"/>
    <col min="15881" max="15882" width="9" style="14"/>
    <col min="15883" max="15883" width="8.875" style="14" bestFit="1" customWidth="1"/>
    <col min="15884" max="16128" width="9" style="14"/>
    <col min="16129" max="16129" width="11.875" style="14" bestFit="1" customWidth="1"/>
    <col min="16130" max="16130" width="11.875" style="14" customWidth="1"/>
    <col min="16131" max="16131" width="14.25" style="14" customWidth="1"/>
    <col min="16132" max="16132" width="9.75" style="14" customWidth="1"/>
    <col min="16133" max="16135" width="9" style="14"/>
    <col min="16136" max="16136" width="9.625" style="14" bestFit="1" customWidth="1"/>
    <col min="16137" max="16138" width="9" style="14"/>
    <col min="16139" max="16139" width="8.875" style="14" bestFit="1" customWidth="1"/>
    <col min="16140" max="16384" width="9" style="14"/>
  </cols>
  <sheetData>
    <row r="1" spans="1:13" ht="30" customHeight="1" x14ac:dyDescent="0.2">
      <c r="A1" s="32" t="s">
        <v>125</v>
      </c>
      <c r="B1" s="33" t="s">
        <v>126</v>
      </c>
      <c r="C1" s="33" t="s">
        <v>127</v>
      </c>
      <c r="D1" s="34" t="s">
        <v>128</v>
      </c>
      <c r="E1" s="33" t="s">
        <v>13</v>
      </c>
      <c r="F1" s="33" t="s">
        <v>12</v>
      </c>
      <c r="G1" s="33" t="s">
        <v>11</v>
      </c>
      <c r="H1" s="33" t="s">
        <v>129</v>
      </c>
      <c r="I1" s="33" t="s">
        <v>130</v>
      </c>
      <c r="J1" s="35" t="s">
        <v>131</v>
      </c>
    </row>
    <row r="2" spans="1:13" x14ac:dyDescent="0.2">
      <c r="A2" s="20" t="s">
        <v>132</v>
      </c>
      <c r="B2" s="21" t="s">
        <v>133</v>
      </c>
      <c r="C2" s="21" t="s">
        <v>134</v>
      </c>
      <c r="D2" s="22">
        <v>19843</v>
      </c>
      <c r="E2" s="23">
        <f>DAY(D2)</f>
        <v>29</v>
      </c>
      <c r="F2" s="23">
        <f>MONTH(D2)</f>
        <v>4</v>
      </c>
      <c r="G2" s="23">
        <f>YEAR(D2)</f>
        <v>1954</v>
      </c>
      <c r="H2" s="24">
        <f>DATE(G2,F2,E2)</f>
        <v>19843</v>
      </c>
      <c r="I2" s="24"/>
      <c r="J2" s="25"/>
      <c r="L2" s="19" t="s">
        <v>135</v>
      </c>
      <c r="M2" s="15"/>
    </row>
    <row r="3" spans="1:13" x14ac:dyDescent="0.2">
      <c r="A3" s="20" t="s">
        <v>136</v>
      </c>
      <c r="B3" s="21" t="s">
        <v>137</v>
      </c>
      <c r="C3" s="21" t="s">
        <v>138</v>
      </c>
      <c r="D3" s="22">
        <v>19488</v>
      </c>
      <c r="E3" s="23">
        <f t="shared" ref="E3:E61" si="0">DAY(D3)</f>
        <v>9</v>
      </c>
      <c r="F3" s="23">
        <f t="shared" ref="F3:F61" si="1">MONTH(D3)</f>
        <v>5</v>
      </c>
      <c r="G3" s="23">
        <f t="shared" ref="G3:G61" si="2">YEAR(D3)</f>
        <v>1953</v>
      </c>
      <c r="H3" s="24">
        <f t="shared" ref="H3:H61" si="3">DATE(G3,F3,E3)</f>
        <v>19488</v>
      </c>
      <c r="I3" s="24"/>
      <c r="J3" s="25"/>
      <c r="K3" s="15"/>
      <c r="L3" s="19" t="s">
        <v>139</v>
      </c>
      <c r="M3" s="16"/>
    </row>
    <row r="4" spans="1:13" x14ac:dyDescent="0.2">
      <c r="A4" s="20" t="s">
        <v>140</v>
      </c>
      <c r="B4" s="21" t="s">
        <v>141</v>
      </c>
      <c r="C4" s="21" t="s">
        <v>134</v>
      </c>
      <c r="D4" s="22">
        <v>16315</v>
      </c>
      <c r="E4" s="23">
        <f t="shared" si="0"/>
        <v>31</v>
      </c>
      <c r="F4" s="23">
        <f t="shared" si="1"/>
        <v>8</v>
      </c>
      <c r="G4" s="23">
        <f t="shared" si="2"/>
        <v>1944</v>
      </c>
      <c r="H4" s="24">
        <f t="shared" si="3"/>
        <v>16315</v>
      </c>
      <c r="I4" s="24"/>
      <c r="J4" s="25"/>
      <c r="K4" s="15"/>
      <c r="L4" s="19"/>
    </row>
    <row r="5" spans="1:13" x14ac:dyDescent="0.2">
      <c r="A5" s="20" t="s">
        <v>142</v>
      </c>
      <c r="B5" s="21" t="s">
        <v>143</v>
      </c>
      <c r="C5" s="21" t="s">
        <v>144</v>
      </c>
      <c r="D5" s="22">
        <v>19778</v>
      </c>
      <c r="E5" s="23">
        <f t="shared" si="0"/>
        <v>23</v>
      </c>
      <c r="F5" s="23">
        <f t="shared" si="1"/>
        <v>2</v>
      </c>
      <c r="G5" s="23">
        <f t="shared" si="2"/>
        <v>1954</v>
      </c>
      <c r="H5" s="24">
        <f t="shared" si="3"/>
        <v>19778</v>
      </c>
      <c r="I5" s="24"/>
      <c r="J5" s="25"/>
      <c r="K5" s="15"/>
      <c r="L5" s="19" t="s">
        <v>145</v>
      </c>
    </row>
    <row r="6" spans="1:13" x14ac:dyDescent="0.2">
      <c r="A6" s="20" t="s">
        <v>146</v>
      </c>
      <c r="B6" s="21" t="s">
        <v>141</v>
      </c>
      <c r="C6" s="21" t="s">
        <v>147</v>
      </c>
      <c r="D6" s="22">
        <v>20339</v>
      </c>
      <c r="E6" s="23">
        <f t="shared" si="0"/>
        <v>7</v>
      </c>
      <c r="F6" s="23">
        <f t="shared" si="1"/>
        <v>9</v>
      </c>
      <c r="G6" s="23">
        <f t="shared" si="2"/>
        <v>1955</v>
      </c>
      <c r="H6" s="24">
        <f t="shared" si="3"/>
        <v>20339</v>
      </c>
      <c r="I6" s="24"/>
      <c r="J6" s="25"/>
      <c r="L6" s="19" t="s">
        <v>148</v>
      </c>
      <c r="M6" s="15"/>
    </row>
    <row r="7" spans="1:13" x14ac:dyDescent="0.2">
      <c r="A7" s="20" t="s">
        <v>149</v>
      </c>
      <c r="B7" s="21" t="s">
        <v>150</v>
      </c>
      <c r="C7" s="21" t="s">
        <v>151</v>
      </c>
      <c r="D7" s="22">
        <v>25538</v>
      </c>
      <c r="E7" s="23">
        <f t="shared" si="0"/>
        <v>1</v>
      </c>
      <c r="F7" s="23">
        <f t="shared" si="1"/>
        <v>12</v>
      </c>
      <c r="G7" s="23">
        <f t="shared" si="2"/>
        <v>1969</v>
      </c>
      <c r="H7" s="24">
        <f t="shared" si="3"/>
        <v>25538</v>
      </c>
      <c r="I7" s="24"/>
      <c r="J7" s="25"/>
      <c r="L7" s="19" t="s">
        <v>152</v>
      </c>
    </row>
    <row r="8" spans="1:13" x14ac:dyDescent="0.2">
      <c r="A8" s="20" t="s">
        <v>153</v>
      </c>
      <c r="B8" s="21" t="s">
        <v>143</v>
      </c>
      <c r="C8" s="21" t="s">
        <v>154</v>
      </c>
      <c r="D8" s="22">
        <v>15384</v>
      </c>
      <c r="E8" s="23">
        <f t="shared" si="0"/>
        <v>12</v>
      </c>
      <c r="F8" s="23">
        <f t="shared" si="1"/>
        <v>2</v>
      </c>
      <c r="G8" s="23">
        <f t="shared" si="2"/>
        <v>1942</v>
      </c>
      <c r="H8" s="24">
        <f t="shared" si="3"/>
        <v>15384</v>
      </c>
      <c r="I8" s="24"/>
      <c r="J8" s="25"/>
      <c r="L8" s="19"/>
    </row>
    <row r="9" spans="1:13" x14ac:dyDescent="0.2">
      <c r="A9" s="20" t="s">
        <v>155</v>
      </c>
      <c r="B9" s="21" t="s">
        <v>133</v>
      </c>
      <c r="C9" s="21" t="s">
        <v>156</v>
      </c>
      <c r="D9" s="22">
        <v>14018</v>
      </c>
      <c r="E9" s="23">
        <f t="shared" si="0"/>
        <v>18</v>
      </c>
      <c r="F9" s="23">
        <f t="shared" si="1"/>
        <v>5</v>
      </c>
      <c r="G9" s="23">
        <f t="shared" si="2"/>
        <v>1938</v>
      </c>
      <c r="H9" s="24">
        <f t="shared" si="3"/>
        <v>14018</v>
      </c>
      <c r="I9" s="24"/>
      <c r="J9" s="25"/>
      <c r="L9" s="19" t="s">
        <v>157</v>
      </c>
    </row>
    <row r="10" spans="1:13" x14ac:dyDescent="0.2">
      <c r="A10" s="20" t="s">
        <v>158</v>
      </c>
      <c r="B10" s="21" t="s">
        <v>159</v>
      </c>
      <c r="C10" s="21" t="s">
        <v>160</v>
      </c>
      <c r="D10" s="22">
        <v>17274</v>
      </c>
      <c r="E10" s="23">
        <f t="shared" si="0"/>
        <v>17</v>
      </c>
      <c r="F10" s="23">
        <f t="shared" si="1"/>
        <v>4</v>
      </c>
      <c r="G10" s="23">
        <f t="shared" si="2"/>
        <v>1947</v>
      </c>
      <c r="H10" s="24">
        <f t="shared" si="3"/>
        <v>17274</v>
      </c>
      <c r="I10" s="24"/>
      <c r="J10" s="25"/>
      <c r="L10" s="19" t="s">
        <v>161</v>
      </c>
    </row>
    <row r="11" spans="1:13" x14ac:dyDescent="0.2">
      <c r="A11" s="20" t="s">
        <v>162</v>
      </c>
      <c r="B11" s="21" t="s">
        <v>163</v>
      </c>
      <c r="C11" s="21" t="s">
        <v>164</v>
      </c>
      <c r="D11" s="22">
        <v>17732</v>
      </c>
      <c r="E11" s="23">
        <f t="shared" si="0"/>
        <v>18</v>
      </c>
      <c r="F11" s="23">
        <f t="shared" si="1"/>
        <v>7</v>
      </c>
      <c r="G11" s="23">
        <f t="shared" si="2"/>
        <v>1948</v>
      </c>
      <c r="H11" s="24">
        <f t="shared" si="3"/>
        <v>17732</v>
      </c>
      <c r="I11" s="24"/>
      <c r="J11" s="25"/>
      <c r="L11" s="19" t="s">
        <v>165</v>
      </c>
    </row>
    <row r="12" spans="1:13" x14ac:dyDescent="0.2">
      <c r="A12" s="20" t="s">
        <v>166</v>
      </c>
      <c r="B12" s="21" t="s">
        <v>167</v>
      </c>
      <c r="C12" s="21" t="s">
        <v>168</v>
      </c>
      <c r="D12" s="22">
        <v>25936</v>
      </c>
      <c r="E12" s="23">
        <f t="shared" si="0"/>
        <v>3</v>
      </c>
      <c r="F12" s="23">
        <f t="shared" si="1"/>
        <v>1</v>
      </c>
      <c r="G12" s="23">
        <f t="shared" si="2"/>
        <v>1971</v>
      </c>
      <c r="H12" s="24">
        <f t="shared" si="3"/>
        <v>25936</v>
      </c>
      <c r="I12" s="24"/>
      <c r="J12" s="25"/>
      <c r="L12" s="19" t="s">
        <v>169</v>
      </c>
    </row>
    <row r="13" spans="1:13" x14ac:dyDescent="0.2">
      <c r="A13" s="20" t="s">
        <v>170</v>
      </c>
      <c r="B13" s="21" t="s">
        <v>171</v>
      </c>
      <c r="C13" s="21" t="s">
        <v>172</v>
      </c>
      <c r="D13" s="22">
        <v>23091</v>
      </c>
      <c r="E13" s="23">
        <f t="shared" si="0"/>
        <v>21</v>
      </c>
      <c r="F13" s="23">
        <f t="shared" si="1"/>
        <v>3</v>
      </c>
      <c r="G13" s="23">
        <f t="shared" si="2"/>
        <v>1963</v>
      </c>
      <c r="H13" s="24">
        <f t="shared" si="3"/>
        <v>23091</v>
      </c>
      <c r="I13" s="24"/>
      <c r="J13" s="25"/>
      <c r="L13" s="19" t="s">
        <v>173</v>
      </c>
    </row>
    <row r="14" spans="1:13" x14ac:dyDescent="0.2">
      <c r="A14" s="20" t="s">
        <v>174</v>
      </c>
      <c r="B14" s="21" t="s">
        <v>175</v>
      </c>
      <c r="C14" s="21" t="s">
        <v>176</v>
      </c>
      <c r="D14" s="22">
        <v>20613</v>
      </c>
      <c r="E14" s="23">
        <f t="shared" si="0"/>
        <v>7</v>
      </c>
      <c r="F14" s="23">
        <f t="shared" si="1"/>
        <v>6</v>
      </c>
      <c r="G14" s="23">
        <f t="shared" si="2"/>
        <v>1956</v>
      </c>
      <c r="H14" s="24">
        <f t="shared" si="3"/>
        <v>20613</v>
      </c>
      <c r="I14" s="24"/>
      <c r="J14" s="25"/>
    </row>
    <row r="15" spans="1:13" x14ac:dyDescent="0.2">
      <c r="A15" s="20" t="s">
        <v>177</v>
      </c>
      <c r="B15" s="21" t="s">
        <v>178</v>
      </c>
      <c r="C15" s="21" t="s">
        <v>179</v>
      </c>
      <c r="D15" s="22">
        <v>21929</v>
      </c>
      <c r="E15" s="23">
        <f t="shared" si="0"/>
        <v>14</v>
      </c>
      <c r="F15" s="23">
        <f t="shared" si="1"/>
        <v>1</v>
      </c>
      <c r="G15" s="23">
        <f t="shared" si="2"/>
        <v>1960</v>
      </c>
      <c r="H15" s="24">
        <f t="shared" si="3"/>
        <v>21929</v>
      </c>
      <c r="I15" s="24"/>
      <c r="J15" s="25"/>
    </row>
    <row r="16" spans="1:13" x14ac:dyDescent="0.2">
      <c r="A16" s="20" t="s">
        <v>180</v>
      </c>
      <c r="B16" s="21" t="s">
        <v>175</v>
      </c>
      <c r="C16" s="21" t="s">
        <v>154</v>
      </c>
      <c r="D16" s="22">
        <v>16745</v>
      </c>
      <c r="E16" s="23">
        <f t="shared" si="0"/>
        <v>4</v>
      </c>
      <c r="F16" s="23">
        <f t="shared" si="1"/>
        <v>11</v>
      </c>
      <c r="G16" s="23">
        <f t="shared" si="2"/>
        <v>1945</v>
      </c>
      <c r="H16" s="24">
        <f t="shared" si="3"/>
        <v>16745</v>
      </c>
      <c r="I16" s="24"/>
      <c r="J16" s="25"/>
    </row>
    <row r="17" spans="1:10" x14ac:dyDescent="0.2">
      <c r="A17" s="20" t="s">
        <v>181</v>
      </c>
      <c r="B17" s="21" t="s">
        <v>171</v>
      </c>
      <c r="C17" s="21" t="s">
        <v>182</v>
      </c>
      <c r="D17" s="22">
        <v>26065</v>
      </c>
      <c r="E17" s="23">
        <f t="shared" si="0"/>
        <v>12</v>
      </c>
      <c r="F17" s="23">
        <f t="shared" si="1"/>
        <v>5</v>
      </c>
      <c r="G17" s="23">
        <f t="shared" si="2"/>
        <v>1971</v>
      </c>
      <c r="H17" s="24">
        <f t="shared" si="3"/>
        <v>26065</v>
      </c>
      <c r="I17" s="24"/>
      <c r="J17" s="25"/>
    </row>
    <row r="18" spans="1:10" x14ac:dyDescent="0.2">
      <c r="A18" s="20" t="s">
        <v>183</v>
      </c>
      <c r="B18" s="21" t="s">
        <v>175</v>
      </c>
      <c r="C18" s="21" t="s">
        <v>184</v>
      </c>
      <c r="D18" s="22">
        <v>22127</v>
      </c>
      <c r="E18" s="23">
        <f t="shared" si="0"/>
        <v>30</v>
      </c>
      <c r="F18" s="23">
        <f t="shared" si="1"/>
        <v>7</v>
      </c>
      <c r="G18" s="23">
        <f t="shared" si="2"/>
        <v>1960</v>
      </c>
      <c r="H18" s="24">
        <f t="shared" si="3"/>
        <v>22127</v>
      </c>
      <c r="I18" s="24"/>
      <c r="J18" s="25"/>
    </row>
    <row r="19" spans="1:10" x14ac:dyDescent="0.2">
      <c r="A19" s="20" t="s">
        <v>183</v>
      </c>
      <c r="B19" s="21" t="s">
        <v>185</v>
      </c>
      <c r="C19" s="21" t="s">
        <v>154</v>
      </c>
      <c r="D19" s="22">
        <v>28653</v>
      </c>
      <c r="E19" s="23">
        <f t="shared" si="0"/>
        <v>12</v>
      </c>
      <c r="F19" s="23">
        <f t="shared" si="1"/>
        <v>6</v>
      </c>
      <c r="G19" s="23">
        <f t="shared" si="2"/>
        <v>1978</v>
      </c>
      <c r="H19" s="24">
        <f t="shared" si="3"/>
        <v>28653</v>
      </c>
      <c r="I19" s="24"/>
      <c r="J19" s="25"/>
    </row>
    <row r="20" spans="1:10" x14ac:dyDescent="0.2">
      <c r="A20" s="20" t="s">
        <v>186</v>
      </c>
      <c r="B20" s="21" t="s">
        <v>187</v>
      </c>
      <c r="C20" s="21" t="s">
        <v>188</v>
      </c>
      <c r="D20" s="22">
        <v>21841</v>
      </c>
      <c r="E20" s="23">
        <f t="shared" si="0"/>
        <v>18</v>
      </c>
      <c r="F20" s="23">
        <f t="shared" si="1"/>
        <v>10</v>
      </c>
      <c r="G20" s="23">
        <f t="shared" si="2"/>
        <v>1959</v>
      </c>
      <c r="H20" s="24">
        <f t="shared" si="3"/>
        <v>21841</v>
      </c>
      <c r="I20" s="24"/>
      <c r="J20" s="25"/>
    </row>
    <row r="21" spans="1:10" x14ac:dyDescent="0.2">
      <c r="A21" s="20" t="s">
        <v>189</v>
      </c>
      <c r="B21" s="21" t="s">
        <v>190</v>
      </c>
      <c r="C21" s="21" t="s">
        <v>138</v>
      </c>
      <c r="D21" s="22">
        <v>20616</v>
      </c>
      <c r="E21" s="23">
        <f t="shared" si="0"/>
        <v>10</v>
      </c>
      <c r="F21" s="23">
        <f t="shared" si="1"/>
        <v>6</v>
      </c>
      <c r="G21" s="23">
        <f t="shared" si="2"/>
        <v>1956</v>
      </c>
      <c r="H21" s="24">
        <f t="shared" si="3"/>
        <v>20616</v>
      </c>
      <c r="I21" s="24"/>
      <c r="J21" s="25"/>
    </row>
    <row r="22" spans="1:10" x14ac:dyDescent="0.2">
      <c r="A22" s="20" t="s">
        <v>191</v>
      </c>
      <c r="B22" s="21" t="s">
        <v>192</v>
      </c>
      <c r="C22" s="21" t="s">
        <v>193</v>
      </c>
      <c r="D22" s="22">
        <v>24957</v>
      </c>
      <c r="E22" s="23">
        <f t="shared" si="0"/>
        <v>29</v>
      </c>
      <c r="F22" s="23">
        <f t="shared" si="1"/>
        <v>4</v>
      </c>
      <c r="G22" s="23">
        <f t="shared" si="2"/>
        <v>1968</v>
      </c>
      <c r="H22" s="24">
        <f t="shared" si="3"/>
        <v>24957</v>
      </c>
      <c r="I22" s="24"/>
      <c r="J22" s="25"/>
    </row>
    <row r="23" spans="1:10" x14ac:dyDescent="0.2">
      <c r="A23" s="20" t="s">
        <v>194</v>
      </c>
      <c r="B23" s="21" t="s">
        <v>187</v>
      </c>
      <c r="C23" s="21" t="s">
        <v>195</v>
      </c>
      <c r="D23" s="22">
        <v>14431</v>
      </c>
      <c r="E23" s="23">
        <f t="shared" si="0"/>
        <v>5</v>
      </c>
      <c r="F23" s="23">
        <f t="shared" si="1"/>
        <v>7</v>
      </c>
      <c r="G23" s="23">
        <f t="shared" si="2"/>
        <v>1939</v>
      </c>
      <c r="H23" s="24">
        <f t="shared" si="3"/>
        <v>14431</v>
      </c>
      <c r="I23" s="24"/>
      <c r="J23" s="25"/>
    </row>
    <row r="24" spans="1:10" x14ac:dyDescent="0.2">
      <c r="A24" s="20" t="s">
        <v>196</v>
      </c>
      <c r="B24" s="21" t="s">
        <v>143</v>
      </c>
      <c r="C24" s="21" t="s">
        <v>195</v>
      </c>
      <c r="D24" s="22">
        <v>20880</v>
      </c>
      <c r="E24" s="23">
        <f t="shared" si="0"/>
        <v>1</v>
      </c>
      <c r="F24" s="23">
        <f t="shared" si="1"/>
        <v>3</v>
      </c>
      <c r="G24" s="23">
        <f t="shared" si="2"/>
        <v>1957</v>
      </c>
      <c r="H24" s="24">
        <f t="shared" si="3"/>
        <v>20880</v>
      </c>
      <c r="I24" s="24"/>
      <c r="J24" s="25"/>
    </row>
    <row r="25" spans="1:10" x14ac:dyDescent="0.2">
      <c r="A25" s="20" t="s">
        <v>197</v>
      </c>
      <c r="B25" s="21" t="s">
        <v>190</v>
      </c>
      <c r="C25" s="21" t="s">
        <v>198</v>
      </c>
      <c r="D25" s="22">
        <v>22608</v>
      </c>
      <c r="E25" s="23">
        <f t="shared" si="0"/>
        <v>23</v>
      </c>
      <c r="F25" s="23">
        <f t="shared" si="1"/>
        <v>11</v>
      </c>
      <c r="G25" s="23">
        <f t="shared" si="2"/>
        <v>1961</v>
      </c>
      <c r="H25" s="24">
        <f t="shared" si="3"/>
        <v>22608</v>
      </c>
      <c r="I25" s="24"/>
      <c r="J25" s="25"/>
    </row>
    <row r="26" spans="1:10" x14ac:dyDescent="0.2">
      <c r="A26" s="20" t="s">
        <v>199</v>
      </c>
      <c r="B26" s="21" t="s">
        <v>175</v>
      </c>
      <c r="C26" s="21" t="s">
        <v>200</v>
      </c>
      <c r="D26" s="22">
        <v>26452</v>
      </c>
      <c r="E26" s="23">
        <f t="shared" si="0"/>
        <v>2</v>
      </c>
      <c r="F26" s="23">
        <f t="shared" si="1"/>
        <v>6</v>
      </c>
      <c r="G26" s="23">
        <f t="shared" si="2"/>
        <v>1972</v>
      </c>
      <c r="H26" s="24">
        <f t="shared" si="3"/>
        <v>26452</v>
      </c>
      <c r="I26" s="24"/>
      <c r="J26" s="25"/>
    </row>
    <row r="27" spans="1:10" x14ac:dyDescent="0.2">
      <c r="A27" s="20" t="s">
        <v>201</v>
      </c>
      <c r="B27" s="21" t="s">
        <v>141</v>
      </c>
      <c r="C27" s="21" t="s">
        <v>202</v>
      </c>
      <c r="D27" s="22">
        <v>23370</v>
      </c>
      <c r="E27" s="23">
        <f t="shared" si="0"/>
        <v>25</v>
      </c>
      <c r="F27" s="23">
        <f t="shared" si="1"/>
        <v>12</v>
      </c>
      <c r="G27" s="23">
        <f t="shared" si="2"/>
        <v>1963</v>
      </c>
      <c r="H27" s="24">
        <f t="shared" si="3"/>
        <v>23370</v>
      </c>
      <c r="I27" s="24"/>
      <c r="J27" s="25"/>
    </row>
    <row r="28" spans="1:10" x14ac:dyDescent="0.2">
      <c r="A28" s="20" t="s">
        <v>203</v>
      </c>
      <c r="B28" s="21" t="s">
        <v>175</v>
      </c>
      <c r="C28" s="21" t="s">
        <v>195</v>
      </c>
      <c r="D28" s="22">
        <v>21268</v>
      </c>
      <c r="E28" s="23">
        <f t="shared" si="0"/>
        <v>24</v>
      </c>
      <c r="F28" s="23">
        <f t="shared" si="1"/>
        <v>3</v>
      </c>
      <c r="G28" s="23">
        <f t="shared" si="2"/>
        <v>1958</v>
      </c>
      <c r="H28" s="24">
        <f t="shared" si="3"/>
        <v>21268</v>
      </c>
      <c r="I28" s="24"/>
      <c r="J28" s="25"/>
    </row>
    <row r="29" spans="1:10" x14ac:dyDescent="0.2">
      <c r="A29" s="20" t="s">
        <v>204</v>
      </c>
      <c r="B29" s="21" t="s">
        <v>171</v>
      </c>
      <c r="C29" s="21" t="s">
        <v>172</v>
      </c>
      <c r="D29" s="22">
        <v>15937</v>
      </c>
      <c r="E29" s="23">
        <f t="shared" si="0"/>
        <v>19</v>
      </c>
      <c r="F29" s="23">
        <f t="shared" si="1"/>
        <v>8</v>
      </c>
      <c r="G29" s="23">
        <f t="shared" si="2"/>
        <v>1943</v>
      </c>
      <c r="H29" s="24">
        <f t="shared" si="3"/>
        <v>15937</v>
      </c>
      <c r="I29" s="24"/>
      <c r="J29" s="25"/>
    </row>
    <row r="30" spans="1:10" x14ac:dyDescent="0.2">
      <c r="A30" s="20" t="s">
        <v>205</v>
      </c>
      <c r="B30" s="21" t="s">
        <v>178</v>
      </c>
      <c r="C30" s="21" t="s">
        <v>179</v>
      </c>
      <c r="D30" s="22">
        <v>18050</v>
      </c>
      <c r="E30" s="23">
        <f t="shared" si="0"/>
        <v>1</v>
      </c>
      <c r="F30" s="23">
        <f t="shared" si="1"/>
        <v>6</v>
      </c>
      <c r="G30" s="23">
        <f t="shared" si="2"/>
        <v>1949</v>
      </c>
      <c r="H30" s="24">
        <f t="shared" si="3"/>
        <v>18050</v>
      </c>
      <c r="I30" s="24"/>
      <c r="J30" s="25"/>
    </row>
    <row r="31" spans="1:10" x14ac:dyDescent="0.2">
      <c r="A31" s="20" t="s">
        <v>206</v>
      </c>
      <c r="B31" s="21" t="s">
        <v>207</v>
      </c>
      <c r="C31" s="21" t="s">
        <v>208</v>
      </c>
      <c r="D31" s="22">
        <v>21250</v>
      </c>
      <c r="E31" s="23">
        <f t="shared" si="0"/>
        <v>6</v>
      </c>
      <c r="F31" s="23">
        <f t="shared" si="1"/>
        <v>3</v>
      </c>
      <c r="G31" s="23">
        <f t="shared" si="2"/>
        <v>1958</v>
      </c>
      <c r="H31" s="24">
        <f t="shared" si="3"/>
        <v>21250</v>
      </c>
      <c r="I31" s="24"/>
      <c r="J31" s="25"/>
    </row>
    <row r="32" spans="1:10" x14ac:dyDescent="0.2">
      <c r="A32" s="20" t="s">
        <v>209</v>
      </c>
      <c r="B32" s="21" t="s">
        <v>133</v>
      </c>
      <c r="C32" s="21" t="s">
        <v>156</v>
      </c>
      <c r="D32" s="22">
        <v>14500</v>
      </c>
      <c r="E32" s="23">
        <f t="shared" si="0"/>
        <v>12</v>
      </c>
      <c r="F32" s="23">
        <f t="shared" si="1"/>
        <v>9</v>
      </c>
      <c r="G32" s="23">
        <f t="shared" si="2"/>
        <v>1939</v>
      </c>
      <c r="H32" s="24">
        <f t="shared" si="3"/>
        <v>14500</v>
      </c>
      <c r="I32" s="24"/>
      <c r="J32" s="25"/>
    </row>
    <row r="33" spans="1:10" x14ac:dyDescent="0.2">
      <c r="A33" s="20" t="s">
        <v>210</v>
      </c>
      <c r="B33" s="21" t="s">
        <v>187</v>
      </c>
      <c r="C33" s="21" t="s">
        <v>202</v>
      </c>
      <c r="D33" s="22">
        <v>13430</v>
      </c>
      <c r="E33" s="23">
        <f t="shared" si="0"/>
        <v>7</v>
      </c>
      <c r="F33" s="23">
        <f t="shared" si="1"/>
        <v>10</v>
      </c>
      <c r="G33" s="23">
        <f t="shared" si="2"/>
        <v>1936</v>
      </c>
      <c r="H33" s="24">
        <f t="shared" si="3"/>
        <v>13430</v>
      </c>
      <c r="I33" s="24"/>
      <c r="J33" s="25"/>
    </row>
    <row r="34" spans="1:10" x14ac:dyDescent="0.2">
      <c r="A34" s="20" t="s">
        <v>211</v>
      </c>
      <c r="B34" s="21" t="s">
        <v>185</v>
      </c>
      <c r="C34" s="21" t="s">
        <v>212</v>
      </c>
      <c r="D34" s="22">
        <v>26504</v>
      </c>
      <c r="E34" s="23">
        <f t="shared" si="0"/>
        <v>24</v>
      </c>
      <c r="F34" s="23">
        <f t="shared" si="1"/>
        <v>7</v>
      </c>
      <c r="G34" s="23">
        <f t="shared" si="2"/>
        <v>1972</v>
      </c>
      <c r="H34" s="24">
        <f t="shared" si="3"/>
        <v>26504</v>
      </c>
      <c r="I34" s="24"/>
      <c r="J34" s="25"/>
    </row>
    <row r="35" spans="1:10" x14ac:dyDescent="0.2">
      <c r="A35" s="20" t="s">
        <v>213</v>
      </c>
      <c r="B35" s="21" t="s">
        <v>141</v>
      </c>
      <c r="C35" s="21" t="s">
        <v>202</v>
      </c>
      <c r="D35" s="22">
        <v>14347</v>
      </c>
      <c r="E35" s="23">
        <f t="shared" si="0"/>
        <v>12</v>
      </c>
      <c r="F35" s="23">
        <f t="shared" si="1"/>
        <v>4</v>
      </c>
      <c r="G35" s="23">
        <f t="shared" si="2"/>
        <v>1939</v>
      </c>
      <c r="H35" s="24">
        <f t="shared" si="3"/>
        <v>14347</v>
      </c>
      <c r="I35" s="24"/>
      <c r="J35" s="25"/>
    </row>
    <row r="36" spans="1:10" x14ac:dyDescent="0.2">
      <c r="A36" s="20" t="s">
        <v>214</v>
      </c>
      <c r="B36" s="21" t="s">
        <v>167</v>
      </c>
      <c r="C36" s="21" t="s">
        <v>195</v>
      </c>
      <c r="D36" s="22">
        <v>20602</v>
      </c>
      <c r="E36" s="23">
        <f t="shared" si="0"/>
        <v>27</v>
      </c>
      <c r="F36" s="23">
        <f t="shared" si="1"/>
        <v>5</v>
      </c>
      <c r="G36" s="23">
        <f t="shared" si="2"/>
        <v>1956</v>
      </c>
      <c r="H36" s="24">
        <f t="shared" si="3"/>
        <v>20602</v>
      </c>
      <c r="I36" s="24"/>
      <c r="J36" s="25"/>
    </row>
    <row r="37" spans="1:10" x14ac:dyDescent="0.2">
      <c r="A37" s="20" t="s">
        <v>215</v>
      </c>
      <c r="B37" s="21" t="s">
        <v>141</v>
      </c>
      <c r="C37" s="21" t="s">
        <v>154</v>
      </c>
      <c r="D37" s="22">
        <v>20267</v>
      </c>
      <c r="E37" s="23">
        <f t="shared" si="0"/>
        <v>27</v>
      </c>
      <c r="F37" s="23">
        <f t="shared" si="1"/>
        <v>6</v>
      </c>
      <c r="G37" s="23">
        <f t="shared" si="2"/>
        <v>1955</v>
      </c>
      <c r="H37" s="24">
        <f t="shared" si="3"/>
        <v>20267</v>
      </c>
      <c r="I37" s="24"/>
      <c r="J37" s="25"/>
    </row>
    <row r="38" spans="1:10" x14ac:dyDescent="0.2">
      <c r="A38" s="20" t="s">
        <v>216</v>
      </c>
      <c r="B38" s="21" t="s">
        <v>185</v>
      </c>
      <c r="C38" s="21" t="s">
        <v>212</v>
      </c>
      <c r="D38" s="22">
        <v>16026</v>
      </c>
      <c r="E38" s="23">
        <f t="shared" si="0"/>
        <v>16</v>
      </c>
      <c r="F38" s="23">
        <f t="shared" si="1"/>
        <v>11</v>
      </c>
      <c r="G38" s="23">
        <f t="shared" si="2"/>
        <v>1943</v>
      </c>
      <c r="H38" s="24">
        <f t="shared" si="3"/>
        <v>16026</v>
      </c>
      <c r="I38" s="24"/>
      <c r="J38" s="25"/>
    </row>
    <row r="39" spans="1:10" x14ac:dyDescent="0.2">
      <c r="A39" s="20" t="s">
        <v>217</v>
      </c>
      <c r="B39" s="21" t="s">
        <v>167</v>
      </c>
      <c r="C39" s="21" t="s">
        <v>195</v>
      </c>
      <c r="D39" s="22">
        <v>21450</v>
      </c>
      <c r="E39" s="23">
        <f t="shared" si="0"/>
        <v>22</v>
      </c>
      <c r="F39" s="23">
        <f t="shared" si="1"/>
        <v>9</v>
      </c>
      <c r="G39" s="23">
        <f t="shared" si="2"/>
        <v>1958</v>
      </c>
      <c r="H39" s="24">
        <f t="shared" si="3"/>
        <v>21450</v>
      </c>
      <c r="I39" s="24"/>
      <c r="J39" s="25"/>
    </row>
    <row r="40" spans="1:10" x14ac:dyDescent="0.2">
      <c r="A40" s="20" t="s">
        <v>218</v>
      </c>
      <c r="B40" s="21" t="s">
        <v>159</v>
      </c>
      <c r="C40" s="21" t="s">
        <v>160</v>
      </c>
      <c r="D40" s="22">
        <v>24033</v>
      </c>
      <c r="E40" s="23">
        <f t="shared" si="0"/>
        <v>18</v>
      </c>
      <c r="F40" s="23">
        <f t="shared" si="1"/>
        <v>10</v>
      </c>
      <c r="G40" s="23">
        <f t="shared" si="2"/>
        <v>1965</v>
      </c>
      <c r="H40" s="24">
        <f t="shared" si="3"/>
        <v>24033</v>
      </c>
      <c r="I40" s="24"/>
      <c r="J40" s="25"/>
    </row>
    <row r="41" spans="1:10" x14ac:dyDescent="0.2">
      <c r="A41" s="20" t="s">
        <v>219</v>
      </c>
      <c r="B41" s="21" t="s">
        <v>220</v>
      </c>
      <c r="C41" s="21" t="s">
        <v>221</v>
      </c>
      <c r="D41" s="22">
        <v>19492</v>
      </c>
      <c r="E41" s="23">
        <f t="shared" si="0"/>
        <v>13</v>
      </c>
      <c r="F41" s="23">
        <f t="shared" si="1"/>
        <v>5</v>
      </c>
      <c r="G41" s="23">
        <f t="shared" si="2"/>
        <v>1953</v>
      </c>
      <c r="H41" s="24">
        <f t="shared" si="3"/>
        <v>19492</v>
      </c>
      <c r="I41" s="24"/>
      <c r="J41" s="25"/>
    </row>
    <row r="42" spans="1:10" x14ac:dyDescent="0.2">
      <c r="A42" s="20" t="s">
        <v>222</v>
      </c>
      <c r="B42" s="21" t="s">
        <v>223</v>
      </c>
      <c r="C42" s="21" t="s">
        <v>212</v>
      </c>
      <c r="D42" s="22">
        <v>18582</v>
      </c>
      <c r="E42" s="23">
        <f t="shared" si="0"/>
        <v>15</v>
      </c>
      <c r="F42" s="23">
        <f t="shared" si="1"/>
        <v>11</v>
      </c>
      <c r="G42" s="23">
        <f t="shared" si="2"/>
        <v>1950</v>
      </c>
      <c r="H42" s="24">
        <f t="shared" si="3"/>
        <v>18582</v>
      </c>
      <c r="I42" s="24"/>
      <c r="J42" s="25"/>
    </row>
    <row r="43" spans="1:10" x14ac:dyDescent="0.2">
      <c r="A43" s="20" t="s">
        <v>224</v>
      </c>
      <c r="B43" s="21" t="s">
        <v>187</v>
      </c>
      <c r="C43" s="21" t="s">
        <v>225</v>
      </c>
      <c r="D43" s="22">
        <v>17477</v>
      </c>
      <c r="E43" s="23">
        <f t="shared" si="0"/>
        <v>6</v>
      </c>
      <c r="F43" s="23">
        <f t="shared" si="1"/>
        <v>11</v>
      </c>
      <c r="G43" s="23">
        <f t="shared" si="2"/>
        <v>1947</v>
      </c>
      <c r="H43" s="24">
        <f t="shared" si="3"/>
        <v>17477</v>
      </c>
      <c r="I43" s="24"/>
      <c r="J43" s="25"/>
    </row>
    <row r="44" spans="1:10" x14ac:dyDescent="0.2">
      <c r="A44" s="20" t="s">
        <v>226</v>
      </c>
      <c r="B44" s="21" t="s">
        <v>167</v>
      </c>
      <c r="C44" s="21" t="s">
        <v>154</v>
      </c>
      <c r="D44" s="22">
        <v>25013</v>
      </c>
      <c r="E44" s="23">
        <f t="shared" si="0"/>
        <v>24</v>
      </c>
      <c r="F44" s="23">
        <f t="shared" si="1"/>
        <v>6</v>
      </c>
      <c r="G44" s="23">
        <f t="shared" si="2"/>
        <v>1968</v>
      </c>
      <c r="H44" s="24">
        <f t="shared" si="3"/>
        <v>25013</v>
      </c>
      <c r="I44" s="24"/>
      <c r="J44" s="25"/>
    </row>
    <row r="45" spans="1:10" x14ac:dyDescent="0.2">
      <c r="A45" s="20" t="s">
        <v>227</v>
      </c>
      <c r="B45" s="21" t="s">
        <v>141</v>
      </c>
      <c r="C45" s="21" t="s">
        <v>176</v>
      </c>
      <c r="D45" s="22">
        <v>17995</v>
      </c>
      <c r="E45" s="23">
        <f t="shared" si="0"/>
        <v>7</v>
      </c>
      <c r="F45" s="23">
        <f t="shared" si="1"/>
        <v>4</v>
      </c>
      <c r="G45" s="23">
        <f t="shared" si="2"/>
        <v>1949</v>
      </c>
      <c r="H45" s="24">
        <f t="shared" si="3"/>
        <v>17995</v>
      </c>
      <c r="I45" s="24"/>
      <c r="J45" s="25"/>
    </row>
    <row r="46" spans="1:10" x14ac:dyDescent="0.2">
      <c r="A46" s="20" t="s">
        <v>228</v>
      </c>
      <c r="B46" s="21" t="s">
        <v>229</v>
      </c>
      <c r="C46" s="21" t="s">
        <v>134</v>
      </c>
      <c r="D46" s="22">
        <v>19787</v>
      </c>
      <c r="E46" s="23">
        <f t="shared" si="0"/>
        <v>4</v>
      </c>
      <c r="F46" s="23">
        <f t="shared" si="1"/>
        <v>3</v>
      </c>
      <c r="G46" s="23">
        <f t="shared" si="2"/>
        <v>1954</v>
      </c>
      <c r="H46" s="24">
        <f t="shared" si="3"/>
        <v>19787</v>
      </c>
      <c r="I46" s="24"/>
      <c r="J46" s="25"/>
    </row>
    <row r="47" spans="1:10" x14ac:dyDescent="0.2">
      <c r="A47" s="20" t="s">
        <v>230</v>
      </c>
      <c r="B47" s="21" t="s">
        <v>141</v>
      </c>
      <c r="C47" s="21" t="s">
        <v>176</v>
      </c>
      <c r="D47" s="22">
        <v>21010</v>
      </c>
      <c r="E47" s="23">
        <f t="shared" si="0"/>
        <v>9</v>
      </c>
      <c r="F47" s="23">
        <f t="shared" si="1"/>
        <v>7</v>
      </c>
      <c r="G47" s="23">
        <f t="shared" si="2"/>
        <v>1957</v>
      </c>
      <c r="H47" s="24">
        <f t="shared" si="3"/>
        <v>21010</v>
      </c>
      <c r="I47" s="24"/>
      <c r="J47" s="25"/>
    </row>
    <row r="48" spans="1:10" x14ac:dyDescent="0.2">
      <c r="A48" s="20" t="s">
        <v>231</v>
      </c>
      <c r="B48" s="21" t="s">
        <v>232</v>
      </c>
      <c r="C48" s="21" t="s">
        <v>160</v>
      </c>
      <c r="D48" s="22">
        <v>20274</v>
      </c>
      <c r="E48" s="23">
        <f t="shared" si="0"/>
        <v>4</v>
      </c>
      <c r="F48" s="23">
        <f t="shared" si="1"/>
        <v>7</v>
      </c>
      <c r="G48" s="23">
        <f t="shared" si="2"/>
        <v>1955</v>
      </c>
      <c r="H48" s="24">
        <f t="shared" si="3"/>
        <v>20274</v>
      </c>
      <c r="I48" s="24"/>
      <c r="J48" s="25"/>
    </row>
    <row r="49" spans="1:10" x14ac:dyDescent="0.2">
      <c r="A49" s="20" t="s">
        <v>233</v>
      </c>
      <c r="B49" s="21" t="s">
        <v>234</v>
      </c>
      <c r="C49" s="21" t="s">
        <v>235</v>
      </c>
      <c r="D49" s="22">
        <v>19161</v>
      </c>
      <c r="E49" s="23">
        <f t="shared" si="0"/>
        <v>16</v>
      </c>
      <c r="F49" s="23">
        <f t="shared" si="1"/>
        <v>6</v>
      </c>
      <c r="G49" s="23">
        <f t="shared" si="2"/>
        <v>1952</v>
      </c>
      <c r="H49" s="24">
        <f t="shared" si="3"/>
        <v>19161</v>
      </c>
      <c r="I49" s="24"/>
      <c r="J49" s="25"/>
    </row>
    <row r="50" spans="1:10" x14ac:dyDescent="0.2">
      <c r="A50" s="20" t="s">
        <v>236</v>
      </c>
      <c r="B50" s="21" t="s">
        <v>207</v>
      </c>
      <c r="C50" s="21" t="s">
        <v>134</v>
      </c>
      <c r="D50" s="22">
        <v>23048</v>
      </c>
      <c r="E50" s="23">
        <f t="shared" si="0"/>
        <v>6</v>
      </c>
      <c r="F50" s="23">
        <f t="shared" si="1"/>
        <v>2</v>
      </c>
      <c r="G50" s="23">
        <f t="shared" si="2"/>
        <v>1963</v>
      </c>
      <c r="H50" s="24">
        <f t="shared" si="3"/>
        <v>23048</v>
      </c>
      <c r="I50" s="24"/>
      <c r="J50" s="25"/>
    </row>
    <row r="51" spans="1:10" x14ac:dyDescent="0.2">
      <c r="A51" s="20" t="s">
        <v>237</v>
      </c>
      <c r="B51" s="21" t="s">
        <v>141</v>
      </c>
      <c r="C51" s="21" t="s">
        <v>154</v>
      </c>
      <c r="D51" s="22">
        <v>16187</v>
      </c>
      <c r="E51" s="23">
        <f t="shared" si="0"/>
        <v>25</v>
      </c>
      <c r="F51" s="23">
        <f t="shared" si="1"/>
        <v>4</v>
      </c>
      <c r="G51" s="23">
        <f t="shared" si="2"/>
        <v>1944</v>
      </c>
      <c r="H51" s="24">
        <f t="shared" si="3"/>
        <v>16187</v>
      </c>
      <c r="I51" s="24"/>
      <c r="J51" s="25"/>
    </row>
    <row r="52" spans="1:10" x14ac:dyDescent="0.2">
      <c r="A52" s="20" t="s">
        <v>238</v>
      </c>
      <c r="B52" s="21" t="s">
        <v>143</v>
      </c>
      <c r="C52" s="21" t="s">
        <v>154</v>
      </c>
      <c r="D52" s="22">
        <v>24630</v>
      </c>
      <c r="E52" s="23">
        <f t="shared" si="0"/>
        <v>7</v>
      </c>
      <c r="F52" s="23">
        <f t="shared" si="1"/>
        <v>6</v>
      </c>
      <c r="G52" s="23">
        <f t="shared" si="2"/>
        <v>1967</v>
      </c>
      <c r="H52" s="24">
        <f t="shared" si="3"/>
        <v>24630</v>
      </c>
      <c r="I52" s="24"/>
      <c r="J52" s="25"/>
    </row>
    <row r="53" spans="1:10" x14ac:dyDescent="0.2">
      <c r="A53" s="20" t="s">
        <v>239</v>
      </c>
      <c r="B53" s="21" t="s">
        <v>240</v>
      </c>
      <c r="C53" s="21" t="s">
        <v>193</v>
      </c>
      <c r="D53" s="22">
        <v>17458</v>
      </c>
      <c r="E53" s="23">
        <f t="shared" si="0"/>
        <v>18</v>
      </c>
      <c r="F53" s="23">
        <f t="shared" si="1"/>
        <v>10</v>
      </c>
      <c r="G53" s="23">
        <f t="shared" si="2"/>
        <v>1947</v>
      </c>
      <c r="H53" s="24">
        <f t="shared" si="3"/>
        <v>17458</v>
      </c>
      <c r="I53" s="24"/>
      <c r="J53" s="25"/>
    </row>
    <row r="54" spans="1:10" x14ac:dyDescent="0.2">
      <c r="A54" s="20" t="s">
        <v>241</v>
      </c>
      <c r="B54" s="21" t="s">
        <v>223</v>
      </c>
      <c r="C54" s="21" t="s">
        <v>184</v>
      </c>
      <c r="D54" s="22">
        <v>13912</v>
      </c>
      <c r="E54" s="23">
        <f t="shared" si="0"/>
        <v>1</v>
      </c>
      <c r="F54" s="23">
        <f t="shared" si="1"/>
        <v>2</v>
      </c>
      <c r="G54" s="23">
        <f t="shared" si="2"/>
        <v>1938</v>
      </c>
      <c r="H54" s="24">
        <f t="shared" si="3"/>
        <v>13912</v>
      </c>
      <c r="I54" s="24"/>
      <c r="J54" s="25"/>
    </row>
    <row r="55" spans="1:10" x14ac:dyDescent="0.2">
      <c r="A55" s="20" t="s">
        <v>242</v>
      </c>
      <c r="B55" s="21" t="s">
        <v>243</v>
      </c>
      <c r="C55" s="21" t="s">
        <v>244</v>
      </c>
      <c r="D55" s="22">
        <v>21122</v>
      </c>
      <c r="E55" s="23">
        <f t="shared" si="0"/>
        <v>29</v>
      </c>
      <c r="F55" s="23">
        <f t="shared" si="1"/>
        <v>10</v>
      </c>
      <c r="G55" s="23">
        <f t="shared" si="2"/>
        <v>1957</v>
      </c>
      <c r="H55" s="24">
        <f t="shared" si="3"/>
        <v>21122</v>
      </c>
      <c r="I55" s="24"/>
      <c r="J55" s="25"/>
    </row>
    <row r="56" spans="1:10" x14ac:dyDescent="0.2">
      <c r="A56" s="20" t="s">
        <v>245</v>
      </c>
      <c r="B56" s="21" t="s">
        <v>240</v>
      </c>
      <c r="C56" s="21" t="s">
        <v>193</v>
      </c>
      <c r="D56" s="22">
        <v>15813</v>
      </c>
      <c r="E56" s="23">
        <f t="shared" si="0"/>
        <v>17</v>
      </c>
      <c r="F56" s="23">
        <f t="shared" si="1"/>
        <v>4</v>
      </c>
      <c r="G56" s="23">
        <f t="shared" si="2"/>
        <v>1943</v>
      </c>
      <c r="H56" s="24">
        <f t="shared" si="3"/>
        <v>15813</v>
      </c>
      <c r="I56" s="24"/>
      <c r="J56" s="25"/>
    </row>
    <row r="57" spans="1:10" x14ac:dyDescent="0.2">
      <c r="A57" s="20" t="s">
        <v>246</v>
      </c>
      <c r="B57" s="21" t="s">
        <v>141</v>
      </c>
      <c r="C57" s="21" t="s">
        <v>247</v>
      </c>
      <c r="D57" s="22">
        <v>20564</v>
      </c>
      <c r="E57" s="23">
        <f t="shared" si="0"/>
        <v>19</v>
      </c>
      <c r="F57" s="23">
        <f t="shared" si="1"/>
        <v>4</v>
      </c>
      <c r="G57" s="23">
        <f t="shared" si="2"/>
        <v>1956</v>
      </c>
      <c r="H57" s="24">
        <f t="shared" si="3"/>
        <v>20564</v>
      </c>
      <c r="I57" s="24"/>
      <c r="J57" s="25"/>
    </row>
    <row r="58" spans="1:10" x14ac:dyDescent="0.2">
      <c r="A58" s="20" t="s">
        <v>248</v>
      </c>
      <c r="B58" s="21" t="s">
        <v>187</v>
      </c>
      <c r="C58" s="21" t="s">
        <v>208</v>
      </c>
      <c r="D58" s="22">
        <v>22803</v>
      </c>
      <c r="E58" s="23">
        <f t="shared" si="0"/>
        <v>6</v>
      </c>
      <c r="F58" s="23">
        <f t="shared" si="1"/>
        <v>6</v>
      </c>
      <c r="G58" s="23">
        <f t="shared" si="2"/>
        <v>1962</v>
      </c>
      <c r="H58" s="24">
        <f t="shared" si="3"/>
        <v>22803</v>
      </c>
      <c r="I58" s="24"/>
      <c r="J58" s="25"/>
    </row>
    <row r="59" spans="1:10" x14ac:dyDescent="0.2">
      <c r="A59" s="20" t="s">
        <v>249</v>
      </c>
      <c r="B59" s="21" t="s">
        <v>141</v>
      </c>
      <c r="C59" s="21" t="s">
        <v>156</v>
      </c>
      <c r="D59" s="22">
        <v>19189</v>
      </c>
      <c r="E59" s="23">
        <f t="shared" si="0"/>
        <v>14</v>
      </c>
      <c r="F59" s="23">
        <f t="shared" si="1"/>
        <v>7</v>
      </c>
      <c r="G59" s="23">
        <f t="shared" si="2"/>
        <v>1952</v>
      </c>
      <c r="H59" s="24">
        <f t="shared" si="3"/>
        <v>19189</v>
      </c>
      <c r="I59" s="24"/>
      <c r="J59" s="25"/>
    </row>
    <row r="60" spans="1:10" x14ac:dyDescent="0.2">
      <c r="A60" s="20" t="s">
        <v>250</v>
      </c>
      <c r="B60" s="21" t="s">
        <v>251</v>
      </c>
      <c r="C60" s="21" t="s">
        <v>252</v>
      </c>
      <c r="D60" s="22">
        <v>28010</v>
      </c>
      <c r="E60" s="23">
        <f t="shared" si="0"/>
        <v>7</v>
      </c>
      <c r="F60" s="23">
        <f t="shared" si="1"/>
        <v>9</v>
      </c>
      <c r="G60" s="23">
        <f t="shared" si="2"/>
        <v>1976</v>
      </c>
      <c r="H60" s="24">
        <f t="shared" si="3"/>
        <v>28010</v>
      </c>
      <c r="I60" s="24"/>
      <c r="J60" s="25"/>
    </row>
    <row r="61" spans="1:10" x14ac:dyDescent="0.2">
      <c r="A61" s="26" t="s">
        <v>253</v>
      </c>
      <c r="B61" s="27" t="s">
        <v>175</v>
      </c>
      <c r="C61" s="27" t="s">
        <v>184</v>
      </c>
      <c r="D61" s="28">
        <v>18507</v>
      </c>
      <c r="E61" s="29">
        <f t="shared" si="0"/>
        <v>1</v>
      </c>
      <c r="F61" s="29">
        <f t="shared" si="1"/>
        <v>9</v>
      </c>
      <c r="G61" s="29">
        <f t="shared" si="2"/>
        <v>1950</v>
      </c>
      <c r="H61" s="30">
        <f t="shared" si="3"/>
        <v>18507</v>
      </c>
      <c r="I61" s="30"/>
      <c r="J61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5"/>
  <sheetViews>
    <sheetView workbookViewId="0">
      <selection activeCell="H6" sqref="H6"/>
    </sheetView>
  </sheetViews>
  <sheetFormatPr defaultRowHeight="15.75" x14ac:dyDescent="0.25"/>
  <cols>
    <col min="1" max="1" width="16" bestFit="1" customWidth="1"/>
    <col min="2" max="2" width="33.5" bestFit="1" customWidth="1"/>
    <col min="3" max="3" width="22" bestFit="1" customWidth="1"/>
    <col min="4" max="4" width="28.375" bestFit="1" customWidth="1"/>
    <col min="5" max="5" width="22" bestFit="1" customWidth="1"/>
    <col min="8" max="8" width="22.125" bestFit="1" customWidth="1"/>
  </cols>
  <sheetData>
    <row r="1" spans="1:8" ht="16.5" thickBot="1" x14ac:dyDescent="0.3"/>
    <row r="2" spans="1:8" ht="42.75" thickBot="1" x14ac:dyDescent="0.3">
      <c r="A2" s="8" t="s">
        <v>45</v>
      </c>
      <c r="B2" s="8" t="s">
        <v>123</v>
      </c>
      <c r="C2" s="7" t="s">
        <v>14</v>
      </c>
      <c r="D2" s="8" t="s">
        <v>124</v>
      </c>
      <c r="E2" s="7" t="s">
        <v>14</v>
      </c>
      <c r="H2" s="7" t="s">
        <v>15</v>
      </c>
    </row>
    <row r="3" spans="1:8" ht="16.5" thickBot="1" x14ac:dyDescent="0.3">
      <c r="A3" s="6" t="s">
        <v>29</v>
      </c>
      <c r="B3" s="9">
        <v>42751</v>
      </c>
      <c r="C3" s="6">
        <v>100</v>
      </c>
      <c r="D3" s="9">
        <f t="shared" ref="D3:D15" si="0">WORKDAY(B3,C3,$H$3:$H$8)</f>
        <v>42895</v>
      </c>
      <c r="E3" s="6"/>
      <c r="H3" s="9">
        <v>42736</v>
      </c>
    </row>
    <row r="4" spans="1:8" ht="16.5" thickBot="1" x14ac:dyDescent="0.3">
      <c r="A4" s="6" t="s">
        <v>30</v>
      </c>
      <c r="B4" s="9">
        <v>42772</v>
      </c>
      <c r="C4" s="6">
        <v>120</v>
      </c>
      <c r="D4" s="9">
        <f t="shared" si="0"/>
        <v>42944</v>
      </c>
      <c r="E4" s="6"/>
      <c r="H4" s="9">
        <v>42789</v>
      </c>
    </row>
    <row r="5" spans="1:8" ht="16.5" thickBot="1" x14ac:dyDescent="0.3">
      <c r="A5" s="6" t="s">
        <v>31</v>
      </c>
      <c r="B5" s="9">
        <v>42779</v>
      </c>
      <c r="C5" s="6">
        <v>50</v>
      </c>
      <c r="D5" s="9">
        <f t="shared" si="0"/>
        <v>42851</v>
      </c>
      <c r="E5" s="6"/>
      <c r="H5" s="9">
        <v>42802</v>
      </c>
    </row>
    <row r="6" spans="1:8" ht="16.5" thickBot="1" x14ac:dyDescent="0.3">
      <c r="A6" s="6" t="s">
        <v>32</v>
      </c>
      <c r="B6" s="9">
        <v>42799</v>
      </c>
      <c r="C6" s="6">
        <v>90</v>
      </c>
      <c r="D6" s="9">
        <f t="shared" si="0"/>
        <v>42928</v>
      </c>
      <c r="E6" s="6"/>
      <c r="H6" s="9">
        <v>42856</v>
      </c>
    </row>
    <row r="7" spans="1:8" ht="16.5" thickBot="1" x14ac:dyDescent="0.3">
      <c r="A7" s="6" t="s">
        <v>33</v>
      </c>
      <c r="B7" s="9">
        <v>42806</v>
      </c>
      <c r="C7" s="6">
        <v>60</v>
      </c>
      <c r="D7" s="9">
        <f t="shared" si="0"/>
        <v>42892</v>
      </c>
      <c r="E7" s="6"/>
      <c r="H7" s="9">
        <v>42864</v>
      </c>
    </row>
    <row r="8" spans="1:8" ht="16.5" thickBot="1" x14ac:dyDescent="0.3">
      <c r="A8" s="6" t="s">
        <v>34</v>
      </c>
      <c r="B8" s="9">
        <v>42813</v>
      </c>
      <c r="C8" s="6">
        <v>30</v>
      </c>
      <c r="D8" s="9">
        <f t="shared" si="0"/>
        <v>42853</v>
      </c>
      <c r="E8" s="6"/>
      <c r="H8" s="9">
        <v>43043</v>
      </c>
    </row>
    <row r="9" spans="1:8" ht="16.5" thickBot="1" x14ac:dyDescent="0.3">
      <c r="A9" s="6" t="s">
        <v>35</v>
      </c>
      <c r="B9" s="9">
        <v>42827</v>
      </c>
      <c r="C9" s="6">
        <v>90</v>
      </c>
      <c r="D9" s="9">
        <f t="shared" si="0"/>
        <v>42955</v>
      </c>
      <c r="E9" s="6"/>
    </row>
    <row r="10" spans="1:8" ht="16.5" thickBot="1" x14ac:dyDescent="0.3">
      <c r="A10" s="6" t="s">
        <v>36</v>
      </c>
      <c r="B10" s="9">
        <v>42848</v>
      </c>
      <c r="C10" s="6">
        <v>150</v>
      </c>
      <c r="D10" s="9">
        <f t="shared" si="0"/>
        <v>43060</v>
      </c>
      <c r="E10" s="6"/>
    </row>
    <row r="11" spans="1:8" ht="16.5" thickBot="1" x14ac:dyDescent="0.3">
      <c r="A11" s="6" t="s">
        <v>37</v>
      </c>
      <c r="B11" s="9">
        <v>42872</v>
      </c>
      <c r="C11" s="6">
        <v>100</v>
      </c>
      <c r="D11" s="9">
        <f t="shared" si="0"/>
        <v>43012</v>
      </c>
      <c r="E11" s="6"/>
    </row>
    <row r="12" spans="1:8" ht="16.5" thickBot="1" x14ac:dyDescent="0.3">
      <c r="A12" s="6" t="s">
        <v>38</v>
      </c>
      <c r="B12" s="9">
        <v>42938</v>
      </c>
      <c r="C12" s="6">
        <v>40</v>
      </c>
      <c r="D12" s="9">
        <f t="shared" si="0"/>
        <v>42993</v>
      </c>
      <c r="E12" s="6"/>
    </row>
    <row r="13" spans="1:8" ht="16.5" thickBot="1" x14ac:dyDescent="0.3">
      <c r="A13" s="6" t="s">
        <v>39</v>
      </c>
      <c r="B13" s="9">
        <v>42988</v>
      </c>
      <c r="C13" s="6">
        <v>180</v>
      </c>
      <c r="D13" s="9">
        <f t="shared" si="0"/>
        <v>43238</v>
      </c>
      <c r="E13" s="6"/>
    </row>
    <row r="14" spans="1:8" ht="16.5" thickBot="1" x14ac:dyDescent="0.3">
      <c r="A14" s="6" t="s">
        <v>40</v>
      </c>
      <c r="B14" s="9">
        <v>43040</v>
      </c>
      <c r="C14" s="6">
        <v>200</v>
      </c>
      <c r="D14" s="9">
        <f t="shared" si="0"/>
        <v>43320</v>
      </c>
      <c r="E14" s="6"/>
    </row>
    <row r="15" spans="1:8" ht="16.5" thickBot="1" x14ac:dyDescent="0.3">
      <c r="A15" s="6" t="s">
        <v>41</v>
      </c>
      <c r="B15" s="9">
        <v>43074</v>
      </c>
      <c r="C15" s="6">
        <v>14</v>
      </c>
      <c r="D15" s="9">
        <f t="shared" si="0"/>
        <v>43094</v>
      </c>
      <c r="E15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4"/>
  <sheetViews>
    <sheetView tabSelected="1" workbookViewId="0">
      <selection activeCell="D2" sqref="D2:D14"/>
    </sheetView>
  </sheetViews>
  <sheetFormatPr defaultRowHeight="15.75" x14ac:dyDescent="0.25"/>
  <cols>
    <col min="1" max="1" width="15.125" customWidth="1"/>
    <col min="2" max="2" width="18.125" customWidth="1"/>
    <col min="3" max="3" width="18.875" bestFit="1" customWidth="1"/>
    <col min="4" max="4" width="14.625" customWidth="1"/>
    <col min="6" max="6" width="9.875" bestFit="1" customWidth="1"/>
    <col min="7" max="7" width="10.5" customWidth="1"/>
    <col min="8" max="8" width="17.375" bestFit="1" customWidth="1"/>
  </cols>
  <sheetData>
    <row r="1" spans="1:8" ht="42.75" thickBot="1" x14ac:dyDescent="0.3">
      <c r="A1" s="8" t="s">
        <v>45</v>
      </c>
      <c r="B1" s="8" t="s">
        <v>10</v>
      </c>
      <c r="C1" s="7" t="s">
        <v>9</v>
      </c>
      <c r="D1" s="8" t="s">
        <v>17</v>
      </c>
      <c r="G1" s="8" t="s">
        <v>16</v>
      </c>
      <c r="H1" s="13">
        <f ca="1">TODAY()</f>
        <v>43673</v>
      </c>
    </row>
    <row r="2" spans="1:8" ht="16.5" thickBot="1" x14ac:dyDescent="0.3">
      <c r="A2" s="6" t="s">
        <v>29</v>
      </c>
      <c r="B2" s="9">
        <v>28034</v>
      </c>
      <c r="C2" s="6" t="str">
        <f ca="1">DATEDIF(B2,$H$1,"Y")&amp;" г/л "&amp;DATEDIF(B2,$H$1,"YM")&amp;" мес. "&amp;DATEDIF(B2,$H$1,"MD")&amp;" дн."</f>
        <v>42 г/л 9 мес. 26 дн.</v>
      </c>
      <c r="D2" s="6"/>
    </row>
    <row r="3" spans="1:8" ht="16.5" thickBot="1" x14ac:dyDescent="0.3">
      <c r="A3" s="6" t="s">
        <v>30</v>
      </c>
      <c r="B3" s="9">
        <v>23884</v>
      </c>
      <c r="C3" s="6" t="str">
        <f t="shared" ref="C3:C14" ca="1" si="0">DATEDIF(B3,$H$1,"y")&amp;" г/л "&amp;DATEDIF(B3,$H$1,"ym")&amp;" мес. "&amp;DATEDIF(B3,$H$1,"md")&amp;" дн."</f>
        <v>54 г/л 2 мес. 5 дн.</v>
      </c>
      <c r="D3" s="6"/>
    </row>
    <row r="4" spans="1:8" ht="16.5" thickBot="1" x14ac:dyDescent="0.3">
      <c r="A4" s="6" t="s">
        <v>31</v>
      </c>
      <c r="B4" s="9">
        <v>32631</v>
      </c>
      <c r="C4" s="6" t="str">
        <f t="shared" ca="1" si="0"/>
        <v>30 г/л 2 мес. 24 дн.</v>
      </c>
      <c r="D4" s="6"/>
    </row>
    <row r="5" spans="1:8" ht="16.5" thickBot="1" x14ac:dyDescent="0.3">
      <c r="A5" s="6" t="s">
        <v>32</v>
      </c>
      <c r="B5" s="9">
        <v>31983</v>
      </c>
      <c r="C5" s="6" t="str">
        <f t="shared" ca="1" si="0"/>
        <v>32 г/л 0 мес. 2 дн.</v>
      </c>
      <c r="D5" s="6"/>
    </row>
    <row r="6" spans="1:8" ht="16.5" thickBot="1" x14ac:dyDescent="0.3">
      <c r="A6" s="6" t="s">
        <v>33</v>
      </c>
      <c r="B6" s="9">
        <v>22128</v>
      </c>
      <c r="C6" s="6" t="str">
        <f t="shared" ca="1" si="0"/>
        <v>58 г/л 11 мес. 26 дн.</v>
      </c>
      <c r="D6" s="6"/>
    </row>
    <row r="7" spans="1:8" ht="16.5" thickBot="1" x14ac:dyDescent="0.3">
      <c r="A7" s="6" t="s">
        <v>34</v>
      </c>
      <c r="B7" s="9">
        <v>23541</v>
      </c>
      <c r="C7" s="6" t="str">
        <f t="shared" ca="1" si="0"/>
        <v>55 г/л 1 мес. 14 дн.</v>
      </c>
      <c r="D7" s="6"/>
    </row>
    <row r="8" spans="1:8" ht="16.5" thickBot="1" x14ac:dyDescent="0.3">
      <c r="A8" s="6" t="s">
        <v>35</v>
      </c>
      <c r="B8" s="9">
        <v>36515</v>
      </c>
      <c r="C8" s="6" t="str">
        <f t="shared" ca="1" si="0"/>
        <v>19 г/л 7 мес. 6 дн.</v>
      </c>
      <c r="D8" s="6"/>
    </row>
    <row r="9" spans="1:8" ht="16.5" thickBot="1" x14ac:dyDescent="0.3">
      <c r="A9" s="6" t="s">
        <v>36</v>
      </c>
      <c r="B9" s="9">
        <v>28865</v>
      </c>
      <c r="C9" s="6" t="str">
        <f t="shared" ca="1" si="0"/>
        <v>40 г/л 6 мес. 17 дн.</v>
      </c>
      <c r="D9" s="6"/>
    </row>
    <row r="10" spans="1:8" ht="16.5" thickBot="1" x14ac:dyDescent="0.3">
      <c r="A10" s="6" t="s">
        <v>37</v>
      </c>
      <c r="B10" s="9">
        <v>29849</v>
      </c>
      <c r="C10" s="6" t="str">
        <f t="shared" ca="1" si="0"/>
        <v>37 г/л 10 мес. 7 дн.</v>
      </c>
      <c r="D10" s="6"/>
    </row>
    <row r="11" spans="1:8" ht="16.5" thickBot="1" x14ac:dyDescent="0.3">
      <c r="A11" s="6" t="s">
        <v>38</v>
      </c>
      <c r="B11" s="9">
        <v>36165</v>
      </c>
      <c r="C11" s="6" t="str">
        <f t="shared" ca="1" si="0"/>
        <v>20 г/л 6 мес. 22 дн.</v>
      </c>
      <c r="D11" s="6"/>
    </row>
    <row r="12" spans="1:8" ht="16.5" thickBot="1" x14ac:dyDescent="0.3">
      <c r="A12" s="6" t="s">
        <v>39</v>
      </c>
      <c r="B12" s="9">
        <v>33083</v>
      </c>
      <c r="C12" s="6" t="str">
        <f t="shared" ca="1" si="0"/>
        <v>28 г/л 11 мес. 28 дн.</v>
      </c>
      <c r="D12" s="6"/>
    </row>
    <row r="13" spans="1:8" ht="16.5" thickBot="1" x14ac:dyDescent="0.3">
      <c r="A13" s="6" t="s">
        <v>40</v>
      </c>
      <c r="B13" s="9">
        <v>36222</v>
      </c>
      <c r="C13" s="6" t="str">
        <f t="shared" ca="1" si="0"/>
        <v>20 г/л 4 мес. 24 дн.</v>
      </c>
      <c r="D13" s="6"/>
    </row>
    <row r="14" spans="1:8" ht="16.5" thickBot="1" x14ac:dyDescent="0.3">
      <c r="A14" s="6" t="s">
        <v>41</v>
      </c>
      <c r="B14" s="9">
        <v>26282</v>
      </c>
      <c r="C14" s="6" t="str">
        <f t="shared" ca="1" si="0"/>
        <v>47 г/л 7 мес. 12 дн.</v>
      </c>
      <c r="D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6</vt:lpstr>
      <vt:lpstr>7</vt:lpstr>
      <vt:lpstr>8</vt:lpstr>
    </vt:vector>
  </TitlesOfParts>
  <Company>Specialist.ru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Алексей</cp:lastModifiedBy>
  <dcterms:created xsi:type="dcterms:W3CDTF">2015-05-20T18:18:24Z</dcterms:created>
  <dcterms:modified xsi:type="dcterms:W3CDTF">2019-07-27T07:06:08Z</dcterms:modified>
</cp:coreProperties>
</file>