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 level 2 Материалы для обучения\"/>
    </mc:Choice>
  </mc:AlternateContent>
  <bookViews>
    <workbookView xWindow="0" yWindow="0" windowWidth="20490" windowHeight="7455" tabRatio="864" activeTab="2"/>
  </bookViews>
  <sheets>
    <sheet name="ЗАДАНИЕ1" sheetId="8" r:id="rId1"/>
    <sheet name="ЗАДАНИЕ2" sheetId="4" r:id="rId2"/>
    <sheet name="Прайс за февраль" sheetId="2" r:id="rId3"/>
    <sheet name="Прайс за декабрь" sheetId="3" r:id="rId4"/>
    <sheet name="ЗАДАНИЕ3" sheetId="5" r:id="rId5"/>
    <sheet name="Сотрудники" sheetId="7" r:id="rId6"/>
    <sheet name="ЗАДАНИЕ4" sheetId="6" r:id="rId7"/>
  </sheets>
  <definedNames>
    <definedName name="_xlnm._FilterDatabase" localSheetId="0" hidden="1">ЗАДАНИЕ1!$A$3:$D$41</definedName>
    <definedName name="_xlnm.Extract" localSheetId="0">ЗАДАНИЕ1!$I$3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F10" i="4" l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2" i="4"/>
  <c r="F2" i="4" s="1"/>
  <c r="H1" i="5" l="1"/>
</calcChain>
</file>

<file path=xl/sharedStrings.xml><?xml version="1.0" encoding="utf-8"?>
<sst xmlns="http://schemas.openxmlformats.org/spreadsheetml/2006/main" count="436" uniqueCount="176">
  <si>
    <t>№</t>
  </si>
  <si>
    <t>Фамилия Имя Отчество</t>
  </si>
  <si>
    <t>Наименование товара</t>
  </si>
  <si>
    <t>Цена</t>
  </si>
  <si>
    <t>Прибыль</t>
  </si>
  <si>
    <t>Рентабельность</t>
  </si>
  <si>
    <t>Объем продаж</t>
  </si>
  <si>
    <t>Процент</t>
  </si>
  <si>
    <t>Аджика суш</t>
  </si>
  <si>
    <t>Россия</t>
  </si>
  <si>
    <t>Анис семя</t>
  </si>
  <si>
    <t>Бадьян</t>
  </si>
  <si>
    <t>Базилик суш</t>
  </si>
  <si>
    <t>Барбарис</t>
  </si>
  <si>
    <t>Гвоздика</t>
  </si>
  <si>
    <t>Гвоздика мол</t>
  </si>
  <si>
    <t>Зира</t>
  </si>
  <si>
    <t>Имбирь мол</t>
  </si>
  <si>
    <t>Кардамон</t>
  </si>
  <si>
    <t>Кардамон мол</t>
  </si>
  <si>
    <t>Карри</t>
  </si>
  <si>
    <t>Кинза мол</t>
  </si>
  <si>
    <t>Кокос стружка</t>
  </si>
  <si>
    <t>Кориандр семя</t>
  </si>
  <si>
    <t>Корица мол</t>
  </si>
  <si>
    <t>Корица пал</t>
  </si>
  <si>
    <t>Кунжут</t>
  </si>
  <si>
    <t>Кунжут коричневый</t>
  </si>
  <si>
    <t>Кунжут чёрный</t>
  </si>
  <si>
    <t>Куркума</t>
  </si>
  <si>
    <t>Лавровый лист</t>
  </si>
  <si>
    <t>Лимонная кислота</t>
  </si>
  <si>
    <t>Майоран суш</t>
  </si>
  <si>
    <t>Мак пищевой</t>
  </si>
  <si>
    <t>Миндаль лепестки</t>
  </si>
  <si>
    <t>Мускат орех</t>
  </si>
  <si>
    <t>Мускат орех мол</t>
  </si>
  <si>
    <t>Мята суш</t>
  </si>
  <si>
    <t>Набор специй для курицы</t>
  </si>
  <si>
    <t>Набор специй для моркови по-корейски</t>
  </si>
  <si>
    <t>Набор специй для мяса</t>
  </si>
  <si>
    <t>Набор специй для первых блюд</t>
  </si>
  <si>
    <t>Набор специй для плова</t>
  </si>
  <si>
    <t>Набор специй для рыбы</t>
  </si>
  <si>
    <t>Набор специй для шашлыка</t>
  </si>
  <si>
    <t>Орегано суш</t>
  </si>
  <si>
    <t>Паприка круп</t>
  </si>
  <si>
    <t>Паприка мол</t>
  </si>
  <si>
    <t>Перец белый горошек</t>
  </si>
  <si>
    <t>Перец белый мол</t>
  </si>
  <si>
    <t>Перец душистый горошек</t>
  </si>
  <si>
    <t>Перец душистый мол</t>
  </si>
  <si>
    <t>Перец чёрный горошек</t>
  </si>
  <si>
    <t>Перец чёрный мол</t>
  </si>
  <si>
    <t>Перец Чили круп</t>
  </si>
  <si>
    <t>Перец Чили мол</t>
  </si>
  <si>
    <t>Перец Чили суш (целый)</t>
  </si>
  <si>
    <t>Петрушка суш</t>
  </si>
  <si>
    <t>Розмарин суш</t>
  </si>
  <si>
    <t>Тимьян суш</t>
  </si>
  <si>
    <t>Тмин</t>
  </si>
  <si>
    <t>Тмин мол</t>
  </si>
  <si>
    <t>Укроп семя</t>
  </si>
  <si>
    <t>Укроп суш</t>
  </si>
  <si>
    <t>Хмели-сунели</t>
  </si>
  <si>
    <t>Чеснок суш</t>
  </si>
  <si>
    <t>Шалфей суш</t>
  </si>
  <si>
    <t>Шафран лист</t>
  </si>
  <si>
    <t>Шафран мол</t>
  </si>
  <si>
    <t>Шафран цветок (0,7г)</t>
  </si>
  <si>
    <t>Иран</t>
  </si>
  <si>
    <t>Эстрагон суш</t>
  </si>
  <si>
    <t>Страна происхождения</t>
  </si>
  <si>
    <t>Цена, р.</t>
  </si>
  <si>
    <t>Шафран цветок (0,2г)</t>
  </si>
  <si>
    <t>Изменения в стоимости</t>
  </si>
  <si>
    <t>Цена часа</t>
  </si>
  <si>
    <t>Липина С. А.</t>
  </si>
  <si>
    <t>Тимофеев Л. Д.</t>
  </si>
  <si>
    <t>Стимак О. П.</t>
  </si>
  <si>
    <t>Романов С. С.</t>
  </si>
  <si>
    <t>Карелова П. Н.</t>
  </si>
  <si>
    <t>Кудрявцева А. В.</t>
  </si>
  <si>
    <t>Кривошеин Г. В.</t>
  </si>
  <si>
    <t>Ионова К. П.</t>
  </si>
  <si>
    <t>Борисов А. А.</t>
  </si>
  <si>
    <t>Васькин П. П.</t>
  </si>
  <si>
    <t>Количество часов</t>
  </si>
  <si>
    <t>Менеджер</t>
  </si>
  <si>
    <t>Общая стоимость, р</t>
  </si>
  <si>
    <t>Месяц</t>
  </si>
  <si>
    <t>Курс $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</si>
  <si>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</si>
  <si>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</si>
  <si>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</si>
  <si>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</si>
  <si>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</si>
  <si>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</si>
  <si>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</si>
  <si>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</si>
  <si>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</si>
  <si>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</si>
  <si>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</si>
  <si>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</si>
  <si>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Себестоимость</t>
  </si>
  <si>
    <t>Фильтр маслянный</t>
  </si>
  <si>
    <t>Фильтр воздушный</t>
  </si>
  <si>
    <t>Фильтр топливный</t>
  </si>
  <si>
    <t>Фильтр кондиционера</t>
  </si>
  <si>
    <t>Свеча зажигания</t>
  </si>
  <si>
    <t>Ремень ГРМ</t>
  </si>
  <si>
    <t>Ролик ремня ГРМ</t>
  </si>
  <si>
    <t>Втулка стабилизатора</t>
  </si>
  <si>
    <t>Амортизатор передний</t>
  </si>
  <si>
    <t>Амортизатор задний</t>
  </si>
  <si>
    <t>Пружина передняя</t>
  </si>
  <si>
    <t>Шруз наружный</t>
  </si>
  <si>
    <t>Рулевой наконечник</t>
  </si>
  <si>
    <t>Рулевая тяга</t>
  </si>
  <si>
    <t>Рулевая рейка</t>
  </si>
  <si>
    <t>Название товара</t>
  </si>
  <si>
    <t>Агатов А.А.</t>
  </si>
  <si>
    <t>Акимов А.Д.</t>
  </si>
  <si>
    <t>Алмазова А.А.</t>
  </si>
  <si>
    <t>Амурский А.А.</t>
  </si>
  <si>
    <t>Бабочкин Б.Б.</t>
  </si>
  <si>
    <t>Багирова Б.Б.</t>
  </si>
  <si>
    <t>Барсова Б.Б.</t>
  </si>
  <si>
    <t>Белова Л.М.</t>
  </si>
  <si>
    <t>Беляев Д.А.</t>
  </si>
  <si>
    <t>Березина В.В.</t>
  </si>
  <si>
    <t>Беркутов В.В.</t>
  </si>
  <si>
    <t>Боброва В.И.</t>
  </si>
  <si>
    <t>Боровик Б.Б.</t>
  </si>
  <si>
    <t>Бриллиантов Б.Б.</t>
  </si>
  <si>
    <t>Васильковский В.В.</t>
  </si>
  <si>
    <t>Менеджеры</t>
  </si>
  <si>
    <t>Бонус, в руб.</t>
  </si>
  <si>
    <t>Стоимость часа</t>
  </si>
  <si>
    <t>Стоимость с учетом 
отработанных часов</t>
  </si>
  <si>
    <t>Сумма в руб.</t>
  </si>
  <si>
    <t>Таблица заказов</t>
  </si>
  <si>
    <t>№ п/п</t>
  </si>
  <si>
    <t>Наименование</t>
  </si>
  <si>
    <t>Объем
партии, кг</t>
  </si>
  <si>
    <t>Стоимость партии</t>
  </si>
  <si>
    <t>Яблоки Россия</t>
  </si>
  <si>
    <t>Груши Абхазия</t>
  </si>
  <si>
    <t>Капуста Подмосковная</t>
  </si>
  <si>
    <t>Капуста Краснокачанная</t>
  </si>
  <si>
    <t>Мандарины Египет</t>
  </si>
  <si>
    <t>Киви Турция</t>
  </si>
  <si>
    <t>Ананас Куба</t>
  </si>
  <si>
    <t>Капуста Молодая</t>
  </si>
  <si>
    <t>Манго Пакистан</t>
  </si>
  <si>
    <t>Грейпфрут Куба</t>
  </si>
  <si>
    <t>Банан Эквадор</t>
  </si>
  <si>
    <t>Киви Китай</t>
  </si>
  <si>
    <t>Персик Азербайджан</t>
  </si>
  <si>
    <t>Абрикос Армения</t>
  </si>
  <si>
    <t>Нектарин Азербайджан</t>
  </si>
  <si>
    <t>Капуста Белокачанная</t>
  </si>
  <si>
    <t>Морковь Россия</t>
  </si>
  <si>
    <t>Лук Россия</t>
  </si>
  <si>
    <t>Картофель Красный</t>
  </si>
  <si>
    <t>Огурец Луховицы</t>
  </si>
  <si>
    <t>Капуста Россия</t>
  </si>
  <si>
    <t>Баклажан Россия</t>
  </si>
  <si>
    <t>Мандарины Абхазия</t>
  </si>
  <si>
    <t>Ананас Эквадор</t>
  </si>
  <si>
    <t>Манго Индонезия</t>
  </si>
  <si>
    <t>Персик Армения</t>
  </si>
  <si>
    <t>Абрикос Грузия</t>
  </si>
  <si>
    <t>Нектарин Молдова</t>
  </si>
  <si>
    <t>Прайс лист с ценой</t>
  </si>
  <si>
    <r>
      <t xml:space="preserve">Сумма, </t>
    </r>
    <r>
      <rPr>
        <b/>
        <sz val="16"/>
        <color theme="0"/>
        <rFont val="Calibri"/>
        <family val="2"/>
        <charset val="204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</si>
</sst>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#,##0&quot;р.&quot;"/>
    <numFmt numFmtId="166" formatCode="[$$-475]#,##0"/>
  </numFmts>
  <fonts count="14">
    <font>
      <sz val="12"/>
      <color theme="1"/>
      <name val="Шрифт текста"/>
      <family val="2"/>
      <charset val="204"/>
    </font>
    <font>
      <sz val="12"/>
      <color theme="1"/>
      <name val="Шрифт текста"/>
      <family val="2"/>
      <charset val="204"/>
    </font>
    <font>
      <sz val="10"/>
      <name val="MS Sans Serif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Calibri"/>
      <family val="2"/>
      <charset val="204"/>
    </font>
    <font>
      <sz val="11"/>
      <color theme="8"/>
      <name val="Arial"/>
      <family val="2"/>
      <charset val="204"/>
    </font>
    <font>
      <sz val="12"/>
      <color theme="8"/>
      <name val="Шрифт текста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14"/>
      <color indexed="53"/>
      <name val="Arial Cyr"/>
      <charset val="204"/>
    </font>
    <font>
      <sz val="10"/>
      <color indexed="53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91454817346722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3" fontId="6" fillId="0" borderId="0" xfId="1" applyNumberFormat="1" applyFont="1" applyBorder="1" applyAlignment="1">
      <alignment vertical="center"/>
    </xf>
    <xf numFmtId="0" fontId="7" fillId="0" borderId="0" xfId="0" applyFont="1"/>
    <xf numFmtId="0" fontId="3" fillId="0" borderId="0" xfId="2" applyNumberFormat="1" applyFont="1" applyFill="1" applyBorder="1"/>
    <xf numFmtId="0" fontId="3" fillId="0" borderId="0" xfId="2" applyNumberFormat="1" applyFont="1" applyBorder="1"/>
    <xf numFmtId="0" fontId="9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9" fontId="0" fillId="0" borderId="2" xfId="0" applyNumberForma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165" fontId="0" fillId="0" borderId="2" xfId="0" applyNumberFormat="1" applyBorder="1"/>
    <xf numFmtId="0" fontId="10" fillId="0" borderId="0" xfId="3" applyFont="1" applyFill="1"/>
    <xf numFmtId="0" fontId="11" fillId="0" borderId="0" xfId="3" applyFont="1" applyFill="1"/>
    <xf numFmtId="0" fontId="12" fillId="3" borderId="5" xfId="3" applyFont="1" applyFill="1" applyBorder="1" applyAlignment="1">
      <alignment horizontal="left"/>
    </xf>
    <xf numFmtId="0" fontId="12" fillId="4" borderId="5" xfId="3" applyFont="1" applyFill="1" applyBorder="1" applyAlignment="1">
      <alignment horizontal="left"/>
    </xf>
    <xf numFmtId="0" fontId="12" fillId="4" borderId="5" xfId="3" applyFont="1" applyFill="1" applyBorder="1" applyAlignment="1">
      <alignment horizontal="right"/>
    </xf>
    <xf numFmtId="0" fontId="12" fillId="3" borderId="4" xfId="3" applyFont="1" applyFill="1" applyBorder="1"/>
    <xf numFmtId="0" fontId="12" fillId="3" borderId="5" xfId="3" applyFont="1" applyFill="1" applyBorder="1" applyAlignment="1">
      <alignment horizontal="center"/>
    </xf>
    <xf numFmtId="0" fontId="12" fillId="3" borderId="6" xfId="3" applyFont="1" applyFill="1" applyBorder="1"/>
    <xf numFmtId="0" fontId="12" fillId="3" borderId="7" xfId="3" applyFont="1" applyFill="1" applyBorder="1"/>
    <xf numFmtId="0" fontId="12" fillId="3" borderId="8" xfId="3" applyFont="1" applyFill="1" applyBorder="1" applyAlignment="1">
      <alignment horizontal="left"/>
    </xf>
    <xf numFmtId="0" fontId="12" fillId="3" borderId="8" xfId="3" applyFont="1" applyFill="1" applyBorder="1" applyAlignment="1">
      <alignment horizontal="center"/>
    </xf>
    <xf numFmtId="166" fontId="0" fillId="0" borderId="2" xfId="0" applyNumberFormat="1" applyBorder="1"/>
  </cellXfs>
  <cellStyles count="4">
    <cellStyle name="Обычный" xfId="0" builtinId="0"/>
    <cellStyle name="Обычный 2" xfId="3"/>
    <cellStyle name="Обычный_DHL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40822</xdr:colOff>
      <xdr:row>33</xdr:row>
      <xdr:rowOff>95250</xdr:rowOff>
    </xdr:from>
    <xdr:to>
      <xdr:col>9</xdr:col>
      <xdr:colOff>944336</xdr:colOff>
      <xdr:row>40</xdr:row>
      <xdr:rowOff>85725</xdr:rowOff>
    </xdr:to>
    <xdr:sp macro="" textlink="">
      <xdr:nvSpPr>
        <xdr:cNvPr id="2" name="Загнутый угол 2"/>
        <xdr:cNvSpPr/>
      </xdr:nvSpPr>
      <xdr:spPr>
        <a:xfrm>
          <a:off x="5973536" y="7184571"/>
          <a:ext cx="4196443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партии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общую стоимость партии по каждому наименованию товара с учетом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объема партии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цены за ед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253091</xdr:colOff>
      <xdr:row>17</xdr:row>
      <xdr:rowOff>23132</xdr:rowOff>
    </xdr:from>
    <xdr:to>
      <xdr:col>2</xdr:col>
      <xdr:colOff>1251855</xdr:colOff>
      <xdr:row>24</xdr:row>
      <xdr:rowOff>108857</xdr:rowOff>
    </xdr:to>
    <xdr:sp macro="" textlink="">
      <xdr:nvSpPr>
        <xdr:cNvPr id="4" name="Загнутый угол 2"/>
        <xdr:cNvSpPr/>
      </xdr:nvSpPr>
      <xdr:spPr>
        <a:xfrm>
          <a:off x="253091" y="3697061"/>
          <a:ext cx="4196443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столбце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Бонус в рублях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узнать, учитывая Объем продаж и Процент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278946</xdr:colOff>
      <xdr:row>0</xdr:row>
      <xdr:rowOff>38100</xdr:rowOff>
    </xdr:from>
    <xdr:to>
      <xdr:col>11</xdr:col>
      <xdr:colOff>299357</xdr:colOff>
      <xdr:row>7</xdr:row>
      <xdr:rowOff>27215</xdr:rowOff>
    </xdr:to>
    <xdr:sp macro="" textlink="">
      <xdr:nvSpPr>
        <xdr:cNvPr id="2" name="Загнутый угол 3"/>
        <xdr:cNvSpPr/>
      </xdr:nvSpPr>
      <xdr:spPr>
        <a:xfrm>
          <a:off x="8470446" y="38100"/>
          <a:ext cx="4592411" cy="174443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изменения в стоимости по каждому наименованию товара, которые произошли в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Прайсе за февраль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 фоне данных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Прайса за декабрь </a:t>
          </a: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11</xdr:col>
      <xdr:colOff>609601</xdr:colOff>
      <xdr:row>11</xdr:row>
      <xdr:rowOff>95250</xdr:rowOff>
    </xdr:to>
    <xdr:sp macro="" textlink="">
      <xdr:nvSpPr>
        <xdr:cNvPr id="2" name="Загнутый угол 2"/>
        <xdr:cNvSpPr/>
      </xdr:nvSpPr>
      <xdr:spPr>
        <a:xfrm>
          <a:off x="6286500" y="952500"/>
          <a:ext cx="4371976" cy="1619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часа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работы каждого сотрудника, исходя из данных, расположенных на листе Сотрудники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Стоимость с учетом отработанных часов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Полученный результат сравнить  с данными в ячейки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H1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190500</xdr:rowOff>
    </xdr:from>
    <xdr:to>
      <xdr:col>9</xdr:col>
      <xdr:colOff>571500</xdr:colOff>
      <xdr:row>5</xdr:row>
      <xdr:rowOff>133350</xdr:rowOff>
    </xdr:to>
    <xdr:sp macro="" textlink="">
      <xdr:nvSpPr>
        <xdr:cNvPr id="2" name="Загнутый угол 3"/>
        <xdr:cNvSpPr/>
      </xdr:nvSpPr>
      <xdr:spPr>
        <a:xfrm>
          <a:off x="5229225" y="381000"/>
          <a:ext cx="3171825" cy="1085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Сумму в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известной сумме в долларах и при данных таблице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A13:M14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41"/>
  <sheetViews>
    <sheetView zoomScale="70" zoomScaleNormal="70" workbookViewId="0">
      <selection activeCell="D4" sqref="D4"/>
    </sheetView>
  </sheetViews>
  <sheetFormatPr defaultRowHeight="15"/>
  <cols>
    <col min="1" max="1" width="7.44140625" bestFit="1" customWidth="1"/>
    <col min="2" max="2" width="20" bestFit="1" customWidth="1"/>
    <col min="3" max="3" width="11.88671875" customWidth="1"/>
    <col min="4" max="4" width="12.109375" customWidth="1"/>
    <col min="9" max="9" width="20.5546875" bestFit="1" customWidth="1"/>
    <col min="10" max="10" width="20" bestFit="1" customWidth="1"/>
    <col min="14" max="14" width="17" bestFit="1" customWidth="1"/>
  </cols>
  <sheetData>
    <row r="1" spans="1:10" ht="18">
      <c r="B1" s="14" t="s">
        <v>141</v>
      </c>
      <c r="C1" s="15"/>
      <c r="D1" s="15"/>
      <c r="J1" s="14" t="s">
        <v>174</v>
      </c>
    </row>
    <row r="2" spans="1:10" ht="15.75" thickBot="1"/>
    <row r="3" spans="1:10" ht="42">
      <c r="A3" s="7" t="s">
        <v>142</v>
      </c>
      <c r="B3" s="7" t="s">
        <v>143</v>
      </c>
      <c r="C3" s="7" t="s">
        <v>144</v>
      </c>
      <c r="D3" s="7" t="s">
        <v>145</v>
      </c>
      <c r="I3" s="7" t="s">
        <v>143</v>
      </c>
      <c r="J3" s="7" t="s">
        <v>3</v>
      </c>
    </row>
    <row r="4" spans="1:10" ht="15.75">
      <c r="A4" s="19">
        <v>1</v>
      </c>
      <c r="B4" s="16" t="s">
        <v>146</v>
      </c>
      <c r="C4" s="20">
        <v>60</v>
      </c>
      <c r="D4" s="21"/>
      <c r="I4" s="17" t="s">
        <v>146</v>
      </c>
      <c r="J4" s="18">
        <v>49.9</v>
      </c>
    </row>
    <row r="5" spans="1:10" ht="15.75">
      <c r="A5" s="19">
        <v>2</v>
      </c>
      <c r="B5" s="16" t="s">
        <v>147</v>
      </c>
      <c r="C5" s="20">
        <v>40</v>
      </c>
      <c r="D5" s="21"/>
      <c r="I5" s="17" t="s">
        <v>147</v>
      </c>
      <c r="J5" s="18">
        <v>89.5</v>
      </c>
    </row>
    <row r="6" spans="1:10" ht="15.75">
      <c r="A6" s="19">
        <v>3</v>
      </c>
      <c r="B6" s="16" t="s">
        <v>148</v>
      </c>
      <c r="C6" s="20">
        <v>35</v>
      </c>
      <c r="D6" s="21"/>
      <c r="I6" s="17" t="s">
        <v>148</v>
      </c>
      <c r="J6" s="18">
        <v>36.799999999999997</v>
      </c>
    </row>
    <row r="7" spans="1:10" ht="15.75">
      <c r="A7" s="19">
        <v>4</v>
      </c>
      <c r="B7" s="16" t="s">
        <v>150</v>
      </c>
      <c r="C7" s="20">
        <v>45</v>
      </c>
      <c r="D7" s="21"/>
      <c r="I7" s="17" t="s">
        <v>150</v>
      </c>
      <c r="J7" s="18">
        <v>120.3</v>
      </c>
    </row>
    <row r="8" spans="1:10" ht="15.75">
      <c r="A8" s="19">
        <v>5</v>
      </c>
      <c r="B8" s="16" t="s">
        <v>151</v>
      </c>
      <c r="C8" s="20">
        <v>23</v>
      </c>
      <c r="D8" s="21"/>
      <c r="I8" s="17" t="s">
        <v>151</v>
      </c>
      <c r="J8" s="18">
        <v>70.900000000000006</v>
      </c>
    </row>
    <row r="9" spans="1:10" ht="15.75">
      <c r="A9" s="19">
        <v>6</v>
      </c>
      <c r="B9" s="16" t="s">
        <v>149</v>
      </c>
      <c r="C9" s="20">
        <v>36</v>
      </c>
      <c r="D9" s="21"/>
      <c r="I9" s="17" t="s">
        <v>149</v>
      </c>
      <c r="J9" s="18">
        <v>59.6</v>
      </c>
    </row>
    <row r="10" spans="1:10" ht="15.75">
      <c r="A10" s="19">
        <v>7</v>
      </c>
      <c r="B10" s="16" t="s">
        <v>151</v>
      </c>
      <c r="C10" s="20">
        <v>60</v>
      </c>
      <c r="D10" s="21"/>
      <c r="I10" s="17" t="s">
        <v>152</v>
      </c>
      <c r="J10" s="18">
        <v>215.9</v>
      </c>
    </row>
    <row r="11" spans="1:10" ht="15.75">
      <c r="A11" s="19">
        <v>8</v>
      </c>
      <c r="B11" s="16" t="s">
        <v>152</v>
      </c>
      <c r="C11" s="20">
        <v>10</v>
      </c>
      <c r="D11" s="21"/>
      <c r="I11" s="17" t="s">
        <v>153</v>
      </c>
      <c r="J11" s="18">
        <v>56.8</v>
      </c>
    </row>
    <row r="12" spans="1:10" ht="15.75">
      <c r="A12" s="19">
        <v>9</v>
      </c>
      <c r="B12" s="16" t="s">
        <v>153</v>
      </c>
      <c r="C12" s="20">
        <v>5</v>
      </c>
      <c r="D12" s="21"/>
      <c r="I12" s="17" t="s">
        <v>154</v>
      </c>
      <c r="J12" s="18">
        <v>150.69999999999999</v>
      </c>
    </row>
    <row r="13" spans="1:10" ht="15.75">
      <c r="A13" s="19">
        <v>10</v>
      </c>
      <c r="B13" s="16" t="s">
        <v>154</v>
      </c>
      <c r="C13" s="20">
        <v>15</v>
      </c>
      <c r="D13" s="21"/>
      <c r="I13" s="17" t="s">
        <v>155</v>
      </c>
      <c r="J13" s="18">
        <v>180</v>
      </c>
    </row>
    <row r="14" spans="1:10" ht="15.75">
      <c r="A14" s="19">
        <v>11</v>
      </c>
      <c r="B14" s="16" t="s">
        <v>155</v>
      </c>
      <c r="C14" s="20">
        <v>14</v>
      </c>
      <c r="D14" s="21"/>
      <c r="I14" s="17" t="s">
        <v>156</v>
      </c>
      <c r="J14" s="18">
        <v>76</v>
      </c>
    </row>
    <row r="15" spans="1:10" ht="15.75">
      <c r="A15" s="19">
        <v>12</v>
      </c>
      <c r="B15" s="16" t="s">
        <v>156</v>
      </c>
      <c r="C15" s="20">
        <v>48</v>
      </c>
      <c r="D15" s="21"/>
      <c r="I15" s="17" t="s">
        <v>157</v>
      </c>
      <c r="J15" s="18">
        <v>96</v>
      </c>
    </row>
    <row r="16" spans="1:10" ht="15.75">
      <c r="A16" s="19">
        <v>13</v>
      </c>
      <c r="B16" s="16" t="s">
        <v>157</v>
      </c>
      <c r="C16" s="20">
        <v>15</v>
      </c>
      <c r="D16" s="21"/>
      <c r="I16" s="17" t="s">
        <v>158</v>
      </c>
      <c r="J16" s="18">
        <v>130.9</v>
      </c>
    </row>
    <row r="17" spans="1:10" ht="15.75">
      <c r="A17" s="19">
        <v>14</v>
      </c>
      <c r="B17" s="16" t="s">
        <v>151</v>
      </c>
      <c r="C17" s="20">
        <v>13</v>
      </c>
      <c r="D17" s="21"/>
      <c r="I17" s="17" t="s">
        <v>159</v>
      </c>
      <c r="J17" s="18">
        <v>220</v>
      </c>
    </row>
    <row r="18" spans="1:10" ht="15.75">
      <c r="A18" s="19">
        <v>15</v>
      </c>
      <c r="B18" s="16" t="s">
        <v>158</v>
      </c>
      <c r="C18" s="20">
        <v>42</v>
      </c>
      <c r="D18" s="21"/>
      <c r="I18" s="17" t="s">
        <v>160</v>
      </c>
      <c r="J18" s="18">
        <v>250</v>
      </c>
    </row>
    <row r="19" spans="1:10" ht="15.75">
      <c r="A19" s="19">
        <v>16</v>
      </c>
      <c r="B19" s="16" t="s">
        <v>159</v>
      </c>
      <c r="C19" s="20">
        <v>26</v>
      </c>
      <c r="D19" s="21"/>
      <c r="I19" s="17" t="s">
        <v>161</v>
      </c>
      <c r="J19" s="18">
        <v>48.9</v>
      </c>
    </row>
    <row r="20" spans="1:10" ht="15.75">
      <c r="A20" s="19">
        <v>17</v>
      </c>
      <c r="B20" s="16" t="s">
        <v>160</v>
      </c>
      <c r="C20" s="20">
        <v>14</v>
      </c>
      <c r="D20" s="21"/>
      <c r="I20" s="17" t="s">
        <v>162</v>
      </c>
      <c r="J20" s="18">
        <v>36.799999999999997</v>
      </c>
    </row>
    <row r="21" spans="1:10" ht="15.75">
      <c r="A21" s="19">
        <v>18</v>
      </c>
      <c r="B21" s="16" t="s">
        <v>161</v>
      </c>
      <c r="C21" s="20">
        <v>80</v>
      </c>
      <c r="D21" s="21"/>
      <c r="I21" s="17" t="s">
        <v>163</v>
      </c>
      <c r="J21" s="18">
        <v>42</v>
      </c>
    </row>
    <row r="22" spans="1:10" ht="15.75">
      <c r="A22" s="19">
        <v>19</v>
      </c>
      <c r="B22" s="16" t="s">
        <v>162</v>
      </c>
      <c r="C22" s="20">
        <v>25</v>
      </c>
      <c r="D22" s="21"/>
      <c r="I22" s="17" t="s">
        <v>164</v>
      </c>
      <c r="J22" s="18">
        <v>35</v>
      </c>
    </row>
    <row r="23" spans="1:10" ht="15.75">
      <c r="A23" s="19">
        <v>20</v>
      </c>
      <c r="B23" s="16" t="s">
        <v>163</v>
      </c>
      <c r="C23" s="20">
        <v>20</v>
      </c>
      <c r="D23" s="21"/>
      <c r="I23" s="17" t="s">
        <v>165</v>
      </c>
      <c r="J23" s="18">
        <v>180</v>
      </c>
    </row>
    <row r="24" spans="1:10" ht="15.75">
      <c r="A24" s="19">
        <v>21</v>
      </c>
      <c r="B24" s="16" t="s">
        <v>164</v>
      </c>
      <c r="C24" s="20">
        <v>100</v>
      </c>
      <c r="D24" s="21"/>
      <c r="I24" s="17" t="s">
        <v>166</v>
      </c>
      <c r="J24" s="18">
        <v>64</v>
      </c>
    </row>
    <row r="25" spans="1:10" ht="15.75">
      <c r="A25" s="19">
        <v>22</v>
      </c>
      <c r="B25" s="16" t="s">
        <v>165</v>
      </c>
      <c r="C25" s="20">
        <v>50</v>
      </c>
      <c r="D25" s="21"/>
      <c r="I25" s="17" t="s">
        <v>167</v>
      </c>
      <c r="J25" s="18">
        <v>98</v>
      </c>
    </row>
    <row r="26" spans="1:10" ht="15.75">
      <c r="A26" s="19">
        <v>23</v>
      </c>
      <c r="B26" s="16" t="s">
        <v>166</v>
      </c>
      <c r="C26" s="20">
        <v>60</v>
      </c>
      <c r="D26" s="21"/>
      <c r="I26" s="17" t="s">
        <v>168</v>
      </c>
      <c r="J26" s="18">
        <v>140</v>
      </c>
    </row>
    <row r="27" spans="1:10" ht="15.75">
      <c r="A27" s="19">
        <v>24</v>
      </c>
      <c r="B27" s="16" t="s">
        <v>167</v>
      </c>
      <c r="C27" s="20">
        <v>40</v>
      </c>
      <c r="D27" s="21"/>
      <c r="I27" s="17" t="s">
        <v>169</v>
      </c>
      <c r="J27" s="18">
        <v>280</v>
      </c>
    </row>
    <row r="28" spans="1:10" ht="15.75">
      <c r="A28" s="19">
        <v>25</v>
      </c>
      <c r="B28" s="16" t="s">
        <v>157</v>
      </c>
      <c r="C28" s="20">
        <v>45</v>
      </c>
      <c r="D28" s="21"/>
      <c r="I28" s="17" t="s">
        <v>170</v>
      </c>
      <c r="J28" s="18">
        <v>190</v>
      </c>
    </row>
    <row r="29" spans="1:10" ht="15.75">
      <c r="A29" s="19">
        <v>26</v>
      </c>
      <c r="B29" s="16" t="s">
        <v>149</v>
      </c>
      <c r="C29" s="20">
        <v>35</v>
      </c>
      <c r="D29" s="21"/>
      <c r="I29" s="17" t="s">
        <v>171</v>
      </c>
      <c r="J29" s="18">
        <v>200</v>
      </c>
    </row>
    <row r="30" spans="1:10" ht="15.75">
      <c r="A30" s="19">
        <v>27</v>
      </c>
      <c r="B30" s="16" t="s">
        <v>168</v>
      </c>
      <c r="C30" s="20">
        <v>45</v>
      </c>
      <c r="D30" s="21"/>
      <c r="I30" s="17" t="s">
        <v>172</v>
      </c>
      <c r="J30" s="18">
        <v>220</v>
      </c>
    </row>
    <row r="31" spans="1:10" ht="15.75">
      <c r="A31" s="19">
        <v>28</v>
      </c>
      <c r="B31" s="16" t="s">
        <v>151</v>
      </c>
      <c r="C31" s="20">
        <v>23</v>
      </c>
      <c r="D31" s="21"/>
      <c r="I31" s="17" t="s">
        <v>173</v>
      </c>
      <c r="J31" s="18">
        <v>190</v>
      </c>
    </row>
    <row r="32" spans="1:10" ht="15.75">
      <c r="A32" s="19">
        <v>29</v>
      </c>
      <c r="B32" s="16" t="s">
        <v>166</v>
      </c>
      <c r="C32" s="20">
        <v>36</v>
      </c>
      <c r="D32" s="21"/>
    </row>
    <row r="33" spans="1:4" ht="15.75">
      <c r="A33" s="19">
        <v>30</v>
      </c>
      <c r="B33" s="16" t="s">
        <v>157</v>
      </c>
      <c r="C33" s="20">
        <v>60</v>
      </c>
      <c r="D33" s="21"/>
    </row>
    <row r="34" spans="1:4" ht="15.75">
      <c r="A34" s="19">
        <v>31</v>
      </c>
      <c r="B34" s="16" t="s">
        <v>169</v>
      </c>
      <c r="C34" s="20">
        <v>10</v>
      </c>
      <c r="D34" s="21"/>
    </row>
    <row r="35" spans="1:4" ht="15.75">
      <c r="A35" s="19">
        <v>32</v>
      </c>
      <c r="B35" s="16" t="s">
        <v>161</v>
      </c>
      <c r="C35" s="20">
        <v>5</v>
      </c>
      <c r="D35" s="21"/>
    </row>
    <row r="36" spans="1:4" ht="15.75">
      <c r="A36" s="19">
        <v>33</v>
      </c>
      <c r="B36" s="16" t="s">
        <v>170</v>
      </c>
      <c r="C36" s="20">
        <v>15</v>
      </c>
      <c r="D36" s="21"/>
    </row>
    <row r="37" spans="1:4" ht="15.75">
      <c r="A37" s="19">
        <v>34</v>
      </c>
      <c r="B37" s="16" t="s">
        <v>171</v>
      </c>
      <c r="C37" s="20">
        <v>42</v>
      </c>
      <c r="D37" s="21"/>
    </row>
    <row r="38" spans="1:4" ht="15.75">
      <c r="A38" s="19">
        <v>35</v>
      </c>
      <c r="B38" s="16" t="s">
        <v>172</v>
      </c>
      <c r="C38" s="20">
        <v>26</v>
      </c>
      <c r="D38" s="21"/>
    </row>
    <row r="39" spans="1:4" ht="15.75">
      <c r="A39" s="19">
        <v>36</v>
      </c>
      <c r="B39" s="16" t="s">
        <v>173</v>
      </c>
      <c r="C39" s="20">
        <v>14</v>
      </c>
      <c r="D39" s="21"/>
    </row>
    <row r="40" spans="1:4" ht="15.75">
      <c r="A40" s="19">
        <v>37</v>
      </c>
      <c r="B40" s="16" t="s">
        <v>166</v>
      </c>
      <c r="C40" s="20">
        <v>80</v>
      </c>
      <c r="D40" s="21"/>
    </row>
    <row r="41" spans="1:4" ht="16.5" thickBot="1">
      <c r="A41" s="22">
        <v>38</v>
      </c>
      <c r="B41" s="23" t="s">
        <v>162</v>
      </c>
      <c r="C41" s="24">
        <v>25</v>
      </c>
      <c r="D41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8"/>
  <sheetViews>
    <sheetView zoomScale="70" zoomScaleNormal="70" workbookViewId="0">
      <selection activeCell="D21" sqref="D21"/>
    </sheetView>
  </sheetViews>
  <sheetFormatPr defaultRowHeight="15"/>
  <cols>
    <col min="1" max="1" width="17" bestFit="1" customWidth="1"/>
    <col min="2" max="2" width="20.33203125" bestFit="1" customWidth="1"/>
    <col min="3" max="3" width="16.44140625" bestFit="1" customWidth="1"/>
    <col min="4" max="4" width="17.44140625" customWidth="1"/>
    <col min="5" max="5" width="11.109375" customWidth="1"/>
    <col min="6" max="6" width="17.6640625" customWidth="1"/>
    <col min="7" max="7" width="15.21875" customWidth="1"/>
    <col min="9" max="9" width="16.44140625" bestFit="1" customWidth="1"/>
    <col min="10" max="10" width="13.6640625" customWidth="1"/>
  </cols>
  <sheetData>
    <row r="1" spans="1:10" ht="33" customHeight="1" thickBot="1">
      <c r="A1" s="9" t="s">
        <v>136</v>
      </c>
      <c r="B1" s="9" t="s">
        <v>120</v>
      </c>
      <c r="C1" s="7" t="s">
        <v>6</v>
      </c>
      <c r="D1" s="7" t="s">
        <v>104</v>
      </c>
      <c r="E1" s="7" t="s">
        <v>4</v>
      </c>
      <c r="F1" s="9" t="s">
        <v>5</v>
      </c>
      <c r="G1" s="7" t="s">
        <v>137</v>
      </c>
      <c r="H1" s="1"/>
      <c r="I1" s="9" t="s">
        <v>6</v>
      </c>
      <c r="J1" s="7" t="s">
        <v>7</v>
      </c>
    </row>
    <row r="2" spans="1:10" ht="16.5" thickBot="1">
      <c r="A2" s="11" t="s">
        <v>121</v>
      </c>
      <c r="B2" s="8" t="s">
        <v>105</v>
      </c>
      <c r="C2" s="8">
        <v>22810</v>
      </c>
      <c r="D2" s="8">
        <v>12340</v>
      </c>
      <c r="E2" s="8">
        <f>C2-D2</f>
        <v>10470</v>
      </c>
      <c r="F2" s="8">
        <f>E2/D2</f>
        <v>0.84846029173419768</v>
      </c>
      <c r="G2" s="8"/>
      <c r="H2" s="2"/>
      <c r="I2" s="8">
        <v>0</v>
      </c>
      <c r="J2" s="10">
        <v>0</v>
      </c>
    </row>
    <row r="3" spans="1:10" ht="15.75" thickBot="1">
      <c r="A3" s="11" t="s">
        <v>122</v>
      </c>
      <c r="B3" s="8" t="s">
        <v>106</v>
      </c>
      <c r="C3" s="8">
        <v>2257</v>
      </c>
      <c r="D3" s="8">
        <v>1038</v>
      </c>
      <c r="E3" s="8">
        <f t="shared" ref="E3:E16" si="0">C3-D3</f>
        <v>1219</v>
      </c>
      <c r="F3" s="8">
        <f t="shared" ref="F3:F16" si="1">E3/D3</f>
        <v>1.1743737957610789</v>
      </c>
      <c r="G3" s="8"/>
      <c r="H3" s="1"/>
      <c r="I3" s="8">
        <v>1000</v>
      </c>
      <c r="J3" s="10">
        <v>0.05</v>
      </c>
    </row>
    <row r="4" spans="1:10" ht="15.75" thickBot="1">
      <c r="A4" s="11" t="s">
        <v>123</v>
      </c>
      <c r="B4" s="8" t="s">
        <v>107</v>
      </c>
      <c r="C4" s="8">
        <v>18552</v>
      </c>
      <c r="D4" s="8">
        <v>9962</v>
      </c>
      <c r="E4" s="8">
        <f t="shared" si="0"/>
        <v>8590</v>
      </c>
      <c r="F4" s="8">
        <f t="shared" si="1"/>
        <v>0.86227665127484443</v>
      </c>
      <c r="G4" s="8"/>
      <c r="H4" s="1"/>
      <c r="I4" s="8">
        <v>7500</v>
      </c>
      <c r="J4" s="10">
        <v>0.1</v>
      </c>
    </row>
    <row r="5" spans="1:10" ht="15.75" thickBot="1">
      <c r="A5" s="11" t="s">
        <v>124</v>
      </c>
      <c r="B5" s="8" t="s">
        <v>108</v>
      </c>
      <c r="C5" s="8">
        <v>45300</v>
      </c>
      <c r="D5" s="8">
        <v>35000</v>
      </c>
      <c r="E5" s="8">
        <f t="shared" si="0"/>
        <v>10300</v>
      </c>
      <c r="F5" s="8">
        <f t="shared" si="1"/>
        <v>0.29428571428571426</v>
      </c>
      <c r="G5" s="8"/>
      <c r="H5" s="1"/>
      <c r="I5" s="8">
        <v>10000</v>
      </c>
      <c r="J5" s="10">
        <v>0.15</v>
      </c>
    </row>
    <row r="6" spans="1:10" ht="15.75" thickBot="1">
      <c r="A6" s="11" t="s">
        <v>125</v>
      </c>
      <c r="B6" s="8" t="s">
        <v>109</v>
      </c>
      <c r="C6" s="8">
        <v>3000</v>
      </c>
      <c r="D6" s="8">
        <v>1500</v>
      </c>
      <c r="E6" s="8">
        <f t="shared" si="0"/>
        <v>1500</v>
      </c>
      <c r="F6" s="8">
        <f t="shared" si="1"/>
        <v>1</v>
      </c>
      <c r="G6" s="8"/>
      <c r="H6" s="1"/>
      <c r="I6" s="8">
        <v>20000</v>
      </c>
      <c r="J6" s="10">
        <v>0.2</v>
      </c>
    </row>
    <row r="7" spans="1:10" ht="15.75" thickBot="1">
      <c r="A7" s="11" t="s">
        <v>126</v>
      </c>
      <c r="B7" s="8" t="s">
        <v>110</v>
      </c>
      <c r="C7" s="8">
        <v>10000</v>
      </c>
      <c r="D7" s="8">
        <v>8000</v>
      </c>
      <c r="E7" s="8">
        <f t="shared" si="0"/>
        <v>2000</v>
      </c>
      <c r="F7" s="8">
        <f t="shared" si="1"/>
        <v>0.25</v>
      </c>
      <c r="G7" s="8"/>
      <c r="H7" s="1"/>
      <c r="I7" s="8">
        <v>30000</v>
      </c>
      <c r="J7" s="10">
        <v>0.25</v>
      </c>
    </row>
    <row r="8" spans="1:10" ht="15.75" thickBot="1">
      <c r="A8" s="11" t="s">
        <v>127</v>
      </c>
      <c r="B8" s="8" t="s">
        <v>111</v>
      </c>
      <c r="C8" s="8">
        <v>8000</v>
      </c>
      <c r="D8" s="8">
        <v>3200</v>
      </c>
      <c r="E8" s="8">
        <f t="shared" si="0"/>
        <v>4800</v>
      </c>
      <c r="F8" s="8">
        <f t="shared" si="1"/>
        <v>1.5</v>
      </c>
      <c r="G8" s="8"/>
      <c r="H8" s="1"/>
      <c r="I8" s="8">
        <v>40000</v>
      </c>
      <c r="J8" s="10">
        <v>0.3</v>
      </c>
    </row>
    <row r="9" spans="1:10" ht="15.75" thickBot="1">
      <c r="A9" s="11" t="s">
        <v>128</v>
      </c>
      <c r="B9" s="8" t="s">
        <v>112</v>
      </c>
      <c r="C9" s="8">
        <v>39800</v>
      </c>
      <c r="D9" s="8">
        <v>22400</v>
      </c>
      <c r="E9" s="8">
        <f t="shared" si="0"/>
        <v>17400</v>
      </c>
      <c r="F9" s="8">
        <f t="shared" si="1"/>
        <v>0.7767857142857143</v>
      </c>
      <c r="G9" s="8"/>
      <c r="H9" s="1"/>
      <c r="I9" s="8">
        <v>50000</v>
      </c>
      <c r="J9" s="10">
        <v>0.35</v>
      </c>
    </row>
    <row r="10" spans="1:10" ht="15.75" thickBot="1">
      <c r="A10" s="11" t="s">
        <v>129</v>
      </c>
      <c r="B10" s="8" t="s">
        <v>113</v>
      </c>
      <c r="C10" s="8">
        <v>20100</v>
      </c>
      <c r="D10" s="8">
        <v>9500</v>
      </c>
      <c r="E10" s="8">
        <f t="shared" si="0"/>
        <v>10600</v>
      </c>
      <c r="F10" s="8">
        <f t="shared" si="1"/>
        <v>1.1157894736842104</v>
      </c>
      <c r="G10" s="8"/>
      <c r="H10" s="1"/>
    </row>
    <row r="11" spans="1:10" ht="15.75" thickBot="1">
      <c r="A11" s="11" t="s">
        <v>130</v>
      </c>
      <c r="B11" s="8" t="s">
        <v>114</v>
      </c>
      <c r="C11" s="8">
        <v>4500</v>
      </c>
      <c r="D11" s="8">
        <v>380</v>
      </c>
      <c r="E11" s="8">
        <f t="shared" si="0"/>
        <v>4120</v>
      </c>
      <c r="F11" s="8">
        <f t="shared" si="1"/>
        <v>10.842105263157896</v>
      </c>
      <c r="G11" s="8"/>
      <c r="H11" s="1"/>
      <c r="I11" s="1"/>
      <c r="J11" s="1"/>
    </row>
    <row r="12" spans="1:10" ht="15.75" thickBot="1">
      <c r="A12" s="11" t="s">
        <v>131</v>
      </c>
      <c r="B12" s="8" t="s">
        <v>115</v>
      </c>
      <c r="C12" s="8">
        <v>68450</v>
      </c>
      <c r="D12" s="8">
        <v>29800</v>
      </c>
      <c r="E12" s="8">
        <f t="shared" si="0"/>
        <v>38650</v>
      </c>
      <c r="F12" s="8">
        <f t="shared" si="1"/>
        <v>1.2969798657718121</v>
      </c>
      <c r="G12" s="8"/>
    </row>
    <row r="13" spans="1:10" ht="15.75" thickBot="1">
      <c r="A13" s="11" t="s">
        <v>132</v>
      </c>
      <c r="B13" s="8" t="s">
        <v>116</v>
      </c>
      <c r="C13" s="8">
        <v>3500</v>
      </c>
      <c r="D13" s="8">
        <v>190</v>
      </c>
      <c r="E13" s="8">
        <f t="shared" si="0"/>
        <v>3310</v>
      </c>
      <c r="F13" s="8">
        <f t="shared" si="1"/>
        <v>17.421052631578949</v>
      </c>
      <c r="G13" s="8"/>
    </row>
    <row r="14" spans="1:10" ht="15.75" thickBot="1">
      <c r="A14" s="11" t="s">
        <v>133</v>
      </c>
      <c r="B14" s="8" t="s">
        <v>117</v>
      </c>
      <c r="C14" s="8">
        <v>17600</v>
      </c>
      <c r="D14" s="8">
        <v>7400</v>
      </c>
      <c r="E14" s="8">
        <f t="shared" si="0"/>
        <v>10200</v>
      </c>
      <c r="F14" s="8">
        <f t="shared" si="1"/>
        <v>1.3783783783783783</v>
      </c>
      <c r="G14" s="8"/>
    </row>
    <row r="15" spans="1:10" ht="15.75" thickBot="1">
      <c r="A15" s="11" t="s">
        <v>134</v>
      </c>
      <c r="B15" s="8" t="s">
        <v>118</v>
      </c>
      <c r="C15" s="8">
        <v>43650</v>
      </c>
      <c r="D15" s="8">
        <v>19800</v>
      </c>
      <c r="E15" s="8">
        <f t="shared" si="0"/>
        <v>23850</v>
      </c>
      <c r="F15" s="8">
        <f t="shared" si="1"/>
        <v>1.2045454545454546</v>
      </c>
      <c r="G15" s="8"/>
    </row>
    <row r="16" spans="1:10" ht="15.75" thickBot="1">
      <c r="A16" s="11" t="s">
        <v>135</v>
      </c>
      <c r="B16" s="8" t="s">
        <v>119</v>
      </c>
      <c r="C16" s="8">
        <v>13500</v>
      </c>
      <c r="D16" s="8">
        <v>6100</v>
      </c>
      <c r="E16" s="8">
        <f t="shared" si="0"/>
        <v>7400</v>
      </c>
      <c r="F16" s="8">
        <f t="shared" si="1"/>
        <v>1.2131147540983607</v>
      </c>
      <c r="G16" s="8"/>
    </row>
    <row r="18" spans="3:3">
      <c r="C18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3"/>
  <sheetViews>
    <sheetView tabSelected="1" zoomScale="70" zoomScaleNormal="70" workbookViewId="0">
      <selection activeCell="E2" sqref="E2"/>
    </sheetView>
  </sheetViews>
  <sheetFormatPr defaultRowHeight="15"/>
  <cols>
    <col min="1" max="1" width="3.44140625" bestFit="1" customWidth="1"/>
    <col min="2" max="2" width="33.6640625" bestFit="1" customWidth="1"/>
    <col min="3" max="3" width="19.44140625" customWidth="1"/>
    <col min="4" max="4" width="13.109375" customWidth="1"/>
    <col min="5" max="5" width="25.77734375" bestFit="1" customWidth="1"/>
  </cols>
  <sheetData>
    <row r="1" spans="1:5" ht="41.25" customHeight="1" thickBot="1">
      <c r="A1" s="9" t="s">
        <v>0</v>
      </c>
      <c r="B1" s="9" t="s">
        <v>2</v>
      </c>
      <c r="C1" s="7" t="s">
        <v>72</v>
      </c>
      <c r="D1" s="9" t="s">
        <v>73</v>
      </c>
      <c r="E1" s="9" t="s">
        <v>75</v>
      </c>
    </row>
    <row r="2" spans="1:5" ht="15.75" thickBot="1">
      <c r="A2" s="11">
        <v>1</v>
      </c>
      <c r="B2" s="8" t="s">
        <v>8</v>
      </c>
      <c r="C2" s="8" t="s">
        <v>9</v>
      </c>
      <c r="D2" s="11">
        <v>138</v>
      </c>
      <c r="E2" s="8"/>
    </row>
    <row r="3" spans="1:5" ht="15.75" thickBot="1">
      <c r="A3" s="11">
        <v>2</v>
      </c>
      <c r="B3" s="8" t="s">
        <v>10</v>
      </c>
      <c r="C3" s="8" t="s">
        <v>9</v>
      </c>
      <c r="D3" s="11">
        <v>517.5</v>
      </c>
      <c r="E3" s="8"/>
    </row>
    <row r="4" spans="1:5" ht="15.75" thickBot="1">
      <c r="A4" s="11">
        <v>3</v>
      </c>
      <c r="B4" s="8" t="s">
        <v>11</v>
      </c>
      <c r="C4" s="8" t="s">
        <v>9</v>
      </c>
      <c r="D4" s="11">
        <v>459.99999999999994</v>
      </c>
      <c r="E4" s="8"/>
    </row>
    <row r="5" spans="1:5" ht="15.75" thickBot="1">
      <c r="A5" s="11">
        <v>4</v>
      </c>
      <c r="B5" s="8" t="s">
        <v>12</v>
      </c>
      <c r="C5" s="8" t="s">
        <v>9</v>
      </c>
      <c r="D5" s="11">
        <v>229.99999999999997</v>
      </c>
      <c r="E5" s="8"/>
    </row>
    <row r="6" spans="1:5" ht="15.75" thickBot="1">
      <c r="A6" s="11">
        <v>5</v>
      </c>
      <c r="B6" s="8" t="s">
        <v>13</v>
      </c>
      <c r="C6" s="8" t="s">
        <v>9</v>
      </c>
      <c r="D6" s="11">
        <v>517.5</v>
      </c>
      <c r="E6" s="8"/>
    </row>
    <row r="7" spans="1:5" ht="15.75" thickBot="1">
      <c r="A7" s="11">
        <v>6</v>
      </c>
      <c r="B7" s="8" t="s">
        <v>14</v>
      </c>
      <c r="C7" s="8" t="s">
        <v>9</v>
      </c>
      <c r="D7" s="11">
        <v>1150</v>
      </c>
      <c r="E7" s="8"/>
    </row>
    <row r="8" spans="1:5" ht="15.75" thickBot="1">
      <c r="A8" s="11">
        <v>7</v>
      </c>
      <c r="B8" s="8" t="s">
        <v>15</v>
      </c>
      <c r="C8" s="8" t="s">
        <v>9</v>
      </c>
      <c r="D8" s="11">
        <v>575</v>
      </c>
      <c r="E8" s="8"/>
    </row>
    <row r="9" spans="1:5" ht="15.75" thickBot="1">
      <c r="A9" s="11">
        <v>8</v>
      </c>
      <c r="B9" s="8" t="s">
        <v>16</v>
      </c>
      <c r="C9" s="8" t="s">
        <v>9</v>
      </c>
      <c r="D9" s="11">
        <v>345</v>
      </c>
      <c r="E9" s="8"/>
    </row>
    <row r="10" spans="1:5" ht="15.75" thickBot="1">
      <c r="A10" s="11">
        <v>9</v>
      </c>
      <c r="B10" s="8" t="s">
        <v>17</v>
      </c>
      <c r="C10" s="8" t="s">
        <v>9</v>
      </c>
      <c r="D10" s="11">
        <v>206.99999999999997</v>
      </c>
      <c r="E10" s="8"/>
    </row>
    <row r="11" spans="1:5" ht="15.75" thickBot="1">
      <c r="A11" s="11">
        <v>10</v>
      </c>
      <c r="B11" s="8" t="s">
        <v>18</v>
      </c>
      <c r="C11" s="8" t="s">
        <v>9</v>
      </c>
      <c r="D11" s="11">
        <v>1380</v>
      </c>
      <c r="E11" s="8"/>
    </row>
    <row r="12" spans="1:5" ht="15.75" thickBot="1">
      <c r="A12" s="11">
        <v>11</v>
      </c>
      <c r="B12" s="8" t="s">
        <v>19</v>
      </c>
      <c r="C12" s="8" t="s">
        <v>9</v>
      </c>
      <c r="D12" s="11">
        <v>690</v>
      </c>
      <c r="E12" s="8"/>
    </row>
    <row r="13" spans="1:5" ht="15.75" thickBot="1">
      <c r="A13" s="11">
        <v>12</v>
      </c>
      <c r="B13" s="8" t="s">
        <v>20</v>
      </c>
      <c r="C13" s="8" t="s">
        <v>9</v>
      </c>
      <c r="D13" s="11">
        <v>172.5</v>
      </c>
      <c r="E13" s="8"/>
    </row>
    <row r="14" spans="1:5" ht="15.75" thickBot="1">
      <c r="A14" s="11">
        <v>13</v>
      </c>
      <c r="B14" s="8" t="s">
        <v>21</v>
      </c>
      <c r="C14" s="8" t="s">
        <v>9</v>
      </c>
      <c r="D14" s="11">
        <v>138</v>
      </c>
      <c r="E14" s="8"/>
    </row>
    <row r="15" spans="1:5" ht="15.75" thickBot="1">
      <c r="A15" s="11">
        <v>14</v>
      </c>
      <c r="B15" s="8" t="s">
        <v>22</v>
      </c>
      <c r="C15" s="8" t="s">
        <v>9</v>
      </c>
      <c r="D15" s="11">
        <v>252.99999999999997</v>
      </c>
      <c r="E15" s="8"/>
    </row>
    <row r="16" spans="1:5" ht="15.75" thickBot="1">
      <c r="A16" s="11">
        <v>15</v>
      </c>
      <c r="B16" s="8" t="s">
        <v>23</v>
      </c>
      <c r="C16" s="8" t="s">
        <v>9</v>
      </c>
      <c r="D16" s="11">
        <v>114.99999999999999</v>
      </c>
      <c r="E16" s="8"/>
    </row>
    <row r="17" spans="1:5" ht="15.75" thickBot="1">
      <c r="A17" s="11">
        <v>16</v>
      </c>
      <c r="B17" s="8" t="s">
        <v>24</v>
      </c>
      <c r="C17" s="8" t="s">
        <v>9</v>
      </c>
      <c r="D17" s="11">
        <v>172.5</v>
      </c>
      <c r="E17" s="8"/>
    </row>
    <row r="18" spans="1:5" ht="15.75" thickBot="1">
      <c r="A18" s="11">
        <v>17</v>
      </c>
      <c r="B18" s="8" t="s">
        <v>25</v>
      </c>
      <c r="C18" s="8" t="s">
        <v>9</v>
      </c>
      <c r="D18" s="11">
        <v>575</v>
      </c>
      <c r="E18" s="8"/>
    </row>
    <row r="19" spans="1:5" ht="15.75" thickBot="1">
      <c r="A19" s="11">
        <v>18</v>
      </c>
      <c r="B19" s="8" t="s">
        <v>26</v>
      </c>
      <c r="C19" s="8" t="s">
        <v>9</v>
      </c>
      <c r="D19" s="11">
        <v>172.5</v>
      </c>
      <c r="E19" s="8"/>
    </row>
    <row r="20" spans="1:5" ht="15.75" thickBot="1">
      <c r="A20" s="11">
        <v>19</v>
      </c>
      <c r="B20" s="8" t="s">
        <v>27</v>
      </c>
      <c r="C20" s="8" t="s">
        <v>9</v>
      </c>
      <c r="D20" s="11">
        <v>172.5</v>
      </c>
      <c r="E20" s="8"/>
    </row>
    <row r="21" spans="1:5" ht="15.75" thickBot="1">
      <c r="A21" s="11">
        <v>20</v>
      </c>
      <c r="B21" s="8" t="s">
        <v>28</v>
      </c>
      <c r="C21" s="8" t="s">
        <v>9</v>
      </c>
      <c r="D21" s="11">
        <v>402.49999999999994</v>
      </c>
      <c r="E21" s="8"/>
    </row>
    <row r="22" spans="1:5" ht="15.75" thickBot="1">
      <c r="A22" s="11">
        <v>21</v>
      </c>
      <c r="B22" s="8" t="s">
        <v>29</v>
      </c>
      <c r="C22" s="8" t="s">
        <v>9</v>
      </c>
      <c r="D22" s="11">
        <v>138</v>
      </c>
      <c r="E22" s="8"/>
    </row>
    <row r="23" spans="1:5" ht="15.75" thickBot="1">
      <c r="A23" s="11">
        <v>22</v>
      </c>
      <c r="B23" s="8" t="s">
        <v>30</v>
      </c>
      <c r="C23" s="8" t="s">
        <v>9</v>
      </c>
      <c r="D23" s="11">
        <v>287.5</v>
      </c>
      <c r="E23" s="8"/>
    </row>
    <row r="24" spans="1:5" ht="15.75" thickBot="1">
      <c r="A24" s="11">
        <v>23</v>
      </c>
      <c r="B24" s="8" t="s">
        <v>31</v>
      </c>
      <c r="C24" s="8" t="s">
        <v>9</v>
      </c>
      <c r="D24" s="11">
        <v>138</v>
      </c>
      <c r="E24" s="8"/>
    </row>
    <row r="25" spans="1:5" ht="15.75" thickBot="1">
      <c r="A25" s="11">
        <v>24</v>
      </c>
      <c r="B25" s="8" t="s">
        <v>32</v>
      </c>
      <c r="C25" s="8" t="s">
        <v>9</v>
      </c>
      <c r="D25" s="11">
        <v>287.5</v>
      </c>
      <c r="E25" s="8"/>
    </row>
    <row r="26" spans="1:5" ht="15.75" thickBot="1">
      <c r="A26" s="11">
        <v>25</v>
      </c>
      <c r="B26" s="8" t="s">
        <v>33</v>
      </c>
      <c r="C26" s="8" t="s">
        <v>9</v>
      </c>
      <c r="D26" s="11">
        <v>287.5</v>
      </c>
      <c r="E26" s="8"/>
    </row>
    <row r="27" spans="1:5" ht="15.75" thickBot="1">
      <c r="A27" s="11">
        <v>26</v>
      </c>
      <c r="B27" s="8" t="s">
        <v>34</v>
      </c>
      <c r="C27" s="8" t="s">
        <v>9</v>
      </c>
      <c r="D27" s="11">
        <v>1092.5</v>
      </c>
      <c r="E27" s="8"/>
    </row>
    <row r="28" spans="1:5" ht="15.75" thickBot="1">
      <c r="A28" s="11">
        <v>27</v>
      </c>
      <c r="B28" s="8" t="s">
        <v>35</v>
      </c>
      <c r="C28" s="8" t="s">
        <v>9</v>
      </c>
      <c r="D28" s="11">
        <v>1380</v>
      </c>
      <c r="E28" s="8"/>
    </row>
    <row r="29" spans="1:5" ht="15.75" thickBot="1">
      <c r="A29" s="11">
        <v>28</v>
      </c>
      <c r="B29" s="8" t="s">
        <v>36</v>
      </c>
      <c r="C29" s="8" t="s">
        <v>9</v>
      </c>
      <c r="D29" s="11">
        <v>517.5</v>
      </c>
      <c r="E29" s="8"/>
    </row>
    <row r="30" spans="1:5" ht="15.75" thickBot="1">
      <c r="A30" s="11">
        <v>29</v>
      </c>
      <c r="B30" s="8" t="s">
        <v>37</v>
      </c>
      <c r="C30" s="8" t="s">
        <v>9</v>
      </c>
      <c r="D30" s="11">
        <v>229.99999999999997</v>
      </c>
      <c r="E30" s="8"/>
    </row>
    <row r="31" spans="1:5" ht="15.75" thickBot="1">
      <c r="A31" s="11">
        <v>30</v>
      </c>
      <c r="B31" s="8" t="s">
        <v>38</v>
      </c>
      <c r="C31" s="8" t="s">
        <v>9</v>
      </c>
      <c r="D31" s="11">
        <v>138</v>
      </c>
      <c r="E31" s="8"/>
    </row>
    <row r="32" spans="1:5" ht="15.75" thickBot="1">
      <c r="A32" s="11">
        <v>31</v>
      </c>
      <c r="B32" s="8" t="s">
        <v>39</v>
      </c>
      <c r="C32" s="8" t="s">
        <v>9</v>
      </c>
      <c r="D32" s="11">
        <v>138</v>
      </c>
      <c r="E32" s="8"/>
    </row>
    <row r="33" spans="1:5" ht="15.75" thickBot="1">
      <c r="A33" s="11">
        <v>32</v>
      </c>
      <c r="B33" s="8" t="s">
        <v>40</v>
      </c>
      <c r="C33" s="8" t="s">
        <v>9</v>
      </c>
      <c r="D33" s="11">
        <v>138</v>
      </c>
      <c r="E33" s="8"/>
    </row>
    <row r="34" spans="1:5" ht="15.75" thickBot="1">
      <c r="A34" s="11">
        <v>33</v>
      </c>
      <c r="B34" s="8" t="s">
        <v>41</v>
      </c>
      <c r="C34" s="8" t="s">
        <v>9</v>
      </c>
      <c r="D34" s="11">
        <v>138</v>
      </c>
      <c r="E34" s="8"/>
    </row>
    <row r="35" spans="1:5" ht="15.75" thickBot="1">
      <c r="A35" s="11">
        <v>34</v>
      </c>
      <c r="B35" s="8" t="s">
        <v>42</v>
      </c>
      <c r="C35" s="8" t="s">
        <v>9</v>
      </c>
      <c r="D35" s="11">
        <v>138</v>
      </c>
      <c r="E35" s="8"/>
    </row>
    <row r="36" spans="1:5" ht="15.75" thickBot="1">
      <c r="A36" s="11">
        <v>35</v>
      </c>
      <c r="B36" s="8" t="s">
        <v>43</v>
      </c>
      <c r="C36" s="8" t="s">
        <v>9</v>
      </c>
      <c r="D36" s="11">
        <v>138</v>
      </c>
      <c r="E36" s="8"/>
    </row>
    <row r="37" spans="1:5" ht="15.75" thickBot="1">
      <c r="A37" s="11">
        <v>36</v>
      </c>
      <c r="B37" s="8" t="s">
        <v>44</v>
      </c>
      <c r="C37" s="8" t="s">
        <v>9</v>
      </c>
      <c r="D37" s="11">
        <v>138</v>
      </c>
      <c r="E37" s="8"/>
    </row>
    <row r="38" spans="1:5" ht="15.75" thickBot="1">
      <c r="A38" s="11">
        <v>37</v>
      </c>
      <c r="B38" s="8" t="s">
        <v>45</v>
      </c>
      <c r="C38" s="8" t="s">
        <v>9</v>
      </c>
      <c r="D38" s="11">
        <v>402.49999999999994</v>
      </c>
      <c r="E38" s="8"/>
    </row>
    <row r="39" spans="1:5" ht="15.75" thickBot="1">
      <c r="A39" s="11">
        <v>38</v>
      </c>
      <c r="B39" s="8" t="s">
        <v>46</v>
      </c>
      <c r="C39" s="8" t="s">
        <v>9</v>
      </c>
      <c r="D39" s="11">
        <v>172.5</v>
      </c>
      <c r="E39" s="8"/>
    </row>
    <row r="40" spans="1:5" ht="15.75" thickBot="1">
      <c r="A40" s="11">
        <v>39</v>
      </c>
      <c r="B40" s="8" t="s">
        <v>47</v>
      </c>
      <c r="C40" s="8" t="s">
        <v>9</v>
      </c>
      <c r="D40" s="11">
        <v>138</v>
      </c>
      <c r="E40" s="8"/>
    </row>
    <row r="41" spans="1:5" ht="15.75" thickBot="1">
      <c r="A41" s="11">
        <v>40</v>
      </c>
      <c r="B41" s="8" t="s">
        <v>48</v>
      </c>
      <c r="C41" s="8" t="s">
        <v>9</v>
      </c>
      <c r="D41" s="11">
        <v>1494.9999999999998</v>
      </c>
      <c r="E41" s="8"/>
    </row>
    <row r="42" spans="1:5" ht="15.75" thickBot="1">
      <c r="A42" s="11">
        <v>41</v>
      </c>
      <c r="B42" s="8" t="s">
        <v>49</v>
      </c>
      <c r="C42" s="8" t="s">
        <v>9</v>
      </c>
      <c r="D42" s="11">
        <v>517.5</v>
      </c>
      <c r="E42" s="8"/>
    </row>
    <row r="43" spans="1:5" ht="15.75" thickBot="1">
      <c r="A43" s="11">
        <v>42</v>
      </c>
      <c r="B43" s="8" t="s">
        <v>50</v>
      </c>
      <c r="C43" s="8" t="s">
        <v>9</v>
      </c>
      <c r="D43" s="11">
        <v>690</v>
      </c>
      <c r="E43" s="8"/>
    </row>
    <row r="44" spans="1:5" ht="15.75" thickBot="1">
      <c r="A44" s="11">
        <v>43</v>
      </c>
      <c r="B44" s="8" t="s">
        <v>51</v>
      </c>
      <c r="C44" s="8" t="s">
        <v>9</v>
      </c>
      <c r="D44" s="11">
        <v>402.49999999999994</v>
      </c>
      <c r="E44" s="8"/>
    </row>
    <row r="45" spans="1:5" ht="15.75" thickBot="1">
      <c r="A45" s="11">
        <v>44</v>
      </c>
      <c r="B45" s="8" t="s">
        <v>52</v>
      </c>
      <c r="C45" s="8" t="s">
        <v>9</v>
      </c>
      <c r="D45" s="11">
        <v>1035</v>
      </c>
      <c r="E45" s="8"/>
    </row>
    <row r="46" spans="1:5" ht="15.75" thickBot="1">
      <c r="A46" s="11">
        <v>45</v>
      </c>
      <c r="B46" s="8" t="s">
        <v>53</v>
      </c>
      <c r="C46" s="8" t="s">
        <v>9</v>
      </c>
      <c r="D46" s="11">
        <v>138</v>
      </c>
      <c r="E46" s="8"/>
    </row>
    <row r="47" spans="1:5" ht="15.75" thickBot="1">
      <c r="A47" s="11">
        <v>46</v>
      </c>
      <c r="B47" s="8" t="s">
        <v>54</v>
      </c>
      <c r="C47" s="8" t="s">
        <v>9</v>
      </c>
      <c r="D47" s="11">
        <v>172.5</v>
      </c>
      <c r="E47" s="8"/>
    </row>
    <row r="48" spans="1:5" ht="15.75" thickBot="1">
      <c r="A48" s="11">
        <v>47</v>
      </c>
      <c r="B48" s="8" t="s">
        <v>55</v>
      </c>
      <c r="C48" s="8" t="s">
        <v>9</v>
      </c>
      <c r="D48" s="11">
        <v>138</v>
      </c>
      <c r="E48" s="8"/>
    </row>
    <row r="49" spans="1:5" ht="15.75" thickBot="1">
      <c r="A49" s="11">
        <v>48</v>
      </c>
      <c r="B49" s="8" t="s">
        <v>56</v>
      </c>
      <c r="C49" s="8" t="s">
        <v>9</v>
      </c>
      <c r="D49" s="11">
        <v>804.99999999999989</v>
      </c>
      <c r="E49" s="8"/>
    </row>
    <row r="50" spans="1:5" ht="15.75" thickBot="1">
      <c r="A50" s="11">
        <v>49</v>
      </c>
      <c r="B50" s="8" t="s">
        <v>57</v>
      </c>
      <c r="C50" s="8" t="s">
        <v>9</v>
      </c>
      <c r="D50" s="11">
        <v>229.99999999999997</v>
      </c>
      <c r="E50" s="8"/>
    </row>
    <row r="51" spans="1:5" ht="15.75" thickBot="1">
      <c r="A51" s="11">
        <v>50</v>
      </c>
      <c r="B51" s="8" t="s">
        <v>58</v>
      </c>
      <c r="C51" s="8" t="s">
        <v>9</v>
      </c>
      <c r="D51" s="11">
        <v>345</v>
      </c>
      <c r="E51" s="8"/>
    </row>
    <row r="52" spans="1:5" ht="15.75" thickBot="1">
      <c r="A52" s="11">
        <v>51</v>
      </c>
      <c r="B52" s="8" t="s">
        <v>59</v>
      </c>
      <c r="C52" s="8" t="s">
        <v>9</v>
      </c>
      <c r="D52" s="11">
        <v>402.49999999999994</v>
      </c>
      <c r="E52" s="8"/>
    </row>
    <row r="53" spans="1:5" ht="15.75" thickBot="1">
      <c r="A53" s="11">
        <v>52</v>
      </c>
      <c r="B53" s="8" t="s">
        <v>60</v>
      </c>
      <c r="C53" s="8" t="s">
        <v>9</v>
      </c>
      <c r="D53" s="11">
        <v>345</v>
      </c>
      <c r="E53" s="8"/>
    </row>
    <row r="54" spans="1:5" ht="15.75" thickBot="1">
      <c r="A54" s="11">
        <v>53</v>
      </c>
      <c r="B54" s="8" t="s">
        <v>61</v>
      </c>
      <c r="C54" s="8" t="s">
        <v>9</v>
      </c>
      <c r="D54" s="11">
        <v>229.99999999999997</v>
      </c>
      <c r="E54" s="8"/>
    </row>
    <row r="55" spans="1:5" ht="15.75" thickBot="1">
      <c r="A55" s="11">
        <v>54</v>
      </c>
      <c r="B55" s="8" t="s">
        <v>62</v>
      </c>
      <c r="C55" s="8" t="s">
        <v>9</v>
      </c>
      <c r="D55" s="11">
        <v>229.99999999999997</v>
      </c>
      <c r="E55" s="8"/>
    </row>
    <row r="56" spans="1:5" ht="15.75" thickBot="1">
      <c r="A56" s="11">
        <v>55</v>
      </c>
      <c r="B56" s="8" t="s">
        <v>63</v>
      </c>
      <c r="C56" s="8" t="s">
        <v>9</v>
      </c>
      <c r="D56" s="11">
        <v>229.99999999999997</v>
      </c>
      <c r="E56" s="8"/>
    </row>
    <row r="57" spans="1:5" ht="15.75" thickBot="1">
      <c r="A57" s="11">
        <v>56</v>
      </c>
      <c r="B57" s="8" t="s">
        <v>64</v>
      </c>
      <c r="C57" s="8" t="s">
        <v>9</v>
      </c>
      <c r="D57" s="11">
        <v>138</v>
      </c>
      <c r="E57" s="8"/>
    </row>
    <row r="58" spans="1:5" ht="15.75" thickBot="1">
      <c r="A58" s="11">
        <v>57</v>
      </c>
      <c r="B58" s="8" t="s">
        <v>65</v>
      </c>
      <c r="C58" s="8" t="s">
        <v>9</v>
      </c>
      <c r="D58" s="11">
        <v>345</v>
      </c>
      <c r="E58" s="8"/>
    </row>
    <row r="59" spans="1:5" ht="15.75" thickBot="1">
      <c r="A59" s="11">
        <v>58</v>
      </c>
      <c r="B59" s="8" t="s">
        <v>66</v>
      </c>
      <c r="C59" s="8" t="s">
        <v>9</v>
      </c>
      <c r="D59" s="11">
        <v>919.99999999999989</v>
      </c>
      <c r="E59" s="8"/>
    </row>
    <row r="60" spans="1:5" ht="15.75" thickBot="1">
      <c r="A60" s="11">
        <v>59</v>
      </c>
      <c r="B60" s="8" t="s">
        <v>67</v>
      </c>
      <c r="C60" s="8" t="s">
        <v>9</v>
      </c>
      <c r="D60" s="11">
        <v>1724.9999999999998</v>
      </c>
      <c r="E60" s="8"/>
    </row>
    <row r="61" spans="1:5" ht="15.75" thickBot="1">
      <c r="A61" s="11">
        <v>60</v>
      </c>
      <c r="B61" s="8" t="s">
        <v>68</v>
      </c>
      <c r="C61" s="8" t="s">
        <v>9</v>
      </c>
      <c r="D61" s="11">
        <v>138</v>
      </c>
      <c r="E61" s="8"/>
    </row>
    <row r="62" spans="1:5" ht="15.75" thickBot="1">
      <c r="A62" s="11">
        <v>61</v>
      </c>
      <c r="B62" s="8" t="s">
        <v>69</v>
      </c>
      <c r="C62" s="8" t="s">
        <v>70</v>
      </c>
      <c r="D62" s="11">
        <v>229.99999999999997</v>
      </c>
      <c r="E62" s="8"/>
    </row>
    <row r="63" spans="1:5" ht="15.75" thickBot="1">
      <c r="A63" s="11">
        <v>62</v>
      </c>
      <c r="B63" s="8" t="s">
        <v>71</v>
      </c>
      <c r="C63" s="8" t="s">
        <v>9</v>
      </c>
      <c r="D63" s="11">
        <v>575</v>
      </c>
      <c r="E63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63"/>
  <sheetViews>
    <sheetView workbookViewId="0">
      <selection activeCell="D4" sqref="D4"/>
    </sheetView>
  </sheetViews>
  <sheetFormatPr defaultRowHeight="15"/>
  <cols>
    <col min="1" max="1" width="3.44140625" bestFit="1" customWidth="1"/>
    <col min="2" max="2" width="31.6640625" bestFit="1" customWidth="1"/>
    <col min="3" max="3" width="17.44140625" bestFit="1" customWidth="1"/>
    <col min="4" max="4" width="9.109375" bestFit="1" customWidth="1"/>
  </cols>
  <sheetData>
    <row r="1" spans="1:4" ht="42.75" thickBot="1">
      <c r="A1" s="9" t="s">
        <v>0</v>
      </c>
      <c r="B1" s="9" t="s">
        <v>2</v>
      </c>
      <c r="C1" s="7" t="s">
        <v>72</v>
      </c>
      <c r="D1" s="9" t="s">
        <v>73</v>
      </c>
    </row>
    <row r="2" spans="1:4" ht="15.75" thickBot="1">
      <c r="A2" s="11">
        <v>1</v>
      </c>
      <c r="B2" s="8" t="s">
        <v>8</v>
      </c>
      <c r="C2" s="8" t="s">
        <v>9</v>
      </c>
      <c r="D2" s="11">
        <v>104</v>
      </c>
    </row>
    <row r="3" spans="1:4" ht="15.75" thickBot="1">
      <c r="A3" s="11">
        <v>2</v>
      </c>
      <c r="B3" s="8" t="s">
        <v>10</v>
      </c>
      <c r="C3" s="8" t="s">
        <v>9</v>
      </c>
      <c r="D3" s="11">
        <v>325</v>
      </c>
    </row>
    <row r="4" spans="1:4" ht="15.75" thickBot="1">
      <c r="A4" s="11">
        <v>3</v>
      </c>
      <c r="B4" s="8" t="s">
        <v>11</v>
      </c>
      <c r="C4" s="8" t="s">
        <v>9</v>
      </c>
      <c r="D4" s="11">
        <v>546</v>
      </c>
    </row>
    <row r="5" spans="1:4" ht="15.75" thickBot="1">
      <c r="A5" s="11">
        <v>4</v>
      </c>
      <c r="B5" s="8" t="s">
        <v>12</v>
      </c>
      <c r="C5" s="8" t="s">
        <v>9</v>
      </c>
      <c r="D5" s="11">
        <v>169</v>
      </c>
    </row>
    <row r="6" spans="1:4" ht="15.75" thickBot="1">
      <c r="A6" s="11">
        <v>5</v>
      </c>
      <c r="B6" s="8" t="s">
        <v>13</v>
      </c>
      <c r="C6" s="8" t="s">
        <v>9</v>
      </c>
      <c r="D6" s="11">
        <v>390</v>
      </c>
    </row>
    <row r="7" spans="1:4" ht="15.75" thickBot="1">
      <c r="A7" s="11">
        <v>6</v>
      </c>
      <c r="B7" s="8" t="s">
        <v>14</v>
      </c>
      <c r="C7" s="8" t="s">
        <v>9</v>
      </c>
      <c r="D7" s="11">
        <v>910</v>
      </c>
    </row>
    <row r="8" spans="1:4" ht="15.75" thickBot="1">
      <c r="A8" s="11">
        <v>7</v>
      </c>
      <c r="B8" s="8" t="s">
        <v>15</v>
      </c>
      <c r="C8" s="8" t="s">
        <v>9</v>
      </c>
      <c r="D8" s="11">
        <v>520</v>
      </c>
    </row>
    <row r="9" spans="1:4" ht="15.75" thickBot="1">
      <c r="A9" s="11">
        <v>8</v>
      </c>
      <c r="B9" s="8" t="s">
        <v>16</v>
      </c>
      <c r="C9" s="8" t="s">
        <v>9</v>
      </c>
      <c r="D9" s="11">
        <v>325</v>
      </c>
    </row>
    <row r="10" spans="1:4" ht="15.75" thickBot="1">
      <c r="A10" s="11">
        <v>9</v>
      </c>
      <c r="B10" s="8" t="s">
        <v>17</v>
      </c>
      <c r="C10" s="8" t="s">
        <v>9</v>
      </c>
      <c r="D10" s="11">
        <v>130</v>
      </c>
    </row>
    <row r="11" spans="1:4" ht="15.75" thickBot="1">
      <c r="A11" s="11">
        <v>10</v>
      </c>
      <c r="B11" s="8" t="s">
        <v>18</v>
      </c>
      <c r="C11" s="8" t="s">
        <v>9</v>
      </c>
      <c r="D11" s="11">
        <v>1430</v>
      </c>
    </row>
    <row r="12" spans="1:4" ht="15.75" thickBot="1">
      <c r="A12" s="11">
        <v>11</v>
      </c>
      <c r="B12" s="8" t="s">
        <v>19</v>
      </c>
      <c r="C12" s="8" t="s">
        <v>9</v>
      </c>
      <c r="D12" s="11">
        <v>325</v>
      </c>
    </row>
    <row r="13" spans="1:4" ht="15.75" thickBot="1">
      <c r="A13" s="11">
        <v>12</v>
      </c>
      <c r="B13" s="8" t="s">
        <v>20</v>
      </c>
      <c r="C13" s="8" t="s">
        <v>9</v>
      </c>
      <c r="D13" s="11">
        <v>130</v>
      </c>
    </row>
    <row r="14" spans="1:4" ht="15.75" thickBot="1">
      <c r="A14" s="11">
        <v>13</v>
      </c>
      <c r="B14" s="8" t="s">
        <v>21</v>
      </c>
      <c r="C14" s="8" t="s">
        <v>9</v>
      </c>
      <c r="D14" s="11">
        <v>65</v>
      </c>
    </row>
    <row r="15" spans="1:4" ht="15.75" thickBot="1">
      <c r="A15" s="11">
        <v>14</v>
      </c>
      <c r="B15" s="8" t="s">
        <v>22</v>
      </c>
      <c r="C15" s="8" t="s">
        <v>9</v>
      </c>
      <c r="D15" s="11">
        <v>260</v>
      </c>
    </row>
    <row r="16" spans="1:4" ht="15.75" thickBot="1">
      <c r="A16" s="11">
        <v>15</v>
      </c>
      <c r="B16" s="8" t="s">
        <v>23</v>
      </c>
      <c r="C16" s="8" t="s">
        <v>9</v>
      </c>
      <c r="D16" s="11">
        <v>130</v>
      </c>
    </row>
    <row r="17" spans="1:4" ht="15.75" thickBot="1">
      <c r="A17" s="11">
        <v>16</v>
      </c>
      <c r="B17" s="8" t="s">
        <v>24</v>
      </c>
      <c r="C17" s="8" t="s">
        <v>9</v>
      </c>
      <c r="D17" s="11">
        <v>130</v>
      </c>
    </row>
    <row r="18" spans="1:4" ht="15.75" thickBot="1">
      <c r="A18" s="11">
        <v>17</v>
      </c>
      <c r="B18" s="8" t="s">
        <v>25</v>
      </c>
      <c r="C18" s="8" t="s">
        <v>9</v>
      </c>
      <c r="D18" s="11">
        <v>585</v>
      </c>
    </row>
    <row r="19" spans="1:4" ht="15.75" thickBot="1">
      <c r="A19" s="11">
        <v>18</v>
      </c>
      <c r="B19" s="8" t="s">
        <v>26</v>
      </c>
      <c r="C19" s="8" t="s">
        <v>9</v>
      </c>
      <c r="D19" s="11">
        <v>156</v>
      </c>
    </row>
    <row r="20" spans="1:4" ht="15.75" thickBot="1">
      <c r="A20" s="11">
        <v>19</v>
      </c>
      <c r="B20" s="8" t="s">
        <v>27</v>
      </c>
      <c r="C20" s="8" t="s">
        <v>9</v>
      </c>
      <c r="D20" s="11">
        <v>156</v>
      </c>
    </row>
    <row r="21" spans="1:4" ht="15.75" thickBot="1">
      <c r="A21" s="11">
        <v>20</v>
      </c>
      <c r="B21" s="8" t="s">
        <v>28</v>
      </c>
      <c r="C21" s="8" t="s">
        <v>9</v>
      </c>
      <c r="D21" s="11">
        <v>234</v>
      </c>
    </row>
    <row r="22" spans="1:4" ht="15.75" thickBot="1">
      <c r="A22" s="11">
        <v>21</v>
      </c>
      <c r="B22" s="8" t="s">
        <v>29</v>
      </c>
      <c r="C22" s="8" t="s">
        <v>9</v>
      </c>
      <c r="D22" s="11">
        <v>130</v>
      </c>
    </row>
    <row r="23" spans="1:4" ht="15.75" thickBot="1">
      <c r="A23" s="11">
        <v>22</v>
      </c>
      <c r="B23" s="8" t="s">
        <v>30</v>
      </c>
      <c r="C23" s="8" t="s">
        <v>9</v>
      </c>
      <c r="D23" s="11">
        <v>234</v>
      </c>
    </row>
    <row r="24" spans="1:4" ht="15.75" thickBot="1">
      <c r="A24" s="11">
        <v>23</v>
      </c>
      <c r="B24" s="8" t="s">
        <v>31</v>
      </c>
      <c r="C24" s="8" t="s">
        <v>9</v>
      </c>
      <c r="D24" s="11">
        <v>130</v>
      </c>
    </row>
    <row r="25" spans="1:4" ht="15.75" thickBot="1">
      <c r="A25" s="11">
        <v>24</v>
      </c>
      <c r="B25" s="8" t="s">
        <v>32</v>
      </c>
      <c r="C25" s="8" t="s">
        <v>9</v>
      </c>
      <c r="D25" s="11">
        <v>195</v>
      </c>
    </row>
    <row r="26" spans="1:4" ht="15.75" thickBot="1">
      <c r="A26" s="11">
        <v>25</v>
      </c>
      <c r="B26" s="8" t="s">
        <v>33</v>
      </c>
      <c r="C26" s="8" t="s">
        <v>9</v>
      </c>
      <c r="D26" s="11">
        <v>325</v>
      </c>
    </row>
    <row r="27" spans="1:4" ht="15.75" thickBot="1">
      <c r="A27" s="11">
        <v>26</v>
      </c>
      <c r="B27" s="8" t="s">
        <v>34</v>
      </c>
      <c r="C27" s="8" t="s">
        <v>9</v>
      </c>
      <c r="D27" s="11">
        <v>845</v>
      </c>
    </row>
    <row r="28" spans="1:4" ht="15.75" thickBot="1">
      <c r="A28" s="11">
        <v>27</v>
      </c>
      <c r="B28" s="8" t="s">
        <v>35</v>
      </c>
      <c r="C28" s="8" t="s">
        <v>9</v>
      </c>
      <c r="D28" s="11">
        <v>962</v>
      </c>
    </row>
    <row r="29" spans="1:4" ht="15.75" thickBot="1">
      <c r="A29" s="11">
        <v>28</v>
      </c>
      <c r="B29" s="8" t="s">
        <v>36</v>
      </c>
      <c r="C29" s="8" t="s">
        <v>9</v>
      </c>
      <c r="D29" s="11">
        <v>390</v>
      </c>
    </row>
    <row r="30" spans="1:4" ht="15.75" thickBot="1">
      <c r="A30" s="11">
        <v>29</v>
      </c>
      <c r="B30" s="8" t="s">
        <v>37</v>
      </c>
      <c r="C30" s="8" t="s">
        <v>9</v>
      </c>
      <c r="D30" s="11">
        <v>260</v>
      </c>
    </row>
    <row r="31" spans="1:4" ht="15.75" thickBot="1">
      <c r="A31" s="11">
        <v>30</v>
      </c>
      <c r="B31" s="8" t="s">
        <v>38</v>
      </c>
      <c r="C31" s="8" t="s">
        <v>9</v>
      </c>
      <c r="D31" s="11">
        <v>104</v>
      </c>
    </row>
    <row r="32" spans="1:4" ht="15.75" thickBot="1">
      <c r="A32" s="11">
        <v>31</v>
      </c>
      <c r="B32" s="8" t="s">
        <v>39</v>
      </c>
      <c r="C32" s="8" t="s">
        <v>9</v>
      </c>
      <c r="D32" s="11">
        <v>104</v>
      </c>
    </row>
    <row r="33" spans="1:4" ht="15.75" thickBot="1">
      <c r="A33" s="11">
        <v>32</v>
      </c>
      <c r="B33" s="8" t="s">
        <v>40</v>
      </c>
      <c r="C33" s="8" t="s">
        <v>9</v>
      </c>
      <c r="D33" s="11">
        <v>104</v>
      </c>
    </row>
    <row r="34" spans="1:4" ht="15.75" thickBot="1">
      <c r="A34" s="11">
        <v>33</v>
      </c>
      <c r="B34" s="8" t="s">
        <v>41</v>
      </c>
      <c r="C34" s="8" t="s">
        <v>9</v>
      </c>
      <c r="D34" s="11">
        <v>104</v>
      </c>
    </row>
    <row r="35" spans="1:4" ht="15.75" thickBot="1">
      <c r="A35" s="11">
        <v>34</v>
      </c>
      <c r="B35" s="8" t="s">
        <v>42</v>
      </c>
      <c r="C35" s="8" t="s">
        <v>9</v>
      </c>
      <c r="D35" s="11">
        <v>104</v>
      </c>
    </row>
    <row r="36" spans="1:4" ht="15.75" thickBot="1">
      <c r="A36" s="11">
        <v>35</v>
      </c>
      <c r="B36" s="8" t="s">
        <v>43</v>
      </c>
      <c r="C36" s="8" t="s">
        <v>9</v>
      </c>
      <c r="D36" s="11">
        <v>104</v>
      </c>
    </row>
    <row r="37" spans="1:4" ht="15.75" thickBot="1">
      <c r="A37" s="11">
        <v>36</v>
      </c>
      <c r="B37" s="8" t="s">
        <v>44</v>
      </c>
      <c r="C37" s="8" t="s">
        <v>9</v>
      </c>
      <c r="D37" s="11">
        <v>104</v>
      </c>
    </row>
    <row r="38" spans="1:4" ht="15.75" thickBot="1">
      <c r="A38" s="11">
        <v>37</v>
      </c>
      <c r="B38" s="8" t="s">
        <v>45</v>
      </c>
      <c r="C38" s="8" t="s">
        <v>9</v>
      </c>
      <c r="D38" s="11">
        <v>234</v>
      </c>
    </row>
    <row r="39" spans="1:4" ht="15.75" thickBot="1">
      <c r="A39" s="11">
        <v>38</v>
      </c>
      <c r="B39" s="8" t="s">
        <v>46</v>
      </c>
      <c r="C39" s="8" t="s">
        <v>9</v>
      </c>
      <c r="D39" s="11">
        <v>78</v>
      </c>
    </row>
    <row r="40" spans="1:4" ht="15.75" thickBot="1">
      <c r="A40" s="11">
        <v>39</v>
      </c>
      <c r="B40" s="8" t="s">
        <v>47</v>
      </c>
      <c r="C40" s="8" t="s">
        <v>9</v>
      </c>
      <c r="D40" s="11">
        <v>130</v>
      </c>
    </row>
    <row r="41" spans="1:4" ht="15.75" thickBot="1">
      <c r="A41" s="11">
        <v>40</v>
      </c>
      <c r="B41" s="8" t="s">
        <v>48</v>
      </c>
      <c r="C41" s="8" t="s">
        <v>9</v>
      </c>
      <c r="D41" s="11">
        <v>910</v>
      </c>
    </row>
    <row r="42" spans="1:4" ht="15.75" thickBot="1">
      <c r="A42" s="11">
        <v>41</v>
      </c>
      <c r="B42" s="8" t="s">
        <v>49</v>
      </c>
      <c r="C42" s="8" t="s">
        <v>9</v>
      </c>
      <c r="D42" s="11">
        <v>390</v>
      </c>
    </row>
    <row r="43" spans="1:4" ht="15.75" thickBot="1">
      <c r="A43" s="11">
        <v>42</v>
      </c>
      <c r="B43" s="8" t="s">
        <v>50</v>
      </c>
      <c r="C43" s="8" t="s">
        <v>9</v>
      </c>
      <c r="D43" s="11">
        <v>390</v>
      </c>
    </row>
    <row r="44" spans="1:4" ht="15.75" thickBot="1">
      <c r="A44" s="11">
        <v>43</v>
      </c>
      <c r="B44" s="8" t="s">
        <v>51</v>
      </c>
      <c r="C44" s="8" t="s">
        <v>9</v>
      </c>
      <c r="D44" s="11">
        <v>364</v>
      </c>
    </row>
    <row r="45" spans="1:4" ht="15.75" thickBot="1">
      <c r="A45" s="11">
        <v>44</v>
      </c>
      <c r="B45" s="8" t="s">
        <v>52</v>
      </c>
      <c r="C45" s="8" t="s">
        <v>9</v>
      </c>
      <c r="D45" s="11">
        <v>715</v>
      </c>
    </row>
    <row r="46" spans="1:4" ht="15.75" thickBot="1">
      <c r="A46" s="11">
        <v>45</v>
      </c>
      <c r="B46" s="8" t="s">
        <v>53</v>
      </c>
      <c r="C46" s="8" t="s">
        <v>9</v>
      </c>
      <c r="D46" s="11">
        <v>130</v>
      </c>
    </row>
    <row r="47" spans="1:4" ht="15.75" thickBot="1">
      <c r="A47" s="11">
        <v>46</v>
      </c>
      <c r="B47" s="8" t="s">
        <v>54</v>
      </c>
      <c r="C47" s="8" t="s">
        <v>9</v>
      </c>
      <c r="D47" s="11">
        <v>104</v>
      </c>
    </row>
    <row r="48" spans="1:4" ht="15.75" thickBot="1">
      <c r="A48" s="11">
        <v>47</v>
      </c>
      <c r="B48" s="8" t="s">
        <v>55</v>
      </c>
      <c r="C48" s="8" t="s">
        <v>9</v>
      </c>
      <c r="D48" s="11">
        <v>104</v>
      </c>
    </row>
    <row r="49" spans="1:4" ht="15.75" thickBot="1">
      <c r="A49" s="11">
        <v>48</v>
      </c>
      <c r="B49" s="8" t="s">
        <v>56</v>
      </c>
      <c r="C49" s="8" t="s">
        <v>9</v>
      </c>
      <c r="D49" s="11">
        <v>325</v>
      </c>
    </row>
    <row r="50" spans="1:4" ht="15.75" thickBot="1">
      <c r="A50" s="11">
        <v>49</v>
      </c>
      <c r="B50" s="8" t="s">
        <v>57</v>
      </c>
      <c r="C50" s="8" t="s">
        <v>9</v>
      </c>
      <c r="D50" s="11">
        <v>130</v>
      </c>
    </row>
    <row r="51" spans="1:4" ht="15.75" thickBot="1">
      <c r="A51" s="11">
        <v>50</v>
      </c>
      <c r="B51" s="8" t="s">
        <v>58</v>
      </c>
      <c r="C51" s="8" t="s">
        <v>9</v>
      </c>
      <c r="D51" s="11">
        <v>260</v>
      </c>
    </row>
    <row r="52" spans="1:4" ht="15.75" thickBot="1">
      <c r="A52" s="11">
        <v>51</v>
      </c>
      <c r="B52" s="8" t="s">
        <v>59</v>
      </c>
      <c r="C52" s="8" t="s">
        <v>9</v>
      </c>
      <c r="D52" s="11">
        <v>260</v>
      </c>
    </row>
    <row r="53" spans="1:4" ht="15.75" thickBot="1">
      <c r="A53" s="11">
        <v>52</v>
      </c>
      <c r="B53" s="8" t="s">
        <v>60</v>
      </c>
      <c r="C53" s="8" t="s">
        <v>9</v>
      </c>
      <c r="D53" s="11">
        <v>325</v>
      </c>
    </row>
    <row r="54" spans="1:4" ht="15.75" thickBot="1">
      <c r="A54" s="11">
        <v>53</v>
      </c>
      <c r="B54" s="8" t="s">
        <v>61</v>
      </c>
      <c r="C54" s="8" t="s">
        <v>9</v>
      </c>
      <c r="D54" s="11">
        <v>130</v>
      </c>
    </row>
    <row r="55" spans="1:4" ht="15.75" thickBot="1">
      <c r="A55" s="11">
        <v>54</v>
      </c>
      <c r="B55" s="8" t="s">
        <v>62</v>
      </c>
      <c r="C55" s="8" t="s">
        <v>9</v>
      </c>
      <c r="D55" s="11">
        <v>130</v>
      </c>
    </row>
    <row r="56" spans="1:4" ht="15.75" thickBot="1">
      <c r="A56" s="11">
        <v>55</v>
      </c>
      <c r="B56" s="8" t="s">
        <v>63</v>
      </c>
      <c r="C56" s="8" t="s">
        <v>9</v>
      </c>
      <c r="D56" s="11">
        <v>130</v>
      </c>
    </row>
    <row r="57" spans="1:4" ht="15.75" thickBot="1">
      <c r="A57" s="11">
        <v>56</v>
      </c>
      <c r="B57" s="8" t="s">
        <v>64</v>
      </c>
      <c r="C57" s="8" t="s">
        <v>9</v>
      </c>
      <c r="D57" s="11">
        <v>104</v>
      </c>
    </row>
    <row r="58" spans="1:4" ht="15.75" thickBot="1">
      <c r="A58" s="11">
        <v>57</v>
      </c>
      <c r="B58" s="8" t="s">
        <v>65</v>
      </c>
      <c r="C58" s="8" t="s">
        <v>9</v>
      </c>
      <c r="D58" s="11">
        <v>325</v>
      </c>
    </row>
    <row r="59" spans="1:4" ht="15.75" thickBot="1">
      <c r="A59" s="11">
        <v>58</v>
      </c>
      <c r="B59" s="8" t="s">
        <v>66</v>
      </c>
      <c r="C59" s="8" t="s">
        <v>9</v>
      </c>
      <c r="D59" s="11">
        <v>325</v>
      </c>
    </row>
    <row r="60" spans="1:4" ht="15.75" thickBot="1">
      <c r="A60" s="11">
        <v>59</v>
      </c>
      <c r="B60" s="8" t="s">
        <v>67</v>
      </c>
      <c r="C60" s="8" t="s">
        <v>9</v>
      </c>
      <c r="D60" s="11">
        <v>1430</v>
      </c>
    </row>
    <row r="61" spans="1:4" ht="15.75" thickBot="1">
      <c r="A61" s="11">
        <v>60</v>
      </c>
      <c r="B61" s="8" t="s">
        <v>68</v>
      </c>
      <c r="C61" s="8" t="s">
        <v>9</v>
      </c>
      <c r="D61" s="11">
        <v>325</v>
      </c>
    </row>
    <row r="62" spans="1:4" ht="15.75" thickBot="1">
      <c r="A62" s="11">
        <v>61</v>
      </c>
      <c r="B62" s="8" t="s">
        <v>74</v>
      </c>
      <c r="C62" s="8" t="s">
        <v>70</v>
      </c>
      <c r="D62" s="11">
        <v>234</v>
      </c>
    </row>
    <row r="63" spans="1:4" ht="15.75" thickBot="1">
      <c r="A63" s="11">
        <v>62</v>
      </c>
      <c r="B63" s="8" t="s">
        <v>71</v>
      </c>
      <c r="C63" s="8" t="s">
        <v>9</v>
      </c>
      <c r="D63" s="11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3"/>
  <sheetViews>
    <sheetView zoomScale="70" zoomScaleNormal="70" workbookViewId="0">
      <selection activeCell="D2" sqref="D2:D23"/>
    </sheetView>
  </sheetViews>
  <sheetFormatPr defaultColWidth="8.77734375" defaultRowHeight="15"/>
  <cols>
    <col min="1" max="1" width="3.44140625" bestFit="1" customWidth="1"/>
    <col min="2" max="2" width="13.88671875" bestFit="1" customWidth="1"/>
    <col min="3" max="3" width="14.44140625" customWidth="1"/>
    <col min="4" max="4" width="15.33203125" customWidth="1"/>
    <col min="5" max="5" width="21.6640625" customWidth="1"/>
    <col min="7" max="7" width="21.44140625" bestFit="1" customWidth="1"/>
    <col min="8" max="8" width="8.88671875" customWidth="1"/>
  </cols>
  <sheetData>
    <row r="1" spans="1:9" ht="60.75" customHeight="1" thickBot="1">
      <c r="A1" s="9" t="s">
        <v>0</v>
      </c>
      <c r="B1" s="9" t="s">
        <v>88</v>
      </c>
      <c r="C1" s="7" t="s">
        <v>87</v>
      </c>
      <c r="D1" s="7" t="s">
        <v>138</v>
      </c>
      <c r="E1" s="7" t="s">
        <v>139</v>
      </c>
      <c r="G1" s="9" t="s">
        <v>89</v>
      </c>
      <c r="H1" s="12">
        <f>SUM(E:E)</f>
        <v>0</v>
      </c>
      <c r="I1" s="3"/>
    </row>
    <row r="2" spans="1:9" ht="15.75" thickBot="1">
      <c r="A2" s="11">
        <v>1</v>
      </c>
      <c r="B2" s="8" t="s">
        <v>77</v>
      </c>
      <c r="C2" s="8">
        <v>25</v>
      </c>
      <c r="D2" s="11">
        <f>VLOOKUP(B2,Сотрудники!B:C,2,0)</f>
        <v>2500</v>
      </c>
      <c r="E2" s="11"/>
    </row>
    <row r="3" spans="1:9" ht="15.75" thickBot="1">
      <c r="A3" s="11">
        <v>2</v>
      </c>
      <c r="B3" s="8" t="s">
        <v>78</v>
      </c>
      <c r="C3" s="8">
        <v>10</v>
      </c>
      <c r="D3" s="11">
        <f>VLOOKUP(B3,Сотрудники!B:C,2,0)</f>
        <v>1800</v>
      </c>
      <c r="E3" s="11"/>
    </row>
    <row r="4" spans="1:9" ht="15.75" thickBot="1">
      <c r="A4" s="11">
        <v>3</v>
      </c>
      <c r="B4" s="8" t="s">
        <v>80</v>
      </c>
      <c r="C4" s="8">
        <v>55</v>
      </c>
      <c r="D4" s="11">
        <f>VLOOKUP(B4,Сотрудники!B:C,2,0)</f>
        <v>1700</v>
      </c>
      <c r="E4" s="11"/>
    </row>
    <row r="5" spans="1:9" ht="15.75" thickBot="1">
      <c r="A5" s="11">
        <v>4</v>
      </c>
      <c r="B5" s="8" t="s">
        <v>81</v>
      </c>
      <c r="C5" s="8">
        <v>20</v>
      </c>
      <c r="D5" s="11">
        <f>VLOOKUP(B5,Сотрудники!B:C,2,0)</f>
        <v>1000</v>
      </c>
      <c r="E5" s="11"/>
    </row>
    <row r="6" spans="1:9" ht="15.75" thickBot="1">
      <c r="A6" s="11">
        <v>5</v>
      </c>
      <c r="B6" s="8" t="s">
        <v>84</v>
      </c>
      <c r="C6" s="8">
        <v>20</v>
      </c>
      <c r="D6" s="11">
        <f>VLOOKUP(B6,Сотрудники!B:C,2,0)</f>
        <v>1700</v>
      </c>
      <c r="E6" s="11"/>
    </row>
    <row r="7" spans="1:9" ht="15.75" thickBot="1">
      <c r="A7" s="11">
        <v>6</v>
      </c>
      <c r="B7" s="8" t="s">
        <v>78</v>
      </c>
      <c r="C7" s="8">
        <v>60</v>
      </c>
      <c r="D7" s="11">
        <f>VLOOKUP(B7,Сотрудники!B:C,2,0)</f>
        <v>1800</v>
      </c>
      <c r="E7" s="11"/>
    </row>
    <row r="8" spans="1:9" ht="15.75" thickBot="1">
      <c r="A8" s="11">
        <v>7</v>
      </c>
      <c r="B8" s="8" t="s">
        <v>84</v>
      </c>
      <c r="C8" s="8">
        <v>20</v>
      </c>
      <c r="D8" s="11">
        <f>VLOOKUP(B8,Сотрудники!B:C,2,0)</f>
        <v>1700</v>
      </c>
      <c r="E8" s="11"/>
    </row>
    <row r="9" spans="1:9" ht="15.75" thickBot="1">
      <c r="A9" s="11">
        <v>8</v>
      </c>
      <c r="B9" s="8" t="s">
        <v>86</v>
      </c>
      <c r="C9" s="8">
        <v>13</v>
      </c>
      <c r="D9" s="11">
        <f>VLOOKUP(B9,Сотрудники!B:C,2,0)</f>
        <v>2200</v>
      </c>
      <c r="E9" s="11"/>
    </row>
    <row r="10" spans="1:9" ht="15.75" thickBot="1">
      <c r="A10" s="11">
        <v>9</v>
      </c>
      <c r="B10" s="8" t="s">
        <v>84</v>
      </c>
      <c r="C10" s="8">
        <v>28</v>
      </c>
      <c r="D10" s="11">
        <f>VLOOKUP(B10,Сотрудники!B:C,2,0)</f>
        <v>1700</v>
      </c>
      <c r="E10" s="11"/>
    </row>
    <row r="11" spans="1:9" ht="15.75" thickBot="1">
      <c r="A11" s="11">
        <v>10</v>
      </c>
      <c r="B11" s="8" t="s">
        <v>86</v>
      </c>
      <c r="C11" s="8">
        <v>5</v>
      </c>
      <c r="D11" s="11">
        <f>VLOOKUP(B11,Сотрудники!B:C,2,0)</f>
        <v>2200</v>
      </c>
      <c r="E11" s="11"/>
    </row>
    <row r="12" spans="1:9" ht="15.75" thickBot="1">
      <c r="A12" s="11">
        <v>11</v>
      </c>
      <c r="B12" s="8" t="s">
        <v>85</v>
      </c>
      <c r="C12" s="8">
        <v>10</v>
      </c>
      <c r="D12" s="11">
        <f>VLOOKUP(B12,Сотрудники!B:C,2,0)</f>
        <v>2500</v>
      </c>
      <c r="E12" s="11"/>
    </row>
    <row r="13" spans="1:9" ht="15.75" thickBot="1">
      <c r="A13" s="11">
        <v>12</v>
      </c>
      <c r="B13" s="8" t="s">
        <v>82</v>
      </c>
      <c r="C13" s="8">
        <v>32</v>
      </c>
      <c r="D13" s="11">
        <f>VLOOKUP(B13,Сотрудники!B:C,2,0)</f>
        <v>1300</v>
      </c>
      <c r="E13" s="11"/>
    </row>
    <row r="14" spans="1:9" ht="15.75" thickBot="1">
      <c r="A14" s="11">
        <v>13</v>
      </c>
      <c r="B14" s="8" t="s">
        <v>77</v>
      </c>
      <c r="C14" s="8">
        <v>44</v>
      </c>
      <c r="D14" s="11">
        <f>VLOOKUP(B14,Сотрудники!B:C,2,0)</f>
        <v>2500</v>
      </c>
      <c r="E14" s="11"/>
      <c r="G14" s="6"/>
    </row>
    <row r="15" spans="1:9" ht="15.75" thickBot="1">
      <c r="A15" s="11">
        <v>14</v>
      </c>
      <c r="B15" s="8" t="s">
        <v>80</v>
      </c>
      <c r="C15" s="8">
        <v>24</v>
      </c>
      <c r="D15" s="11">
        <f>VLOOKUP(B15,Сотрудники!B:C,2,0)</f>
        <v>1700</v>
      </c>
      <c r="E15" s="11"/>
      <c r="G15" s="6"/>
    </row>
    <row r="16" spans="1:9" ht="15.75" thickBot="1">
      <c r="A16" s="11">
        <v>15</v>
      </c>
      <c r="B16" s="8" t="s">
        <v>79</v>
      </c>
      <c r="C16" s="8">
        <v>25</v>
      </c>
      <c r="D16" s="11">
        <f>VLOOKUP(B16,Сотрудники!B:C,2,0)</f>
        <v>2100</v>
      </c>
      <c r="E16" s="11"/>
      <c r="G16" s="6"/>
    </row>
    <row r="17" spans="1:7" ht="15.75" thickBot="1">
      <c r="A17" s="11">
        <v>16</v>
      </c>
      <c r="B17" s="8" t="s">
        <v>82</v>
      </c>
      <c r="C17" s="8">
        <v>4</v>
      </c>
      <c r="D17" s="11">
        <f>VLOOKUP(B17,Сотрудники!B:C,2,0)</f>
        <v>1300</v>
      </c>
      <c r="E17" s="11"/>
      <c r="G17" s="6"/>
    </row>
    <row r="18" spans="1:7" ht="15.75" thickBot="1">
      <c r="A18" s="11">
        <v>17</v>
      </c>
      <c r="B18" s="8" t="s">
        <v>82</v>
      </c>
      <c r="C18" s="8">
        <v>29</v>
      </c>
      <c r="D18" s="11">
        <f>VLOOKUP(B18,Сотрудники!B:C,2,0)</f>
        <v>1300</v>
      </c>
      <c r="E18" s="11"/>
      <c r="G18" s="6"/>
    </row>
    <row r="19" spans="1:7" ht="15.75" thickBot="1">
      <c r="A19" s="11">
        <v>18</v>
      </c>
      <c r="B19" s="8" t="s">
        <v>81</v>
      </c>
      <c r="C19" s="8">
        <v>14</v>
      </c>
      <c r="D19" s="11">
        <f>VLOOKUP(B19,Сотрудники!B:C,2,0)</f>
        <v>1000</v>
      </c>
      <c r="E19" s="11"/>
      <c r="G19" s="6"/>
    </row>
    <row r="20" spans="1:7" ht="15.75" thickBot="1">
      <c r="A20" s="11">
        <v>19</v>
      </c>
      <c r="B20" s="8" t="s">
        <v>83</v>
      </c>
      <c r="C20" s="8">
        <v>33</v>
      </c>
      <c r="D20" s="11">
        <f>VLOOKUP(B20,Сотрудники!B:C,2,0)</f>
        <v>1000</v>
      </c>
      <c r="E20" s="11"/>
      <c r="G20" s="6"/>
    </row>
    <row r="21" spans="1:7" ht="15.75" thickBot="1">
      <c r="A21" s="11">
        <v>20</v>
      </c>
      <c r="B21" s="8" t="s">
        <v>80</v>
      </c>
      <c r="C21" s="8">
        <v>42</v>
      </c>
      <c r="D21" s="11">
        <f>VLOOKUP(B21,Сотрудники!B:C,2,0)</f>
        <v>1700</v>
      </c>
      <c r="E21" s="11"/>
      <c r="G21" s="6"/>
    </row>
    <row r="22" spans="1:7" ht="15.75" thickBot="1">
      <c r="A22" s="11">
        <v>21</v>
      </c>
      <c r="B22" s="8" t="s">
        <v>81</v>
      </c>
      <c r="C22" s="8">
        <v>22</v>
      </c>
      <c r="D22" s="11">
        <f>VLOOKUP(B22,Сотрудники!B:C,2,0)</f>
        <v>1000</v>
      </c>
      <c r="E22" s="11"/>
      <c r="G22" s="6"/>
    </row>
    <row r="23" spans="1:7" ht="15.75" thickBot="1">
      <c r="A23" s="11">
        <v>22</v>
      </c>
      <c r="B23" s="8" t="s">
        <v>78</v>
      </c>
      <c r="C23" s="8">
        <v>31</v>
      </c>
      <c r="D23" s="11">
        <f>VLOOKUP(B23,Сотрудники!B:C,2,0)</f>
        <v>1800</v>
      </c>
      <c r="E23" s="11"/>
      <c r="G23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11"/>
  <sheetViews>
    <sheetView workbookViewId="0">
      <selection activeCell="B2" sqref="B2:C11"/>
    </sheetView>
  </sheetViews>
  <sheetFormatPr defaultRowHeight="15"/>
  <cols>
    <col min="1" max="1" width="2.6640625" bestFit="1" customWidth="1"/>
    <col min="2" max="2" width="30" bestFit="1" customWidth="1"/>
    <col min="3" max="3" width="13.88671875" customWidth="1"/>
  </cols>
  <sheetData>
    <row r="1" spans="1:3" ht="21.75" thickBot="1">
      <c r="A1" s="9" t="s">
        <v>0</v>
      </c>
      <c r="B1" s="7" t="s">
        <v>1</v>
      </c>
      <c r="C1" s="7" t="s">
        <v>76</v>
      </c>
    </row>
    <row r="2" spans="1:3" ht="15.75" thickBot="1">
      <c r="A2" s="11">
        <v>1</v>
      </c>
      <c r="B2" s="8" t="s">
        <v>77</v>
      </c>
      <c r="C2" s="13">
        <v>2500</v>
      </c>
    </row>
    <row r="3" spans="1:3" ht="15.75" thickBot="1">
      <c r="A3" s="11">
        <v>2</v>
      </c>
      <c r="B3" s="8" t="s">
        <v>80</v>
      </c>
      <c r="C3" s="13">
        <v>1700</v>
      </c>
    </row>
    <row r="4" spans="1:3" ht="15.75" thickBot="1">
      <c r="A4" s="11">
        <v>3</v>
      </c>
      <c r="B4" s="8" t="s">
        <v>81</v>
      </c>
      <c r="C4" s="13">
        <v>1000</v>
      </c>
    </row>
    <row r="5" spans="1:3" ht="15.75" thickBot="1">
      <c r="A5" s="11">
        <v>4</v>
      </c>
      <c r="B5" s="8" t="s">
        <v>78</v>
      </c>
      <c r="C5" s="13">
        <v>1800</v>
      </c>
    </row>
    <row r="6" spans="1:3" ht="15.75" thickBot="1">
      <c r="A6" s="11">
        <v>5</v>
      </c>
      <c r="B6" s="8" t="s">
        <v>85</v>
      </c>
      <c r="C6" s="13">
        <v>2500</v>
      </c>
    </row>
    <row r="7" spans="1:3" ht="15.75" thickBot="1">
      <c r="A7" s="11">
        <v>6</v>
      </c>
      <c r="B7" s="8" t="s">
        <v>86</v>
      </c>
      <c r="C7" s="13">
        <v>2200</v>
      </c>
    </row>
    <row r="8" spans="1:3" ht="15.75" thickBot="1">
      <c r="A8" s="11">
        <v>7</v>
      </c>
      <c r="B8" s="8" t="s">
        <v>82</v>
      </c>
      <c r="C8" s="13">
        <v>1300</v>
      </c>
    </row>
    <row r="9" spans="1:3" ht="15.75" thickBot="1">
      <c r="A9" s="11">
        <v>8</v>
      </c>
      <c r="B9" s="8" t="s">
        <v>79</v>
      </c>
      <c r="C9" s="13">
        <v>2100</v>
      </c>
    </row>
    <row r="10" spans="1:3" ht="15.75" thickBot="1">
      <c r="A10" s="11">
        <v>9</v>
      </c>
      <c r="B10" s="8" t="s">
        <v>84</v>
      </c>
      <c r="C10" s="13">
        <v>1700</v>
      </c>
    </row>
    <row r="11" spans="1:3" ht="15.75" thickBot="1">
      <c r="A11" s="11">
        <v>10</v>
      </c>
      <c r="B11" s="8" t="s">
        <v>83</v>
      </c>
      <c r="C11" s="13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M14"/>
  <sheetViews>
    <sheetView workbookViewId="0">
      <selection activeCell="G17" sqref="G17"/>
    </sheetView>
  </sheetViews>
  <sheetFormatPr defaultRowHeight="15"/>
  <cols>
    <col min="1" max="1" width="14.77734375" customWidth="1"/>
    <col min="2" max="2" width="14.33203125" customWidth="1"/>
    <col min="3" max="3" width="11.33203125" bestFit="1" customWidth="1"/>
    <col min="4" max="4" width="9.44140625" customWidth="1"/>
    <col min="5" max="5" width="8.77734375" bestFit="1" customWidth="1"/>
    <col min="6" max="6" width="6.33203125" bestFit="1" customWidth="1"/>
    <col min="7" max="7" width="8.109375" bestFit="1" customWidth="1"/>
    <col min="8" max="8" width="8.77734375" bestFit="1" customWidth="1"/>
    <col min="9" max="9" width="9.44140625" bestFit="1" customWidth="1"/>
    <col min="10" max="10" width="8.88671875" bestFit="1" customWidth="1"/>
    <col min="11" max="11" width="8.33203125" bestFit="1" customWidth="1"/>
    <col min="12" max="12" width="7.88671875" bestFit="1" customWidth="1"/>
    <col min="13" max="13" width="9.33203125" bestFit="1" customWidth="1"/>
  </cols>
  <sheetData>
    <row r="2" spans="1:13" ht="15.75" thickBot="1"/>
    <row r="3" spans="1:13" ht="42.75" customHeight="1" thickBot="1">
      <c r="A3" s="7" t="s">
        <v>90</v>
      </c>
      <c r="B3" s="7" t="s">
        <v>175</v>
      </c>
      <c r="C3" s="7" t="s">
        <v>140</v>
      </c>
    </row>
    <row r="4" spans="1:13" ht="15.75" thickBot="1">
      <c r="A4" s="8" t="s">
        <v>93</v>
      </c>
      <c r="B4" s="25">
        <v>250000</v>
      </c>
      <c r="C4" s="13"/>
      <c r="D4" s="4"/>
    </row>
    <row r="5" spans="1:13" ht="15.75" thickBot="1">
      <c r="A5" s="8" t="s">
        <v>95</v>
      </c>
      <c r="B5" s="25">
        <v>300000</v>
      </c>
      <c r="C5" s="13"/>
      <c r="D5" s="4"/>
    </row>
    <row r="6" spans="1:13" ht="15.75" thickBot="1">
      <c r="A6" s="8" t="s">
        <v>96</v>
      </c>
      <c r="B6" s="25">
        <v>275000</v>
      </c>
      <c r="C6" s="13"/>
      <c r="D6" s="4"/>
    </row>
    <row r="7" spans="1:13" ht="15.75" thickBot="1">
      <c r="A7" s="8" t="s">
        <v>98</v>
      </c>
      <c r="B7" s="25">
        <v>285000</v>
      </c>
      <c r="C7" s="13"/>
      <c r="D7" s="4"/>
    </row>
    <row r="8" spans="1:13" ht="15.75" thickBot="1">
      <c r="A8" s="8" t="s">
        <v>99</v>
      </c>
      <c r="B8" s="25">
        <v>120000</v>
      </c>
      <c r="C8" s="13"/>
      <c r="D8" s="4"/>
    </row>
    <row r="9" spans="1:13" ht="15.75" thickBot="1">
      <c r="A9" s="8" t="s">
        <v>100</v>
      </c>
      <c r="B9" s="25">
        <v>410000</v>
      </c>
      <c r="C9" s="13"/>
      <c r="D9" s="4"/>
    </row>
    <row r="10" spans="1:13" ht="15.75" thickBot="1">
      <c r="A10" s="8" t="s">
        <v>101</v>
      </c>
      <c r="B10" s="25">
        <v>230000</v>
      </c>
      <c r="C10" s="13"/>
      <c r="D10" s="4"/>
    </row>
    <row r="11" spans="1:13" ht="15.75" thickBot="1">
      <c r="A11" s="8" t="s">
        <v>103</v>
      </c>
      <c r="B11" s="25">
        <v>315000</v>
      </c>
      <c r="C11" s="13"/>
      <c r="D11" s="4"/>
    </row>
    <row r="12" spans="1:13" ht="15.75" thickBot="1"/>
    <row r="13" spans="1:13" ht="21.75" thickBot="1">
      <c r="A13" s="7" t="s">
        <v>90</v>
      </c>
      <c r="B13" s="8" t="s">
        <v>92</v>
      </c>
      <c r="C13" s="8" t="s">
        <v>93</v>
      </c>
      <c r="D13" s="8" t="s">
        <v>94</v>
      </c>
      <c r="E13" s="8" t="s">
        <v>95</v>
      </c>
      <c r="F13" s="8" t="s">
        <v>96</v>
      </c>
      <c r="G13" s="8" t="s">
        <v>97</v>
      </c>
      <c r="H13" s="8" t="s">
        <v>98</v>
      </c>
      <c r="I13" s="8" t="s">
        <v>99</v>
      </c>
      <c r="J13" s="8" t="s">
        <v>100</v>
      </c>
      <c r="K13" s="8" t="s">
        <v>101</v>
      </c>
      <c r="L13" s="8" t="s">
        <v>102</v>
      </c>
      <c r="M13" s="8" t="s">
        <v>103</v>
      </c>
    </row>
    <row r="14" spans="1:13" ht="21.75" thickBot="1">
      <c r="A14" s="7" t="s">
        <v>91</v>
      </c>
      <c r="B14" s="8">
        <v>60.1</v>
      </c>
      <c r="C14" s="8">
        <v>59.5</v>
      </c>
      <c r="D14" s="8">
        <v>59.1</v>
      </c>
      <c r="E14" s="8">
        <v>55.8</v>
      </c>
      <c r="F14" s="8">
        <v>57.1</v>
      </c>
      <c r="G14" s="8">
        <v>56.5</v>
      </c>
      <c r="H14" s="8">
        <v>60.7</v>
      </c>
      <c r="I14" s="8">
        <v>59.2</v>
      </c>
      <c r="J14" s="8">
        <v>56.9</v>
      </c>
      <c r="K14" s="8">
        <v>57.2</v>
      </c>
      <c r="L14" s="8">
        <v>58.4</v>
      </c>
      <c r="M14" s="8">
        <v>57.6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ЗАДАНИЕ1</vt:lpstr>
      <vt:lpstr>ЗАДАНИЕ2</vt:lpstr>
      <vt:lpstr>Прайс за февраль</vt:lpstr>
      <vt:lpstr>Прайс за декабрь</vt:lpstr>
      <vt:lpstr>ЗАДАНИЕ3</vt:lpstr>
      <vt:lpstr>Сотрудники</vt:lpstr>
      <vt:lpstr>ЗАДАНИЕ4</vt:lpstr>
      <vt:lpstr>ЗАДАНИЕ1!Извлечь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axiros</cp:lastModifiedBy>
  <dcterms:created xsi:type="dcterms:W3CDTF">2015-05-16T19:52:14Z</dcterms:created>
  <dcterms:modified xsi:type="dcterms:W3CDTF">2019-07-26T19:33:16Z</dcterms:modified>
</cp:coreProperties>
</file>