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18867\Desktop\GAMADATA\"/>
    </mc:Choice>
  </mc:AlternateContent>
  <xr:revisionPtr revIDLastSave="0" documentId="13_ncr:1_{215C9825-FFA2-41B4-901B-0265384CCE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皇室" sheetId="4" r:id="rId1"/>
    <sheet name="官员" sheetId="1" r:id="rId2"/>
    <sheet name="太监" sheetId="2" r:id="rId3"/>
    <sheet name="后宫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9" i="1"/>
  <c r="O8" i="1"/>
  <c r="O12" i="1"/>
  <c r="O6" i="1"/>
  <c r="O5" i="1"/>
  <c r="O7" i="1"/>
  <c r="O10" i="1"/>
  <c r="O11" i="1"/>
  <c r="O17" i="1"/>
  <c r="O13" i="1"/>
  <c r="O19" i="1"/>
  <c r="O16" i="1"/>
  <c r="O18" i="1"/>
  <c r="O26" i="1"/>
  <c r="O23" i="1"/>
  <c r="O20" i="1"/>
  <c r="O15" i="1"/>
  <c r="O28" i="1"/>
  <c r="O25" i="1"/>
  <c r="O14" i="1"/>
  <c r="O21" i="1"/>
  <c r="O36" i="1"/>
  <c r="O33" i="1"/>
  <c r="O40" i="1"/>
  <c r="O35" i="1"/>
  <c r="O30" i="1"/>
  <c r="O22" i="1"/>
  <c r="O34" i="1"/>
  <c r="O29" i="1"/>
  <c r="O24" i="1"/>
  <c r="O41" i="1"/>
  <c r="O37" i="1"/>
  <c r="O27" i="1"/>
  <c r="O31" i="1"/>
  <c r="O39" i="1"/>
  <c r="O32" i="1"/>
  <c r="O38" i="1"/>
  <c r="O2" i="1"/>
  <c r="N2" i="1"/>
  <c r="N4" i="1"/>
  <c r="N3" i="1"/>
  <c r="N9" i="1"/>
  <c r="N8" i="1"/>
  <c r="N12" i="1"/>
  <c r="N6" i="1"/>
  <c r="N5" i="1"/>
  <c r="N7" i="1"/>
  <c r="N10" i="1"/>
  <c r="N11" i="1"/>
  <c r="N17" i="1"/>
  <c r="N13" i="1"/>
  <c r="N19" i="1"/>
  <c r="N16" i="1"/>
  <c r="N18" i="1"/>
  <c r="N26" i="1"/>
  <c r="N23" i="1"/>
  <c r="N20" i="1"/>
  <c r="N15" i="1"/>
  <c r="N28" i="1"/>
  <c r="N25" i="1"/>
  <c r="N14" i="1"/>
  <c r="N21" i="1"/>
  <c r="N36" i="1"/>
  <c r="N33" i="1"/>
  <c r="N40" i="1"/>
  <c r="N35" i="1"/>
  <c r="N30" i="1"/>
  <c r="N22" i="1"/>
  <c r="N34" i="1"/>
  <c r="N29" i="1"/>
  <c r="N24" i="1"/>
  <c r="N41" i="1"/>
  <c r="N37" i="1"/>
  <c r="N27" i="1"/>
  <c r="N31" i="1"/>
  <c r="N39" i="1"/>
  <c r="N32" i="1"/>
  <c r="N38" i="1"/>
  <c r="M2" i="1"/>
  <c r="M6" i="1"/>
  <c r="M27" i="1"/>
  <c r="M5" i="1"/>
  <c r="M15" i="1"/>
  <c r="M21" i="1"/>
  <c r="M14" i="1"/>
  <c r="M7" i="1"/>
  <c r="M22" i="1"/>
  <c r="M24" i="1"/>
  <c r="M31" i="1"/>
  <c r="M13" i="1"/>
  <c r="M18" i="1"/>
  <c r="M16" i="1"/>
  <c r="M20" i="1"/>
  <c r="M10" i="1"/>
  <c r="M29" i="1"/>
  <c r="M32" i="1"/>
  <c r="M25" i="1"/>
  <c r="M4" i="1"/>
  <c r="M38" i="1"/>
  <c r="M8" i="1"/>
  <c r="M9" i="1"/>
  <c r="M30" i="1"/>
  <c r="M34" i="1"/>
  <c r="M11" i="1"/>
  <c r="M17" i="1"/>
  <c r="M26" i="1"/>
  <c r="M39" i="1"/>
  <c r="M23" i="1"/>
  <c r="M12" i="1"/>
  <c r="M33" i="1"/>
  <c r="M28" i="1"/>
  <c r="M37" i="1"/>
  <c r="M35" i="1"/>
  <c r="M19" i="1"/>
  <c r="M36" i="1"/>
  <c r="M41" i="1"/>
  <c r="M40" i="1"/>
  <c r="M3" i="1"/>
  <c r="L2" i="1"/>
  <c r="L6" i="1"/>
  <c r="L27" i="1"/>
  <c r="L5" i="1"/>
  <c r="L15" i="1"/>
  <c r="L21" i="1"/>
  <c r="L14" i="1"/>
  <c r="L7" i="1"/>
  <c r="L22" i="1"/>
  <c r="L24" i="1"/>
  <c r="L31" i="1"/>
  <c r="L13" i="1"/>
  <c r="L18" i="1"/>
  <c r="L16" i="1"/>
  <c r="L20" i="1"/>
  <c r="L10" i="1"/>
  <c r="L29" i="1"/>
  <c r="L32" i="1"/>
  <c r="L25" i="1"/>
  <c r="L4" i="1"/>
  <c r="L38" i="1"/>
  <c r="L8" i="1"/>
  <c r="L9" i="1"/>
  <c r="L30" i="1"/>
  <c r="L34" i="1"/>
  <c r="L11" i="1"/>
  <c r="L17" i="1"/>
  <c r="L26" i="1"/>
  <c r="L39" i="1"/>
  <c r="L23" i="1"/>
  <c r="L12" i="1"/>
  <c r="L33" i="1"/>
  <c r="L28" i="1"/>
  <c r="L37" i="1"/>
  <c r="L35" i="1"/>
  <c r="L19" i="1"/>
  <c r="L36" i="1"/>
  <c r="L41" i="1"/>
  <c r="L40" i="1"/>
  <c r="L3" i="1"/>
  <c r="K27" i="1"/>
  <c r="K5" i="1"/>
  <c r="K15" i="1"/>
  <c r="K21" i="1"/>
  <c r="K14" i="1"/>
  <c r="K7" i="1"/>
  <c r="K22" i="1"/>
  <c r="K24" i="1"/>
  <c r="K31" i="1"/>
  <c r="K13" i="1"/>
  <c r="K18" i="1"/>
  <c r="K16" i="1"/>
  <c r="K20" i="1"/>
  <c r="K10" i="1"/>
  <c r="K29" i="1"/>
  <c r="K32" i="1"/>
  <c r="K25" i="1"/>
  <c r="K4" i="1"/>
  <c r="K38" i="1"/>
  <c r="K8" i="1"/>
  <c r="K9" i="1"/>
  <c r="K30" i="1"/>
  <c r="K34" i="1"/>
  <c r="K11" i="1"/>
  <c r="K17" i="1"/>
  <c r="K26" i="1"/>
  <c r="K39" i="1"/>
  <c r="K23" i="1"/>
  <c r="K12" i="1"/>
  <c r="K33" i="1"/>
  <c r="K28" i="1"/>
  <c r="K37" i="1"/>
  <c r="K35" i="1"/>
  <c r="K19" i="1"/>
  <c r="K36" i="1"/>
  <c r="K41" i="1"/>
  <c r="K40" i="1"/>
  <c r="K3" i="1"/>
  <c r="K2" i="1"/>
  <c r="K6" i="1"/>
</calcChain>
</file>

<file path=xl/sharedStrings.xml><?xml version="1.0" encoding="utf-8"?>
<sst xmlns="http://schemas.openxmlformats.org/spreadsheetml/2006/main" count="128" uniqueCount="93">
  <si>
    <t>姓名</t>
    <phoneticPr fontId="1" type="noConversion"/>
  </si>
  <si>
    <t>森景磊</t>
    <phoneticPr fontId="1" type="noConversion"/>
  </si>
  <si>
    <t>权臣</t>
    <phoneticPr fontId="1" type="noConversion"/>
  </si>
  <si>
    <t>雅群</t>
    <phoneticPr fontId="1" type="noConversion"/>
  </si>
  <si>
    <t>段子萱</t>
    <phoneticPr fontId="1" type="noConversion"/>
  </si>
  <si>
    <t>卢跻富</t>
    <phoneticPr fontId="1" type="noConversion"/>
  </si>
  <si>
    <t>万遵泰</t>
    <phoneticPr fontId="1" type="noConversion"/>
  </si>
  <si>
    <t>武力</t>
    <phoneticPr fontId="1" type="noConversion"/>
  </si>
  <si>
    <t>智慧</t>
    <phoneticPr fontId="1" type="noConversion"/>
  </si>
  <si>
    <t>统御</t>
    <phoneticPr fontId="1" type="noConversion"/>
  </si>
  <si>
    <t>政治</t>
    <phoneticPr fontId="1" type="noConversion"/>
  </si>
  <si>
    <t>野心</t>
    <phoneticPr fontId="1" type="noConversion"/>
  </si>
  <si>
    <t>道德</t>
    <phoneticPr fontId="1" type="noConversion"/>
  </si>
  <si>
    <t>忠诚</t>
    <phoneticPr fontId="1" type="noConversion"/>
  </si>
  <si>
    <t>魅力</t>
    <phoneticPr fontId="1" type="noConversion"/>
  </si>
  <si>
    <t>备注</t>
    <phoneticPr fontId="1" type="noConversion"/>
  </si>
  <si>
    <t>太医</t>
    <phoneticPr fontId="1" type="noConversion"/>
  </si>
  <si>
    <t>熊箴炎</t>
    <phoneticPr fontId="1" type="noConversion"/>
  </si>
  <si>
    <t>陈达</t>
    <phoneticPr fontId="1" type="noConversion"/>
  </si>
  <si>
    <t>姜进栋</t>
    <phoneticPr fontId="1" type="noConversion"/>
  </si>
  <si>
    <t>韩豫轮</t>
    <phoneticPr fontId="1" type="noConversion"/>
  </si>
  <si>
    <t>范波</t>
    <phoneticPr fontId="1" type="noConversion"/>
  </si>
  <si>
    <t>潘松</t>
    <phoneticPr fontId="1" type="noConversion"/>
  </si>
  <si>
    <t>侯朋</t>
    <phoneticPr fontId="1" type="noConversion"/>
  </si>
  <si>
    <t>郭磊</t>
    <phoneticPr fontId="1" type="noConversion"/>
  </si>
  <si>
    <t>汤风</t>
    <phoneticPr fontId="1" type="noConversion"/>
  </si>
  <si>
    <t>刘锺榕</t>
    <phoneticPr fontId="1" type="noConversion"/>
  </si>
  <si>
    <t>冯岩</t>
    <phoneticPr fontId="1" type="noConversion"/>
  </si>
  <si>
    <t>方刚成</t>
    <phoneticPr fontId="1" type="noConversion"/>
  </si>
  <si>
    <t>万猷新</t>
    <phoneticPr fontId="1" type="noConversion"/>
  </si>
  <si>
    <t>陈坚</t>
    <phoneticPr fontId="1" type="noConversion"/>
  </si>
  <si>
    <t>雷云波</t>
    <phoneticPr fontId="1" type="noConversion"/>
  </si>
  <si>
    <t>何谦</t>
    <phoneticPr fontId="1" type="noConversion"/>
  </si>
  <si>
    <t>任卓冠</t>
    <phoneticPr fontId="1" type="noConversion"/>
  </si>
  <si>
    <t>愚笨</t>
    <phoneticPr fontId="1" type="noConversion"/>
  </si>
  <si>
    <t>沈旭</t>
    <phoneticPr fontId="1" type="noConversion"/>
  </si>
  <si>
    <t>李江</t>
    <phoneticPr fontId="1" type="noConversion"/>
  </si>
  <si>
    <t>程镕钧</t>
    <phoneticPr fontId="1" type="noConversion"/>
  </si>
  <si>
    <t>田绍林</t>
    <phoneticPr fontId="1" type="noConversion"/>
  </si>
  <si>
    <t>徐敬</t>
    <phoneticPr fontId="1" type="noConversion"/>
  </si>
  <si>
    <t>马奇</t>
    <phoneticPr fontId="1" type="noConversion"/>
  </si>
  <si>
    <t>马璧成</t>
    <phoneticPr fontId="1" type="noConversion"/>
  </si>
  <si>
    <t>郝义</t>
    <phoneticPr fontId="1" type="noConversion"/>
  </si>
  <si>
    <t>曾志</t>
    <phoneticPr fontId="1" type="noConversion"/>
  </si>
  <si>
    <t>丁毗松</t>
    <phoneticPr fontId="1" type="noConversion"/>
  </si>
  <si>
    <t>赵翔</t>
    <phoneticPr fontId="1" type="noConversion"/>
  </si>
  <si>
    <t>方质心</t>
    <phoneticPr fontId="1" type="noConversion"/>
  </si>
  <si>
    <t>武豫星</t>
    <phoneticPr fontId="1" type="noConversion"/>
  </si>
  <si>
    <t>沈毅</t>
    <phoneticPr fontId="1" type="noConversion"/>
  </si>
  <si>
    <t>许锺福</t>
    <phoneticPr fontId="1" type="noConversion"/>
  </si>
  <si>
    <t>夏侯辉</t>
    <phoneticPr fontId="1" type="noConversion"/>
  </si>
  <si>
    <t>向健</t>
    <phoneticPr fontId="1" type="noConversion"/>
  </si>
  <si>
    <t>丁和</t>
    <phoneticPr fontId="1" type="noConversion"/>
  </si>
  <si>
    <t>南华</t>
    <phoneticPr fontId="1" type="noConversion"/>
  </si>
  <si>
    <t>左慈</t>
    <phoneticPr fontId="1" type="noConversion"/>
  </si>
  <si>
    <t>张鲁</t>
    <phoneticPr fontId="1" type="noConversion"/>
  </si>
  <si>
    <t>陇右</t>
    <phoneticPr fontId="1" type="noConversion"/>
  </si>
  <si>
    <t>剑南</t>
    <phoneticPr fontId="1" type="noConversion"/>
  </si>
  <si>
    <t>河东</t>
    <phoneticPr fontId="1" type="noConversion"/>
  </si>
  <si>
    <t>河南</t>
    <phoneticPr fontId="1" type="noConversion"/>
  </si>
  <si>
    <t>京都</t>
    <phoneticPr fontId="1" type="noConversion"/>
  </si>
  <si>
    <t>山南</t>
    <phoneticPr fontId="1" type="noConversion"/>
  </si>
  <si>
    <t>岭南</t>
    <phoneticPr fontId="1" type="noConversion"/>
  </si>
  <si>
    <t>河北</t>
    <phoneticPr fontId="1" type="noConversion"/>
  </si>
  <si>
    <t>山东</t>
    <phoneticPr fontId="1" type="noConversion"/>
  </si>
  <si>
    <t>江南</t>
    <phoneticPr fontId="1" type="noConversion"/>
  </si>
  <si>
    <t>爵位</t>
    <phoneticPr fontId="1" type="noConversion"/>
  </si>
  <si>
    <t>太傅</t>
    <phoneticPr fontId="1" type="noConversion"/>
  </si>
  <si>
    <t>将军</t>
    <phoneticPr fontId="1" type="noConversion"/>
  </si>
  <si>
    <t>丞相</t>
    <phoneticPr fontId="1" type="noConversion"/>
  </si>
  <si>
    <t>知府</t>
    <phoneticPr fontId="1" type="noConversion"/>
  </si>
  <si>
    <t>官职</t>
    <phoneticPr fontId="1" type="noConversion"/>
  </si>
  <si>
    <t>兵部</t>
    <phoneticPr fontId="1" type="noConversion"/>
  </si>
  <si>
    <t>兵，户</t>
    <phoneticPr fontId="1" type="noConversion"/>
  </si>
  <si>
    <t>刑，工</t>
    <phoneticPr fontId="1" type="noConversion"/>
  </si>
  <si>
    <t>吏，礼</t>
    <phoneticPr fontId="1" type="noConversion"/>
  </si>
  <si>
    <t>总兵</t>
    <phoneticPr fontId="1" type="noConversion"/>
  </si>
  <si>
    <t>户部</t>
    <phoneticPr fontId="1" type="noConversion"/>
  </si>
  <si>
    <t>吏部</t>
    <phoneticPr fontId="1" type="noConversion"/>
  </si>
  <si>
    <t>礼部</t>
    <phoneticPr fontId="1" type="noConversion"/>
  </si>
  <si>
    <t>工部</t>
    <phoneticPr fontId="1" type="noConversion"/>
  </si>
  <si>
    <t>刑部</t>
    <phoneticPr fontId="1" type="noConversion"/>
  </si>
  <si>
    <t>文渊</t>
    <phoneticPr fontId="1" type="noConversion"/>
  </si>
  <si>
    <t>内务</t>
    <phoneticPr fontId="1" type="noConversion"/>
  </si>
  <si>
    <t>属性</t>
    <phoneticPr fontId="1" type="noConversion"/>
  </si>
  <si>
    <t>矿</t>
    <phoneticPr fontId="1" type="noConversion"/>
  </si>
  <si>
    <t>人口</t>
    <phoneticPr fontId="1" type="noConversion"/>
  </si>
  <si>
    <t>农业</t>
    <phoneticPr fontId="1" type="noConversion"/>
  </si>
  <si>
    <t>商业</t>
    <phoneticPr fontId="1" type="noConversion"/>
  </si>
  <si>
    <t>城镇</t>
    <phoneticPr fontId="1" type="noConversion"/>
  </si>
  <si>
    <t>海港</t>
    <phoneticPr fontId="1" type="noConversion"/>
  </si>
  <si>
    <t>钱玉雪</t>
    <phoneticPr fontId="1" type="noConversion"/>
  </si>
  <si>
    <t>太后推荐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</si>
</sst>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FF90-6592-4B8F-9C23-4135B43F7E45}">
  <dimension ref="A1:A2"/>
  <sheetViews>
    <sheetView workbookViewId="0"/>
  </sheetViews>
  <sheetFormatPr defaultRowHeight="13.8" x14ac:dyDescent="0.25"/>
  <sheetData>
    <row r="1" spans="1:1" x14ac:dyDescent="0.25">
      <c r="A1" t="s">
        <v>0</v>
      </c>
    </row>
    <row r="2" spans="1:1" x14ac:dyDescent="0.25">
      <c r="A2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19" workbookViewId="0">
      <selection activeCell="Z1" sqref="Z1"/>
    </sheetView>
  </sheetViews>
  <sheetFormatPr defaultRowHeight="13.8" x14ac:dyDescent="0.25"/>
  <sheetData>
    <row r="1" spans="1:24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73</v>
      </c>
      <c r="L1" t="s">
        <v>74</v>
      </c>
      <c r="M1" t="s">
        <v>75</v>
      </c>
      <c r="N1" t="s">
        <v>76</v>
      </c>
      <c r="O1" t="s">
        <v>70</v>
      </c>
      <c r="P1" t="s">
        <v>71</v>
      </c>
      <c r="Q1" t="s">
        <v>66</v>
      </c>
      <c r="T1" t="s">
        <v>84</v>
      </c>
      <c r="U1" t="s">
        <v>89</v>
      </c>
      <c r="V1" t="s">
        <v>86</v>
      </c>
      <c r="W1" t="s">
        <v>76</v>
      </c>
      <c r="X1" t="s">
        <v>70</v>
      </c>
    </row>
    <row r="2" spans="1:24" x14ac:dyDescent="0.25">
      <c r="A2" t="s">
        <v>54</v>
      </c>
      <c r="B2">
        <v>74</v>
      </c>
      <c r="C2">
        <v>88</v>
      </c>
      <c r="D2">
        <v>71</v>
      </c>
      <c r="E2">
        <v>81</v>
      </c>
      <c r="F2">
        <v>21</v>
      </c>
      <c r="G2">
        <v>90</v>
      </c>
      <c r="H2">
        <v>59</v>
      </c>
      <c r="I2">
        <v>87</v>
      </c>
      <c r="K2">
        <f>SUM(B2,C2,G2,H2,-0.5*F2)</f>
        <v>300.5</v>
      </c>
      <c r="L2">
        <f>SUM(C2,E2,G2,H2,-0.5*F2)</f>
        <v>307.5</v>
      </c>
      <c r="M2">
        <f>SUM(C2,E2,I2,G2,-0.5*F2)</f>
        <v>335.5</v>
      </c>
      <c r="N2">
        <f>SUM(B2,D2,0.3*H2,0.2*G2,-0.2*F2)</f>
        <v>176.5</v>
      </c>
      <c r="O2">
        <f>SUM(C2,E2,0.3*H2,0.2*G2,-0.2*F2)</f>
        <v>200.5</v>
      </c>
      <c r="P2" t="s">
        <v>68</v>
      </c>
      <c r="S2" t="s">
        <v>65</v>
      </c>
      <c r="T2" t="s">
        <v>90</v>
      </c>
      <c r="U2">
        <v>83</v>
      </c>
      <c r="V2">
        <v>50</v>
      </c>
      <c r="W2">
        <v>6</v>
      </c>
      <c r="X2">
        <v>1</v>
      </c>
    </row>
    <row r="3" spans="1:24" x14ac:dyDescent="0.25">
      <c r="A3" t="s">
        <v>53</v>
      </c>
      <c r="B3">
        <v>85</v>
      </c>
      <c r="C3">
        <v>85</v>
      </c>
      <c r="D3">
        <v>15</v>
      </c>
      <c r="E3">
        <v>65</v>
      </c>
      <c r="F3">
        <v>0</v>
      </c>
      <c r="G3">
        <v>95</v>
      </c>
      <c r="H3">
        <v>69</v>
      </c>
      <c r="I3">
        <v>90</v>
      </c>
      <c r="K3">
        <f>SUM(B3,C3,G3,H3,-0.5*F3)</f>
        <v>334</v>
      </c>
      <c r="L3">
        <f>SUM(C3,E3,G3,H3,-0.5*F3)</f>
        <v>314</v>
      </c>
      <c r="M3">
        <f>SUM(C3,E3,I3,G3,-0.5*F3)</f>
        <v>335</v>
      </c>
      <c r="N3">
        <f>SUM(B3,D3,0.3*H3,0.2*G3,-0.2*F3)</f>
        <v>139.69999999999999</v>
      </c>
      <c r="O3">
        <f>SUM(C3,E3,0.3*H3,0.2*G3,-0.2*F3)</f>
        <v>189.7</v>
      </c>
      <c r="P3" t="s">
        <v>67</v>
      </c>
      <c r="S3" t="s">
        <v>60</v>
      </c>
      <c r="T3" t="s">
        <v>88</v>
      </c>
      <c r="U3">
        <v>93</v>
      </c>
      <c r="V3">
        <v>38</v>
      </c>
      <c r="W3">
        <v>10</v>
      </c>
      <c r="X3">
        <v>2</v>
      </c>
    </row>
    <row r="4" spans="1:24" ht="13.2" customHeight="1" x14ac:dyDescent="0.25">
      <c r="A4" t="s">
        <v>55</v>
      </c>
      <c r="B4">
        <v>26</v>
      </c>
      <c r="C4">
        <v>82</v>
      </c>
      <c r="D4">
        <v>80</v>
      </c>
      <c r="E4">
        <v>81</v>
      </c>
      <c r="F4">
        <v>65</v>
      </c>
      <c r="G4">
        <v>81</v>
      </c>
      <c r="H4">
        <v>59</v>
      </c>
      <c r="I4">
        <v>86</v>
      </c>
      <c r="K4">
        <f>SUM(B4,C4,G4,H4,-0.5*F4)</f>
        <v>215.5</v>
      </c>
      <c r="L4">
        <f>SUM(C4,E4,G4,H4,-0.5*F4)</f>
        <v>270.5</v>
      </c>
      <c r="M4">
        <f>SUM(C4,E4,I4,G4,-0.5*F4)</f>
        <v>297.5</v>
      </c>
      <c r="N4">
        <f>SUM(B4,D4,0.3*H4,0.2*G4,-0.2*F4)</f>
        <v>126.9</v>
      </c>
      <c r="O4">
        <f>SUM(C4,E4,0.3*H4,0.2*G4,-0.2*F4)</f>
        <v>183.89999999999998</v>
      </c>
      <c r="P4" t="s">
        <v>69</v>
      </c>
      <c r="S4" t="s">
        <v>63</v>
      </c>
      <c r="T4" t="s">
        <v>87</v>
      </c>
      <c r="U4">
        <v>58</v>
      </c>
      <c r="V4">
        <v>45</v>
      </c>
      <c r="W4">
        <v>5</v>
      </c>
      <c r="X4">
        <v>3</v>
      </c>
    </row>
    <row r="5" spans="1:24" x14ac:dyDescent="0.25">
      <c r="A5" t="s">
        <v>21</v>
      </c>
      <c r="B5">
        <v>60</v>
      </c>
      <c r="C5">
        <v>59</v>
      </c>
      <c r="D5">
        <v>51</v>
      </c>
      <c r="E5">
        <v>67</v>
      </c>
      <c r="F5">
        <v>25</v>
      </c>
      <c r="G5">
        <v>53</v>
      </c>
      <c r="H5">
        <v>80</v>
      </c>
      <c r="I5">
        <v>52</v>
      </c>
      <c r="K5">
        <f>SUM(B5,C5,G5,H5,-0.5*F5)</f>
        <v>239.5</v>
      </c>
      <c r="L5">
        <f>SUM(C5,E5,G5,H5,-0.5*F5)</f>
        <v>246.5</v>
      </c>
      <c r="M5">
        <f>SUM(C5,E5,I5,G5,-0.5*F5)</f>
        <v>218.5</v>
      </c>
      <c r="N5">
        <f>SUM(B5,D5,0.3*H5,0.2*G5,-0.2*F5)</f>
        <v>140.6</v>
      </c>
      <c r="O5">
        <f>SUM(C5,E5,0.3*H5,0.2*G5,-0.2*F5)</f>
        <v>155.6</v>
      </c>
      <c r="P5" t="s">
        <v>72</v>
      </c>
      <c r="S5" t="s">
        <v>59</v>
      </c>
      <c r="T5" t="s">
        <v>87</v>
      </c>
      <c r="U5">
        <v>51</v>
      </c>
      <c r="V5">
        <v>50</v>
      </c>
      <c r="W5">
        <v>9</v>
      </c>
      <c r="X5">
        <v>4</v>
      </c>
    </row>
    <row r="6" spans="1:24" ht="15" customHeight="1" x14ac:dyDescent="0.25">
      <c r="A6" t="s">
        <v>35</v>
      </c>
      <c r="B6">
        <v>69</v>
      </c>
      <c r="C6">
        <v>59</v>
      </c>
      <c r="D6">
        <v>65</v>
      </c>
      <c r="E6">
        <v>67</v>
      </c>
      <c r="F6">
        <v>0</v>
      </c>
      <c r="G6">
        <v>52</v>
      </c>
      <c r="H6">
        <v>56</v>
      </c>
      <c r="I6">
        <v>44</v>
      </c>
      <c r="K6">
        <f>SUM(B6,C6,G6,H6,-0.5*F6)</f>
        <v>236</v>
      </c>
      <c r="L6">
        <f>SUM(C6,E6,G6,H6,-0.5*F6)</f>
        <v>234</v>
      </c>
      <c r="M6">
        <f>SUM(C6,E6,I6,G6,-0.5*F6)</f>
        <v>222</v>
      </c>
      <c r="N6">
        <f>SUM(B6,D6,0.3*H6,0.2*G6,-0.2*F6)</f>
        <v>161.20000000000002</v>
      </c>
      <c r="O6">
        <f>SUM(C6,E6,0.3*H6,0.2*G6,-0.2*F6)</f>
        <v>153.20000000000002</v>
      </c>
      <c r="P6" t="s">
        <v>81</v>
      </c>
      <c r="S6" t="s">
        <v>61</v>
      </c>
      <c r="T6" t="s">
        <v>87</v>
      </c>
      <c r="U6">
        <v>55</v>
      </c>
      <c r="V6">
        <v>45</v>
      </c>
      <c r="W6">
        <v>8</v>
      </c>
      <c r="X6">
        <v>5</v>
      </c>
    </row>
    <row r="7" spans="1:24" x14ac:dyDescent="0.25">
      <c r="A7" t="s">
        <v>31</v>
      </c>
      <c r="B7">
        <v>69</v>
      </c>
      <c r="C7">
        <v>61</v>
      </c>
      <c r="D7">
        <v>54</v>
      </c>
      <c r="E7">
        <v>64</v>
      </c>
      <c r="F7">
        <v>54</v>
      </c>
      <c r="G7">
        <v>65</v>
      </c>
      <c r="H7">
        <v>71</v>
      </c>
      <c r="I7">
        <v>63</v>
      </c>
      <c r="K7">
        <f>SUM(B7,C7,G7,H7,-0.5*F7)</f>
        <v>239</v>
      </c>
      <c r="L7">
        <f>SUM(C7,E7,G7,H7,-0.5*F7)</f>
        <v>234</v>
      </c>
      <c r="M7">
        <f>SUM(C7,E7,I7,G7,-0.5*F7)</f>
        <v>226</v>
      </c>
      <c r="N7">
        <f>SUM(B7,D7,0.3*H7,0.2*G7,-0.2*F7)</f>
        <v>146.5</v>
      </c>
      <c r="O7">
        <f>SUM(C7,E7,0.3*H7,0.2*G7,-0.2*F7)</f>
        <v>148.5</v>
      </c>
      <c r="P7" t="s">
        <v>78</v>
      </c>
      <c r="S7" t="s">
        <v>62</v>
      </c>
      <c r="T7" t="s">
        <v>87</v>
      </c>
      <c r="U7">
        <v>49</v>
      </c>
      <c r="V7">
        <v>51</v>
      </c>
      <c r="W7">
        <v>4</v>
      </c>
      <c r="X7">
        <v>6</v>
      </c>
    </row>
    <row r="8" spans="1:24" x14ac:dyDescent="0.25">
      <c r="A8" t="s">
        <v>43</v>
      </c>
      <c r="B8">
        <v>55</v>
      </c>
      <c r="C8">
        <v>62</v>
      </c>
      <c r="D8">
        <v>67</v>
      </c>
      <c r="E8">
        <v>65</v>
      </c>
      <c r="F8">
        <v>57</v>
      </c>
      <c r="G8">
        <v>48</v>
      </c>
      <c r="H8">
        <v>71</v>
      </c>
      <c r="I8">
        <v>38</v>
      </c>
      <c r="K8">
        <f>SUM(B8,C8,G8,H8,-0.5*F8)</f>
        <v>207.5</v>
      </c>
      <c r="L8">
        <f>SUM(C8,E8,G8,H8,-0.5*F8)</f>
        <v>217.5</v>
      </c>
      <c r="M8">
        <f>SUM(C8,E8,I8,G8,-0.5*F8)</f>
        <v>184.5</v>
      </c>
      <c r="N8">
        <f>SUM(B8,D8,0.3*H8,0.2*G8,-0.2*F8)</f>
        <v>141.5</v>
      </c>
      <c r="O8">
        <f>SUM(C8,E8,0.3*H8,0.2*G8,-0.2*F8)</f>
        <v>146.5</v>
      </c>
      <c r="P8" t="s">
        <v>70</v>
      </c>
      <c r="S8" t="s">
        <v>64</v>
      </c>
      <c r="T8" t="s">
        <v>87</v>
      </c>
      <c r="U8">
        <v>57</v>
      </c>
      <c r="V8">
        <v>41</v>
      </c>
      <c r="W8">
        <v>7</v>
      </c>
      <c r="X8">
        <v>7</v>
      </c>
    </row>
    <row r="9" spans="1:24" x14ac:dyDescent="0.25">
      <c r="A9" t="s">
        <v>27</v>
      </c>
      <c r="B9">
        <v>53</v>
      </c>
      <c r="C9">
        <v>65</v>
      </c>
      <c r="D9">
        <v>60</v>
      </c>
      <c r="E9">
        <v>64</v>
      </c>
      <c r="F9">
        <v>56</v>
      </c>
      <c r="G9">
        <v>53</v>
      </c>
      <c r="H9">
        <v>59</v>
      </c>
      <c r="I9">
        <v>59</v>
      </c>
      <c r="J9" t="s">
        <v>34</v>
      </c>
      <c r="K9">
        <f>SUM(B9,C9,G9,H9,-0.5*F9)</f>
        <v>202</v>
      </c>
      <c r="L9">
        <f>SUM(C9,E9,G9,H9,-0.5*F9)</f>
        <v>213</v>
      </c>
      <c r="M9">
        <f>SUM(C9,E9,I9,G9,-0.5*F9)</f>
        <v>213</v>
      </c>
      <c r="N9">
        <f>SUM(B9,D9,0.3*H9,0.2*G9,-0.2*F9)</f>
        <v>130.1</v>
      </c>
      <c r="O9">
        <f>SUM(C9,E9,0.3*H9,0.2*G9,-0.2*F9)</f>
        <v>146.1</v>
      </c>
      <c r="P9" t="s">
        <v>70</v>
      </c>
      <c r="S9" t="s">
        <v>57</v>
      </c>
      <c r="T9" t="s">
        <v>87</v>
      </c>
      <c r="U9">
        <v>51</v>
      </c>
      <c r="V9">
        <v>41</v>
      </c>
      <c r="W9">
        <v>3</v>
      </c>
      <c r="X9">
        <v>8</v>
      </c>
    </row>
    <row r="10" spans="1:24" x14ac:dyDescent="0.25">
      <c r="A10" t="s">
        <v>47</v>
      </c>
      <c r="B10">
        <v>63</v>
      </c>
      <c r="C10">
        <v>66</v>
      </c>
      <c r="D10">
        <v>56</v>
      </c>
      <c r="E10">
        <v>59</v>
      </c>
      <c r="F10">
        <v>52</v>
      </c>
      <c r="G10">
        <v>52</v>
      </c>
      <c r="H10">
        <v>61</v>
      </c>
      <c r="I10">
        <v>37</v>
      </c>
      <c r="K10">
        <f>SUM(B10,C10,G10,H10,-0.5*F10)</f>
        <v>216</v>
      </c>
      <c r="L10">
        <f>SUM(C10,E10,G10,H10,-0.5*F10)</f>
        <v>212</v>
      </c>
      <c r="M10">
        <f>SUM(C10,E10,I10,G10,-0.5*F10)</f>
        <v>188</v>
      </c>
      <c r="N10">
        <f>SUM(B10,D10,0.3*H10,0.2*G10,-0.2*F10)</f>
        <v>137.30000000000001</v>
      </c>
      <c r="O10">
        <f>SUM(C10,E10,0.3*H10,0.2*G10,-0.2*F10)</f>
        <v>143.30000000000001</v>
      </c>
      <c r="P10" t="s">
        <v>70</v>
      </c>
      <c r="S10" t="s">
        <v>58</v>
      </c>
      <c r="T10" t="s">
        <v>85</v>
      </c>
      <c r="U10">
        <v>39</v>
      </c>
      <c r="V10">
        <v>31</v>
      </c>
      <c r="W10">
        <v>2</v>
      </c>
      <c r="X10">
        <v>9</v>
      </c>
    </row>
    <row r="11" spans="1:24" x14ac:dyDescent="0.25">
      <c r="A11" t="s">
        <v>22</v>
      </c>
      <c r="B11">
        <v>50</v>
      </c>
      <c r="C11">
        <v>55</v>
      </c>
      <c r="D11">
        <v>57</v>
      </c>
      <c r="E11">
        <v>68</v>
      </c>
      <c r="F11">
        <v>48</v>
      </c>
      <c r="G11">
        <v>44</v>
      </c>
      <c r="H11">
        <v>68</v>
      </c>
      <c r="I11">
        <v>35</v>
      </c>
      <c r="K11">
        <f>SUM(B11,C11,G11,H11,-0.5*F11)</f>
        <v>193</v>
      </c>
      <c r="L11">
        <f>SUM(C11,E11,G11,H11,-0.5*F11)</f>
        <v>211</v>
      </c>
      <c r="M11">
        <f>SUM(C11,E11,I11,G11,-0.5*F11)</f>
        <v>178</v>
      </c>
      <c r="N11">
        <f>SUM(B11,D11,0.3*H11,0.2*G11,-0.2*F11)</f>
        <v>126.60000000000002</v>
      </c>
      <c r="O11">
        <f>SUM(C11,E11,0.3*H11,0.2*G11,-0.2*F11)</f>
        <v>142.60000000000002</v>
      </c>
      <c r="P11" t="s">
        <v>70</v>
      </c>
      <c r="S11" t="s">
        <v>56</v>
      </c>
      <c r="T11" t="s">
        <v>85</v>
      </c>
      <c r="U11">
        <v>34</v>
      </c>
      <c r="V11">
        <v>24</v>
      </c>
      <c r="W11">
        <v>1</v>
      </c>
      <c r="X11">
        <v>10</v>
      </c>
    </row>
    <row r="12" spans="1:24" x14ac:dyDescent="0.25">
      <c r="A12" t="s">
        <v>36</v>
      </c>
      <c r="B12">
        <v>53</v>
      </c>
      <c r="C12">
        <v>58</v>
      </c>
      <c r="D12">
        <v>57</v>
      </c>
      <c r="E12">
        <v>69</v>
      </c>
      <c r="F12">
        <v>89</v>
      </c>
      <c r="G12">
        <v>58</v>
      </c>
      <c r="H12">
        <v>72</v>
      </c>
      <c r="I12">
        <v>38</v>
      </c>
      <c r="K12">
        <f>SUM(B12,C12,G12,H12,-0.5*F12)</f>
        <v>196.5</v>
      </c>
      <c r="L12">
        <f>SUM(C12,E12,G12,H12,-0.5*F12)</f>
        <v>212.5</v>
      </c>
      <c r="M12">
        <f>SUM(C12,E12,I12,G12,-0.5*F12)</f>
        <v>178.5</v>
      </c>
      <c r="N12">
        <f>SUM(B12,D12,0.3*H12,0.2*G12,-0.2*F12)</f>
        <v>125.39999999999999</v>
      </c>
      <c r="O12">
        <f>SUM(C12,E12,0.3*H12,0.2*G12,-0.2*F12)</f>
        <v>142.39999999999998</v>
      </c>
      <c r="P12" t="s">
        <v>70</v>
      </c>
    </row>
    <row r="13" spans="1:24" x14ac:dyDescent="0.25">
      <c r="A13" t="s">
        <v>24</v>
      </c>
      <c r="B13">
        <v>56</v>
      </c>
      <c r="C13">
        <v>60</v>
      </c>
      <c r="D13">
        <v>56</v>
      </c>
      <c r="E13">
        <v>59</v>
      </c>
      <c r="F13">
        <v>26</v>
      </c>
      <c r="G13">
        <v>43</v>
      </c>
      <c r="H13">
        <v>60</v>
      </c>
      <c r="I13">
        <v>58</v>
      </c>
      <c r="K13">
        <f>SUM(B13,C13,G13,H13,-0.5*F13)</f>
        <v>206</v>
      </c>
      <c r="L13">
        <f>SUM(C13,E13,G13,H13,-0.5*F13)</f>
        <v>209</v>
      </c>
      <c r="M13">
        <f>SUM(C13,E13,I13,G13,-0.5*F13)</f>
        <v>207</v>
      </c>
      <c r="N13">
        <f>SUM(B13,D13,0.3*H13,0.2*G13,-0.2*F13)</f>
        <v>133.4</v>
      </c>
      <c r="O13">
        <f>SUM(C13,E13,0.3*H13,0.2*G13,-0.2*F13)</f>
        <v>140.4</v>
      </c>
      <c r="P13" t="s">
        <v>70</v>
      </c>
    </row>
    <row r="14" spans="1:24" x14ac:dyDescent="0.25">
      <c r="A14" t="s">
        <v>49</v>
      </c>
      <c r="B14">
        <v>61</v>
      </c>
      <c r="C14">
        <v>42</v>
      </c>
      <c r="D14">
        <v>64</v>
      </c>
      <c r="E14">
        <v>66</v>
      </c>
      <c r="F14">
        <v>29</v>
      </c>
      <c r="G14">
        <v>65</v>
      </c>
      <c r="H14">
        <v>79</v>
      </c>
      <c r="I14">
        <v>52</v>
      </c>
      <c r="K14">
        <f>SUM(B14,C14,G14,H14,-0.5*F14)</f>
        <v>232.5</v>
      </c>
      <c r="L14">
        <f>SUM(C14,E14,G14,H14,-0.5*F14)</f>
        <v>237.5</v>
      </c>
      <c r="M14">
        <f>SUM(C14,E14,I14,G14,-0.5*F14)</f>
        <v>210.5</v>
      </c>
      <c r="N14">
        <f>SUM(B14,D14,0.3*H14,0.2*G14,-0.2*F14)</f>
        <v>155.89999999999998</v>
      </c>
      <c r="O14">
        <f>SUM(C14,E14,0.3*H14,0.2*G14,-0.2*F14)</f>
        <v>138.89999999999998</v>
      </c>
      <c r="P14" t="s">
        <v>80</v>
      </c>
    </row>
    <row r="15" spans="1:24" x14ac:dyDescent="0.25">
      <c r="A15" t="s">
        <v>38</v>
      </c>
      <c r="B15">
        <v>49</v>
      </c>
      <c r="C15">
        <v>56</v>
      </c>
      <c r="D15">
        <v>67</v>
      </c>
      <c r="E15">
        <v>53</v>
      </c>
      <c r="F15">
        <v>3</v>
      </c>
      <c r="G15">
        <v>47</v>
      </c>
      <c r="H15">
        <v>70</v>
      </c>
      <c r="I15">
        <v>55</v>
      </c>
      <c r="K15">
        <f>SUM(B15,C15,G15,H15,-0.5*F15)</f>
        <v>220.5</v>
      </c>
      <c r="L15">
        <f>SUM(C15,E15,G15,H15,-0.5*F15)</f>
        <v>224.5</v>
      </c>
      <c r="M15">
        <f>SUM(C15,E15,I15,G15,-0.5*F15)</f>
        <v>209.5</v>
      </c>
      <c r="N15">
        <f>SUM(B15,D15,0.3*H15,0.2*G15,-0.2*F15)</f>
        <v>145.80000000000001</v>
      </c>
      <c r="O15">
        <f>SUM(C15,E15,0.3*H15,0.2*G15,-0.2*F15)</f>
        <v>138.80000000000001</v>
      </c>
      <c r="P15" t="s">
        <v>76</v>
      </c>
    </row>
    <row r="16" spans="1:24" x14ac:dyDescent="0.25">
      <c r="A16" t="s">
        <v>33</v>
      </c>
      <c r="B16">
        <v>56</v>
      </c>
      <c r="C16">
        <v>63</v>
      </c>
      <c r="D16">
        <v>40</v>
      </c>
      <c r="E16">
        <v>55</v>
      </c>
      <c r="F16">
        <v>44</v>
      </c>
      <c r="G16">
        <v>53</v>
      </c>
      <c r="H16">
        <v>63</v>
      </c>
      <c r="I16">
        <v>49</v>
      </c>
      <c r="J16" t="s">
        <v>34</v>
      </c>
      <c r="K16">
        <f>SUM(B16,C16,G16,H16,-0.5*F16)</f>
        <v>213</v>
      </c>
      <c r="L16">
        <f>SUM(C16,E16,G16,H16,-0.5*F16)</f>
        <v>212</v>
      </c>
      <c r="M16">
        <f>SUM(C16,E16,I16,G16,-0.5*F16)</f>
        <v>198</v>
      </c>
      <c r="N16">
        <f>SUM(B16,D16,0.3*H16,0.2*G16,-0.2*F16)</f>
        <v>116.7</v>
      </c>
      <c r="O16">
        <f>SUM(C16,E16,0.3*H16,0.2*G16,-0.2*F16)</f>
        <v>138.69999999999999</v>
      </c>
      <c r="P16" t="s">
        <v>70</v>
      </c>
    </row>
    <row r="17" spans="1:16" x14ac:dyDescent="0.25">
      <c r="A17" t="s">
        <v>28</v>
      </c>
      <c r="B17">
        <v>44</v>
      </c>
      <c r="C17">
        <v>66</v>
      </c>
      <c r="D17">
        <v>65</v>
      </c>
      <c r="E17">
        <v>56</v>
      </c>
      <c r="F17">
        <v>41</v>
      </c>
      <c r="G17">
        <v>42</v>
      </c>
      <c r="H17">
        <v>54</v>
      </c>
      <c r="I17">
        <v>37</v>
      </c>
      <c r="K17">
        <f>SUM(B17,C17,G17,H17,-0.5*F17)</f>
        <v>185.5</v>
      </c>
      <c r="L17">
        <f>SUM(C17,E17,G17,H17,-0.5*F17)</f>
        <v>197.5</v>
      </c>
      <c r="M17">
        <f>SUM(C17,E17,I17,G17,-0.5*F17)</f>
        <v>180.5</v>
      </c>
      <c r="N17">
        <f>SUM(B17,D17,0.3*H17,0.2*G17,-0.2*F17)</f>
        <v>125.39999999999999</v>
      </c>
      <c r="O17">
        <f>SUM(C17,E17,0.3*H17,0.2*G17,-0.2*F17)</f>
        <v>138.4</v>
      </c>
      <c r="P17" t="s">
        <v>70</v>
      </c>
    </row>
    <row r="18" spans="1:16" ht="13.2" customHeight="1" x14ac:dyDescent="0.25">
      <c r="A18" t="s">
        <v>45</v>
      </c>
      <c r="B18">
        <v>66</v>
      </c>
      <c r="C18">
        <v>64</v>
      </c>
      <c r="D18">
        <v>64</v>
      </c>
      <c r="E18">
        <v>51</v>
      </c>
      <c r="F18">
        <v>81</v>
      </c>
      <c r="G18">
        <v>62</v>
      </c>
      <c r="H18">
        <v>81</v>
      </c>
      <c r="I18">
        <v>52</v>
      </c>
      <c r="K18">
        <f>SUM(B18,C18,G18,H18,-0.5*F18)</f>
        <v>232.5</v>
      </c>
      <c r="L18">
        <f>SUM(C18,E18,G18,H18,-0.5*F18)</f>
        <v>217.5</v>
      </c>
      <c r="M18">
        <f>SUM(C18,E18,I18,G18,-0.5*F18)</f>
        <v>188.5</v>
      </c>
      <c r="N18">
        <f>SUM(B18,D18,0.3*H18,0.2*G18,-0.2*F18)</f>
        <v>150.50000000000003</v>
      </c>
      <c r="O18">
        <f>SUM(C18,E18,0.3*H18,0.2*G18,-0.2*F18)</f>
        <v>135.50000000000003</v>
      </c>
      <c r="P18" t="s">
        <v>77</v>
      </c>
    </row>
    <row r="19" spans="1:16" x14ac:dyDescent="0.25">
      <c r="A19" t="s">
        <v>51</v>
      </c>
      <c r="B19">
        <v>45</v>
      </c>
      <c r="C19">
        <v>49</v>
      </c>
      <c r="D19">
        <v>58</v>
      </c>
      <c r="E19">
        <v>69</v>
      </c>
      <c r="F19">
        <v>74</v>
      </c>
      <c r="G19">
        <v>61</v>
      </c>
      <c r="H19">
        <v>54</v>
      </c>
      <c r="I19">
        <v>59</v>
      </c>
      <c r="K19">
        <f>SUM(B19,C19,G19,H19,-0.5*F19)</f>
        <v>172</v>
      </c>
      <c r="L19">
        <f>SUM(C19,E19,G19,H19,-0.5*F19)</f>
        <v>196</v>
      </c>
      <c r="M19">
        <f>SUM(C19,E19,I19,G19,-0.5*F19)</f>
        <v>201</v>
      </c>
      <c r="N19">
        <f>SUM(B19,D19,0.3*H19,0.2*G19,-0.2*F19)</f>
        <v>116.60000000000001</v>
      </c>
      <c r="O19">
        <f>SUM(C19,E19,0.3*H19,0.2*G19,-0.2*F19)</f>
        <v>131.59999999999997</v>
      </c>
      <c r="P19" t="s">
        <v>70</v>
      </c>
    </row>
    <row r="20" spans="1:16" ht="13.8" customHeight="1" x14ac:dyDescent="0.25">
      <c r="A20" t="s">
        <v>50</v>
      </c>
      <c r="B20">
        <v>65</v>
      </c>
      <c r="C20">
        <v>57</v>
      </c>
      <c r="D20">
        <v>45</v>
      </c>
      <c r="E20">
        <v>53</v>
      </c>
      <c r="F20">
        <v>43</v>
      </c>
      <c r="G20">
        <v>41</v>
      </c>
      <c r="H20">
        <v>71</v>
      </c>
      <c r="I20">
        <v>43</v>
      </c>
      <c r="K20">
        <f>SUM(B20,C20,G20,H20,-0.5*F20)</f>
        <v>212.5</v>
      </c>
      <c r="L20">
        <f>SUM(C20,E20,G20,H20,-0.5*F20)</f>
        <v>200.5</v>
      </c>
      <c r="M20">
        <f>SUM(C20,E20,I20,G20,-0.5*F20)</f>
        <v>172.5</v>
      </c>
      <c r="N20">
        <f>SUM(B20,D20,0.3*H20,0.2*G20,-0.2*F20)</f>
        <v>130.9</v>
      </c>
      <c r="O20">
        <f>SUM(C20,E20,0.3*H20,0.2*G20,-0.2*F20)</f>
        <v>130.9</v>
      </c>
      <c r="P20" t="s">
        <v>70</v>
      </c>
    </row>
    <row r="21" spans="1:16" x14ac:dyDescent="0.25">
      <c r="A21" t="s">
        <v>29</v>
      </c>
      <c r="B21">
        <v>63</v>
      </c>
      <c r="C21">
        <v>62</v>
      </c>
      <c r="D21">
        <v>69</v>
      </c>
      <c r="E21">
        <v>43</v>
      </c>
      <c r="F21">
        <v>27</v>
      </c>
      <c r="G21">
        <v>62</v>
      </c>
      <c r="H21">
        <v>58</v>
      </c>
      <c r="I21">
        <v>50</v>
      </c>
      <c r="K21">
        <f>SUM(B21,C21,G21,H21,-0.5*F21)</f>
        <v>231.5</v>
      </c>
      <c r="L21">
        <f>SUM(C21,E21,G21,H21,-0.5*F21)</f>
        <v>211.5</v>
      </c>
      <c r="M21">
        <f>SUM(C21,E21,I21,G21,-0.5*F21)</f>
        <v>203.5</v>
      </c>
      <c r="N21">
        <f>SUM(B21,D21,0.3*H21,0.2*G21,-0.2*F21)</f>
        <v>156.4</v>
      </c>
      <c r="O21">
        <f>SUM(C21,E21,0.3*H21,0.2*G21,-0.2*F21)</f>
        <v>129.4</v>
      </c>
      <c r="P21" t="s">
        <v>76</v>
      </c>
    </row>
    <row r="22" spans="1:16" x14ac:dyDescent="0.25">
      <c r="A22" t="s">
        <v>46</v>
      </c>
      <c r="B22">
        <v>41</v>
      </c>
      <c r="C22">
        <v>55</v>
      </c>
      <c r="D22">
        <v>40</v>
      </c>
      <c r="E22">
        <v>44</v>
      </c>
      <c r="F22">
        <v>29</v>
      </c>
      <c r="G22">
        <v>63</v>
      </c>
      <c r="H22">
        <v>77</v>
      </c>
      <c r="I22">
        <v>55</v>
      </c>
      <c r="K22">
        <f>SUM(B22,C22,G22,H22,-0.5*F22)</f>
        <v>221.5</v>
      </c>
      <c r="L22">
        <f>SUM(C22,E22,G22,H22,-0.5*F22)</f>
        <v>224.5</v>
      </c>
      <c r="M22">
        <f>SUM(C22,E22,I22,G22,-0.5*F22)</f>
        <v>202.5</v>
      </c>
      <c r="N22">
        <f>SUM(B22,D22,0.3*H22,0.2*G22,-0.2*F22)</f>
        <v>110.89999999999999</v>
      </c>
      <c r="O22">
        <f>SUM(C22,E22,0.3*H22,0.2*G22,-0.2*F22)</f>
        <v>128.89999999999998</v>
      </c>
      <c r="P22" t="s">
        <v>82</v>
      </c>
    </row>
    <row r="23" spans="1:16" x14ac:dyDescent="0.25">
      <c r="A23" t="s">
        <v>26</v>
      </c>
      <c r="B23">
        <v>62</v>
      </c>
      <c r="C23">
        <v>42</v>
      </c>
      <c r="D23">
        <v>57</v>
      </c>
      <c r="E23">
        <v>69</v>
      </c>
      <c r="F23">
        <v>78</v>
      </c>
      <c r="G23">
        <v>65</v>
      </c>
      <c r="H23">
        <v>66</v>
      </c>
      <c r="I23">
        <v>63</v>
      </c>
      <c r="K23">
        <f>SUM(B23,C23,G23,H23,-0.5*F23)</f>
        <v>196</v>
      </c>
      <c r="L23">
        <f>SUM(C23,E23,G23,H23,-0.5*F23)</f>
        <v>203</v>
      </c>
      <c r="M23">
        <f>SUM(C23,E23,I23,G23,-0.5*F23)</f>
        <v>200</v>
      </c>
      <c r="N23">
        <f>SUM(B23,D23,0.3*H23,0.2*G23,-0.2*F23)</f>
        <v>136.20000000000002</v>
      </c>
      <c r="O23">
        <f>SUM(C23,E23,0.3*H23,0.2*G23,-0.2*F23)</f>
        <v>128.20000000000002</v>
      </c>
      <c r="P23" t="s">
        <v>76</v>
      </c>
    </row>
    <row r="24" spans="1:16" x14ac:dyDescent="0.25">
      <c r="A24" t="s">
        <v>19</v>
      </c>
      <c r="B24">
        <v>45</v>
      </c>
      <c r="C24">
        <v>43</v>
      </c>
      <c r="D24">
        <v>49</v>
      </c>
      <c r="E24">
        <v>55</v>
      </c>
      <c r="F24">
        <v>4</v>
      </c>
      <c r="G24">
        <v>57</v>
      </c>
      <c r="H24">
        <v>62</v>
      </c>
      <c r="I24">
        <v>40</v>
      </c>
      <c r="K24">
        <f>SUM(B24,C24,G24,H24,-0.5*F24)</f>
        <v>205</v>
      </c>
      <c r="L24">
        <f>SUM(C24,E24,G24,H24,-0.5*F24)</f>
        <v>215</v>
      </c>
      <c r="M24">
        <f>SUM(C24,E24,I24,G24,-0.5*F24)</f>
        <v>193</v>
      </c>
      <c r="N24">
        <f>SUM(B24,D24,0.3*H24,0.2*G24,-0.2*F24)</f>
        <v>123.2</v>
      </c>
      <c r="O24">
        <f>SUM(C24,E24,0.3*H24,0.2*G24,-0.2*F24)</f>
        <v>127.2</v>
      </c>
    </row>
    <row r="25" spans="1:16" x14ac:dyDescent="0.25">
      <c r="A25" t="s">
        <v>36</v>
      </c>
      <c r="B25">
        <v>65</v>
      </c>
      <c r="C25">
        <v>61</v>
      </c>
      <c r="D25">
        <v>62</v>
      </c>
      <c r="E25">
        <v>47</v>
      </c>
      <c r="F25">
        <v>33</v>
      </c>
      <c r="G25">
        <v>41</v>
      </c>
      <c r="H25">
        <v>53</v>
      </c>
      <c r="I25">
        <v>59</v>
      </c>
      <c r="K25">
        <f>SUM(B25,C25,G25,H25,-0.5*F25)</f>
        <v>203.5</v>
      </c>
      <c r="L25">
        <f>SUM(C25,E25,G25,H25,-0.5*F25)</f>
        <v>185.5</v>
      </c>
      <c r="M25">
        <f>SUM(C25,E25,I25,G25,-0.5*F25)</f>
        <v>191.5</v>
      </c>
      <c r="N25">
        <f>SUM(B25,D25,0.3*H25,0.2*G25,-0.2*F25)</f>
        <v>144.5</v>
      </c>
      <c r="O25">
        <f>SUM(C25,E25,0.3*H25,0.2*G25,-0.2*F25)</f>
        <v>125.5</v>
      </c>
      <c r="P25" t="s">
        <v>76</v>
      </c>
    </row>
    <row r="26" spans="1:16" x14ac:dyDescent="0.25">
      <c r="A26" t="s">
        <v>40</v>
      </c>
      <c r="B26">
        <v>60</v>
      </c>
      <c r="C26">
        <v>60</v>
      </c>
      <c r="D26">
        <v>64</v>
      </c>
      <c r="E26">
        <v>52</v>
      </c>
      <c r="F26">
        <v>60</v>
      </c>
      <c r="G26">
        <v>46</v>
      </c>
      <c r="H26">
        <v>54</v>
      </c>
      <c r="I26">
        <v>40</v>
      </c>
      <c r="K26">
        <f>SUM(B26,C26,G26,H26,-0.5*F26)</f>
        <v>190</v>
      </c>
      <c r="L26">
        <f>SUM(C26,E26,G26,H26,-0.5*F26)</f>
        <v>182</v>
      </c>
      <c r="M26">
        <f>SUM(C26,E26,I26,G26,-0.5*F26)</f>
        <v>168</v>
      </c>
      <c r="N26">
        <f>SUM(B26,D26,0.3*H26,0.2*G26,-0.2*F26)</f>
        <v>137.39999999999998</v>
      </c>
      <c r="O26">
        <f>SUM(C26,E26,0.3*H26,0.2*G26,-0.2*F26)</f>
        <v>125.39999999999998</v>
      </c>
      <c r="P26" t="s">
        <v>76</v>
      </c>
    </row>
    <row r="27" spans="1:16" x14ac:dyDescent="0.25">
      <c r="A27" t="s">
        <v>32</v>
      </c>
      <c r="B27">
        <v>61</v>
      </c>
      <c r="C27">
        <v>40</v>
      </c>
      <c r="D27">
        <v>40</v>
      </c>
      <c r="E27">
        <v>53</v>
      </c>
      <c r="F27">
        <v>0</v>
      </c>
      <c r="G27">
        <v>66</v>
      </c>
      <c r="H27">
        <v>63</v>
      </c>
      <c r="I27">
        <v>54</v>
      </c>
      <c r="K27">
        <f>SUM(B27,C27,G27,H27,-0.5*F27)</f>
        <v>230</v>
      </c>
      <c r="L27">
        <f>SUM(C27,E27,G27,H27,-0.5*F27)</f>
        <v>222</v>
      </c>
      <c r="M27">
        <f>SUM(C27,E27,I27,G27,-0.5*F27)</f>
        <v>213</v>
      </c>
      <c r="N27">
        <f>SUM(B27,D27,0.3*H27,0.2*G27,-0.2*F27)</f>
        <v>133.1</v>
      </c>
      <c r="O27">
        <f>SUM(C27,E27,0.3*H27,0.2*G27,-0.2*F27)</f>
        <v>125.10000000000001</v>
      </c>
      <c r="P27" t="s">
        <v>79</v>
      </c>
    </row>
    <row r="28" spans="1:16" x14ac:dyDescent="0.25">
      <c r="A28" t="s">
        <v>23</v>
      </c>
      <c r="B28">
        <v>49</v>
      </c>
      <c r="C28">
        <v>56</v>
      </c>
      <c r="D28">
        <v>45</v>
      </c>
      <c r="E28">
        <v>53</v>
      </c>
      <c r="F28">
        <v>68</v>
      </c>
      <c r="G28">
        <v>59</v>
      </c>
      <c r="H28">
        <v>52</v>
      </c>
      <c r="I28">
        <v>52</v>
      </c>
      <c r="K28">
        <f>SUM(B28,C28,G28,H28,-0.5*F28)</f>
        <v>182</v>
      </c>
      <c r="L28">
        <f>SUM(C28,E28,G28,H28,-0.5*F28)</f>
        <v>186</v>
      </c>
      <c r="M28">
        <f>SUM(C28,E28,I28,G28,-0.5*F28)</f>
        <v>186</v>
      </c>
      <c r="N28">
        <f>SUM(B28,D28,0.3*H28,0.2*G28,-0.2*F28)</f>
        <v>107.79999999999998</v>
      </c>
      <c r="O28">
        <f>SUM(C28,E28,0.3*H28,0.2*G28,-0.2*F28)</f>
        <v>122.80000000000001</v>
      </c>
    </row>
    <row r="29" spans="1:16" x14ac:dyDescent="0.25">
      <c r="A29" t="s">
        <v>52</v>
      </c>
      <c r="B29">
        <v>64</v>
      </c>
      <c r="C29">
        <v>42</v>
      </c>
      <c r="D29">
        <v>47</v>
      </c>
      <c r="E29">
        <v>56</v>
      </c>
      <c r="F29">
        <v>57</v>
      </c>
      <c r="G29">
        <v>64</v>
      </c>
      <c r="H29">
        <v>77</v>
      </c>
      <c r="I29">
        <v>51</v>
      </c>
      <c r="K29">
        <f>SUM(B29,C29,G29,H29,-0.5*F29)</f>
        <v>218.5</v>
      </c>
      <c r="L29">
        <f>SUM(C29,E29,G29,H29,-0.5*F29)</f>
        <v>210.5</v>
      </c>
      <c r="M29">
        <f>SUM(C29,E29,I29,G29,-0.5*F29)</f>
        <v>184.5</v>
      </c>
      <c r="N29">
        <f>SUM(B29,D29,0.3*H29,0.2*G29,-0.2*F29)</f>
        <v>135.5</v>
      </c>
      <c r="O29">
        <f>SUM(C29,E29,0.3*H29,0.2*G29,-0.2*F29)</f>
        <v>122.5</v>
      </c>
    </row>
    <row r="30" spans="1:16" x14ac:dyDescent="0.25">
      <c r="A30" t="s">
        <v>25</v>
      </c>
      <c r="B30">
        <v>57</v>
      </c>
      <c r="C30">
        <v>55</v>
      </c>
      <c r="D30">
        <v>60</v>
      </c>
      <c r="E30">
        <v>44</v>
      </c>
      <c r="F30">
        <v>40</v>
      </c>
      <c r="G30">
        <v>43</v>
      </c>
      <c r="H30">
        <v>58</v>
      </c>
      <c r="I30">
        <v>63</v>
      </c>
      <c r="K30">
        <f>SUM(B30,C30,G30,H30,-0.5*F30)</f>
        <v>193</v>
      </c>
      <c r="L30">
        <f>SUM(C30,E30,G30,H30,-0.5*F30)</f>
        <v>180</v>
      </c>
      <c r="M30">
        <f>SUM(C30,E30,I30,G30,-0.5*F30)</f>
        <v>185</v>
      </c>
      <c r="N30">
        <f>SUM(B30,D30,0.3*H30,0.2*G30,-0.2*F30)</f>
        <v>135</v>
      </c>
      <c r="O30">
        <f>SUM(C30,E30,0.3*H30,0.2*G30,-0.2*F30)</f>
        <v>117</v>
      </c>
      <c r="P30" t="s">
        <v>76</v>
      </c>
    </row>
    <row r="31" spans="1:16" x14ac:dyDescent="0.25">
      <c r="A31" t="s">
        <v>30</v>
      </c>
      <c r="B31">
        <v>51</v>
      </c>
      <c r="C31">
        <v>48</v>
      </c>
      <c r="D31">
        <v>65</v>
      </c>
      <c r="E31">
        <v>43</v>
      </c>
      <c r="F31">
        <v>26</v>
      </c>
      <c r="G31">
        <v>69</v>
      </c>
      <c r="H31">
        <v>52</v>
      </c>
      <c r="I31">
        <v>45</v>
      </c>
      <c r="K31">
        <f>SUM(B31,C31,G31,H31,-0.5*F31)</f>
        <v>207</v>
      </c>
      <c r="L31">
        <f>SUM(C31,E31,G31,H31,-0.5*F31)</f>
        <v>199</v>
      </c>
      <c r="M31">
        <f>SUM(C31,E31,I31,G31,-0.5*F31)</f>
        <v>192</v>
      </c>
      <c r="N31">
        <f>SUM(B31,D31,0.3*H31,0.2*G31,-0.2*F31)</f>
        <v>140.20000000000002</v>
      </c>
      <c r="O31">
        <f>SUM(C31,E31,0.3*H31,0.2*G31,-0.2*F31)</f>
        <v>115.19999999999999</v>
      </c>
      <c r="P31" t="s">
        <v>76</v>
      </c>
    </row>
    <row r="32" spans="1:16" x14ac:dyDescent="0.25">
      <c r="A32" t="s">
        <v>39</v>
      </c>
      <c r="B32">
        <v>48</v>
      </c>
      <c r="C32">
        <v>41</v>
      </c>
      <c r="D32">
        <v>45</v>
      </c>
      <c r="E32">
        <v>47</v>
      </c>
      <c r="F32">
        <v>23</v>
      </c>
      <c r="G32">
        <v>62</v>
      </c>
      <c r="H32">
        <v>62</v>
      </c>
      <c r="I32">
        <v>53</v>
      </c>
      <c r="K32">
        <f>SUM(B32,C32,G32,H32,-0.5*F32)</f>
        <v>201.5</v>
      </c>
      <c r="L32">
        <f>SUM(C32,E32,G32,H32,-0.5*F32)</f>
        <v>200.5</v>
      </c>
      <c r="M32">
        <f>SUM(C32,E32,I32,G32,-0.5*F32)</f>
        <v>191.5</v>
      </c>
      <c r="N32">
        <f>SUM(B32,D32,0.3*H32,0.2*G32,-0.2*F32)</f>
        <v>119.4</v>
      </c>
      <c r="O32">
        <f>SUM(C32,E32,0.3*H32,0.2*G32,-0.2*F32)</f>
        <v>114.4</v>
      </c>
    </row>
    <row r="33" spans="1:16" x14ac:dyDescent="0.25">
      <c r="A33" t="s">
        <v>37</v>
      </c>
      <c r="B33">
        <v>62</v>
      </c>
      <c r="C33">
        <v>49</v>
      </c>
      <c r="D33">
        <v>52</v>
      </c>
      <c r="E33">
        <v>51</v>
      </c>
      <c r="F33">
        <v>79</v>
      </c>
      <c r="G33">
        <v>60</v>
      </c>
      <c r="H33">
        <v>60</v>
      </c>
      <c r="I33">
        <v>58</v>
      </c>
      <c r="K33">
        <f>SUM(B33,C33,G33,H33,-0.5*F33)</f>
        <v>191.5</v>
      </c>
      <c r="L33">
        <f>SUM(C33,E33,G33,H33,-0.5*F33)</f>
        <v>180.5</v>
      </c>
      <c r="M33">
        <f>SUM(C33,E33,I33,G33,-0.5*F33)</f>
        <v>178.5</v>
      </c>
      <c r="N33">
        <f>SUM(B33,D33,0.3*H33,0.2*G33,-0.2*F33)</f>
        <v>128.19999999999999</v>
      </c>
      <c r="O33">
        <f>SUM(C33,E33,0.3*H33,0.2*G33,-0.2*F33)</f>
        <v>114.2</v>
      </c>
      <c r="P33" t="s">
        <v>76</v>
      </c>
    </row>
    <row r="34" spans="1:16" x14ac:dyDescent="0.25">
      <c r="A34" t="s">
        <v>44</v>
      </c>
      <c r="B34">
        <v>67</v>
      </c>
      <c r="C34">
        <v>50</v>
      </c>
      <c r="D34">
        <v>67</v>
      </c>
      <c r="E34">
        <v>48</v>
      </c>
      <c r="F34">
        <v>55</v>
      </c>
      <c r="G34">
        <v>62</v>
      </c>
      <c r="H34">
        <v>47</v>
      </c>
      <c r="I34">
        <v>37</v>
      </c>
      <c r="K34">
        <f>SUM(B34,C34,G34,H34,-0.5*F34)</f>
        <v>198.5</v>
      </c>
      <c r="L34">
        <f>SUM(C34,E34,G34,H34,-0.5*F34)</f>
        <v>179.5</v>
      </c>
      <c r="M34">
        <f>SUM(C34,E34,I34,G34,-0.5*F34)</f>
        <v>169.5</v>
      </c>
      <c r="N34">
        <f>SUM(B34,D34,0.3*H34,0.2*G34,-0.2*F34)</f>
        <v>149.5</v>
      </c>
      <c r="O34">
        <f>SUM(C34,E34,0.3*H34,0.2*G34,-0.2*F34)</f>
        <v>113.5</v>
      </c>
      <c r="P34" t="s">
        <v>76</v>
      </c>
    </row>
    <row r="35" spans="1:16" x14ac:dyDescent="0.25">
      <c r="A35" t="s">
        <v>1</v>
      </c>
      <c r="B35">
        <v>69</v>
      </c>
      <c r="C35">
        <v>47</v>
      </c>
      <c r="D35">
        <v>50</v>
      </c>
      <c r="E35">
        <v>52</v>
      </c>
      <c r="F35">
        <v>94</v>
      </c>
      <c r="G35">
        <v>66</v>
      </c>
      <c r="H35">
        <v>53</v>
      </c>
      <c r="I35">
        <v>45</v>
      </c>
      <c r="J35" t="s">
        <v>2</v>
      </c>
      <c r="K35">
        <f>SUM(B35,C35,G35,H35,-0.5*F35)</f>
        <v>188</v>
      </c>
      <c r="L35">
        <f>SUM(C35,E35,G35,H35,-0.5*F35)</f>
        <v>171</v>
      </c>
      <c r="M35">
        <f>SUM(C35,E35,I35,G35,-0.5*F35)</f>
        <v>163</v>
      </c>
      <c r="N35">
        <f>SUM(B35,D35,0.3*H35,0.2*G35,-0.2*F35)</f>
        <v>129.29999999999998</v>
      </c>
      <c r="O35">
        <f>SUM(C35,E35,0.3*H35,0.2*G35,-0.2*F35)</f>
        <v>109.3</v>
      </c>
      <c r="P35" t="s">
        <v>76</v>
      </c>
    </row>
    <row r="36" spans="1:16" x14ac:dyDescent="0.25">
      <c r="A36" t="s">
        <v>20</v>
      </c>
      <c r="B36">
        <v>42</v>
      </c>
      <c r="C36">
        <v>59</v>
      </c>
      <c r="D36">
        <v>59</v>
      </c>
      <c r="E36">
        <v>43</v>
      </c>
      <c r="F36">
        <v>91</v>
      </c>
      <c r="G36">
        <v>49</v>
      </c>
      <c r="H36">
        <v>52</v>
      </c>
      <c r="I36">
        <v>38</v>
      </c>
      <c r="K36">
        <f>SUM(B36,C36,G36,H36,-0.5*F36)</f>
        <v>156.5</v>
      </c>
      <c r="L36">
        <f>SUM(C36,E36,G36,H36,-0.5*F36)</f>
        <v>157.5</v>
      </c>
      <c r="M36">
        <f>SUM(C36,E36,I36,G36,-0.5*F36)</f>
        <v>143.5</v>
      </c>
      <c r="N36">
        <f>SUM(B36,D36,0.3*H36,0.2*G36,-0.2*F36)</f>
        <v>108.19999999999999</v>
      </c>
      <c r="O36">
        <f>SUM(C36,E36,0.3*H36,0.2*G36,-0.2*F36)</f>
        <v>109.19999999999999</v>
      </c>
    </row>
    <row r="37" spans="1:16" x14ac:dyDescent="0.25">
      <c r="A37" t="s">
        <v>18</v>
      </c>
      <c r="B37">
        <v>53</v>
      </c>
      <c r="C37">
        <v>46</v>
      </c>
      <c r="D37">
        <v>51</v>
      </c>
      <c r="E37">
        <v>47</v>
      </c>
      <c r="F37">
        <v>20</v>
      </c>
      <c r="G37">
        <v>4</v>
      </c>
      <c r="H37">
        <v>64</v>
      </c>
      <c r="I37">
        <v>59</v>
      </c>
      <c r="K37">
        <f>SUM(B37,C37,G37,H37,-0.5*F37)</f>
        <v>157</v>
      </c>
      <c r="L37">
        <f>SUM(C37,E37,G37,H37,-0.5*F37)</f>
        <v>151</v>
      </c>
      <c r="M37">
        <f>SUM(C37,E37,I37,G37,-0.5*F37)</f>
        <v>146</v>
      </c>
      <c r="N37">
        <f>SUM(B37,D37,0.3*H37,0.2*G37,-0.2*F37)</f>
        <v>120</v>
      </c>
      <c r="O37">
        <f>SUM(C37,E37,0.3*H37,0.2*G37,-0.2*F37)</f>
        <v>109</v>
      </c>
    </row>
    <row r="38" spans="1:16" x14ac:dyDescent="0.25">
      <c r="A38" t="s">
        <v>41</v>
      </c>
      <c r="B38">
        <v>60</v>
      </c>
      <c r="C38">
        <v>43</v>
      </c>
      <c r="D38">
        <v>69</v>
      </c>
      <c r="E38">
        <v>43</v>
      </c>
      <c r="F38">
        <v>48</v>
      </c>
      <c r="G38">
        <v>59</v>
      </c>
      <c r="H38">
        <v>68</v>
      </c>
      <c r="I38">
        <v>51</v>
      </c>
      <c r="K38">
        <f>SUM(B38,C38,G38,H38,-0.5*F38)</f>
        <v>206</v>
      </c>
      <c r="L38">
        <f>SUM(C38,E38,G38,H38,-0.5*F38)</f>
        <v>189</v>
      </c>
      <c r="M38">
        <f>SUM(C38,E38,I38,G38,-0.5*F38)</f>
        <v>172</v>
      </c>
      <c r="N38">
        <f>SUM(B38,D38,0.3*H38,0.2*G38,-0.2*F38)</f>
        <v>151.60000000000002</v>
      </c>
      <c r="O38">
        <f>SUM(C38,E38,0.3*H38,0.2*G38,-0.2*F38)</f>
        <v>108.6</v>
      </c>
      <c r="P38" t="s">
        <v>76</v>
      </c>
    </row>
    <row r="39" spans="1:16" x14ac:dyDescent="0.25">
      <c r="A39" t="s">
        <v>42</v>
      </c>
      <c r="B39">
        <v>54</v>
      </c>
      <c r="C39">
        <v>49</v>
      </c>
      <c r="D39">
        <v>43</v>
      </c>
      <c r="E39">
        <v>40</v>
      </c>
      <c r="F39">
        <v>69</v>
      </c>
      <c r="G39">
        <v>63</v>
      </c>
      <c r="H39">
        <v>61</v>
      </c>
      <c r="I39">
        <v>54</v>
      </c>
      <c r="K39">
        <f>SUM(B39,C39,G39,H39,-0.5*F39)</f>
        <v>192.5</v>
      </c>
      <c r="L39">
        <f>SUM(C39,E39,G39,H39,-0.5*F39)</f>
        <v>178.5</v>
      </c>
      <c r="M39">
        <f>SUM(C39,E39,I39,G39,-0.5*F39)</f>
        <v>171.5</v>
      </c>
      <c r="N39">
        <f>SUM(B39,D39,0.3*H39,0.2*G39,-0.2*F39)</f>
        <v>114.10000000000001</v>
      </c>
      <c r="O39">
        <f>SUM(C39,E39,0.3*H39,0.2*G39,-0.2*F39)</f>
        <v>106.10000000000001</v>
      </c>
    </row>
    <row r="40" spans="1:16" x14ac:dyDescent="0.25">
      <c r="A40" t="s">
        <v>17</v>
      </c>
      <c r="B40">
        <v>44</v>
      </c>
      <c r="C40">
        <v>47</v>
      </c>
      <c r="D40">
        <v>64</v>
      </c>
      <c r="E40">
        <v>53</v>
      </c>
      <c r="F40">
        <v>95</v>
      </c>
      <c r="G40">
        <v>5</v>
      </c>
      <c r="H40">
        <v>68</v>
      </c>
      <c r="I40">
        <v>62</v>
      </c>
      <c r="K40">
        <f>SUM(B40,C40,G40,H40,-0.5*F40)</f>
        <v>116.5</v>
      </c>
      <c r="L40">
        <f>SUM(C40,E40,G40,H40,-0.5*F40)</f>
        <v>125.5</v>
      </c>
      <c r="M40">
        <f>SUM(C40,E40,I40,G40,-0.5*F40)</f>
        <v>119.5</v>
      </c>
      <c r="N40">
        <f>SUM(B40,D40,0.3*H40,0.2*G40,-0.2*F40)</f>
        <v>110.4</v>
      </c>
      <c r="O40">
        <f>SUM(C40,E40,0.3*H40,0.2*G40,-0.2*F40)</f>
        <v>102.4</v>
      </c>
      <c r="P40" t="s">
        <v>83</v>
      </c>
    </row>
    <row r="41" spans="1:16" x14ac:dyDescent="0.25">
      <c r="A41" t="s">
        <v>48</v>
      </c>
      <c r="B41">
        <v>40</v>
      </c>
      <c r="C41">
        <v>45</v>
      </c>
      <c r="D41">
        <v>57</v>
      </c>
      <c r="E41">
        <v>49</v>
      </c>
      <c r="F41">
        <v>95</v>
      </c>
      <c r="G41">
        <v>43</v>
      </c>
      <c r="H41">
        <v>51</v>
      </c>
      <c r="I41">
        <v>50</v>
      </c>
      <c r="K41">
        <f>SUM(B41,C41,G41,H41,-0.5*F41)</f>
        <v>131.5</v>
      </c>
      <c r="L41">
        <f>SUM(C41,E41,G41,H41,-0.5*F41)</f>
        <v>140.5</v>
      </c>
      <c r="M41">
        <f>SUM(C41,E41,I41,G41,-0.5*F41)</f>
        <v>139.5</v>
      </c>
      <c r="N41">
        <f>SUM(B41,D41,0.3*H41,0.2*G41,-0.2*F41)</f>
        <v>101.89999999999999</v>
      </c>
      <c r="O41">
        <f>SUM(C41,E41,0.3*H41,0.2*G41,-0.2*F41)</f>
        <v>98.899999999999991</v>
      </c>
    </row>
  </sheetData>
  <sortState xmlns:xlrd2="http://schemas.microsoft.com/office/spreadsheetml/2017/richdata2" ref="A2:Q72">
    <sortCondition descending="1" ref="O1:O7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8DF0-7CE9-4BDB-997E-59058532659E}">
  <dimension ref="A1:J3"/>
  <sheetViews>
    <sheetView workbookViewId="0">
      <selection activeCell="J3" sqref="J3"/>
    </sheetView>
  </sheetViews>
  <sheetFormatPr defaultRowHeight="13.8" x14ac:dyDescent="0.25"/>
  <sheetData>
    <row r="1" spans="1:10" x14ac:dyDescent="0.25">
      <c r="A1" t="s">
        <v>0</v>
      </c>
    </row>
    <row r="2" spans="1:10" x14ac:dyDescent="0.25">
      <c r="A2" t="s">
        <v>5</v>
      </c>
      <c r="J2" t="s">
        <v>16</v>
      </c>
    </row>
    <row r="3" spans="1:10" x14ac:dyDescent="0.25">
      <c r="A3" t="s">
        <v>6</v>
      </c>
      <c r="J3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A8E4-F930-4AFD-94A9-0A0241B652F7}">
  <dimension ref="A1:B3"/>
  <sheetViews>
    <sheetView workbookViewId="0">
      <selection activeCell="B3" sqref="B3"/>
    </sheetView>
  </sheetViews>
  <sheetFormatPr defaultRowHeight="13.8" x14ac:dyDescent="0.25"/>
  <sheetData>
    <row r="1" spans="1:2" x14ac:dyDescent="0.25">
      <c r="A1" t="s">
        <v>0</v>
      </c>
    </row>
    <row r="2" spans="1:2" x14ac:dyDescent="0.25">
      <c r="A2" t="s">
        <v>4</v>
      </c>
    </row>
    <row r="3" spans="1:2" x14ac:dyDescent="0.25">
      <c r="A3" t="s">
        <v>91</v>
      </c>
      <c r="B3" t="s">
        <v>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皇室</vt:lpstr>
      <vt:lpstr>官员</vt:lpstr>
      <vt:lpstr>太监</vt:lpstr>
      <vt:lpstr>后宫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jundi xiao</dc:creator>
  <cp:lastModifiedBy>jundi xiao</cp:lastModifiedBy>
  <dcterms:created xsi:type="dcterms:W3CDTF">2015-06-05T18:19:34Z</dcterms:created>
  <dcterms:modified xsi:type="dcterms:W3CDTF">2022-10-10T12:02:38Z</dcterms:modified>
</cp:coreProperties>
</file>