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  <sheet name="Sheet4" sheetId="4" state="visible" r:id="rId6"/>
    <sheet name="Sheet5" sheetId="5" state="visible" r:id="rId7"/>
    <sheet name="Sheet6" sheetId="6" state="visible" r:id="rId8"/>
    <sheet name="Sheet7" sheetId="7" state="visible" r:id="rId9"/>
  </sheets>
  <definedNames>
    <definedName function="false" hidden="true" localSheetId="3" name="_xlnm._FilterDatabase" vbProcedure="false">Sheet4!$A$1:$G$29</definedName>
    <definedName function="false" hidden="false" localSheetId="6" name="solver_adj" vbProcedure="false">Sheet7!$C$2:$C$3</definedName>
    <definedName function="false" hidden="false" localSheetId="6" name="solver_lhs1" vbProcedure="false">Sheet7!$D$2</definedName>
    <definedName function="false" hidden="false" localSheetId="6" name="solver_lhs2" vbProcedure="false">Sheet7!$D$3</definedName>
    <definedName function="false" hidden="false" localSheetId="6" name="solver_lo_eng" vbProcedure="false">"com.sun.star.comp.Calc.NLPSolver.DEPSSolverImpl"</definedName>
    <definedName function="false" hidden="false" localSheetId="6" name="solver_num" vbProcedure="false">2</definedName>
    <definedName function="false" hidden="false" localSheetId="6" name="solver_opt" vbProcedure="false">Sheet7!$D$2</definedName>
    <definedName function="false" hidden="false" localSheetId="6" name="solver_rel1" vbProcedure="false">2</definedName>
    <definedName function="false" hidden="false" localSheetId="6" name="solver_rel2" vbProcedure="false">2</definedName>
    <definedName function="false" hidden="false" localSheetId="6" name="solver_rhs1" vbProcedure="false">Sheet7!$E$2</definedName>
    <definedName function="false" hidden="false" localSheetId="6" name="solver_rhs2" vbProcedure="false">Sheet7!$E$3</definedName>
    <definedName function="false" hidden="false" localSheetId="6" name="solver_typ" vbProcedure="false">3</definedName>
    <definedName function="false" hidden="false" localSheetId="6" name="solver_val" vbProcedure="false">Sheet7!$E$2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<sst xmlns="http://schemas.openxmlformats.org/spreadsheetml/2006/main" count="62" uniqueCount="18">
  <si>
    <t xml:space="preserve">№</t>
  </si>
  <si>
    <t xml:space="preserve">x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</si>
  <si>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</si>
  <si>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</si>
  <si>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</si>
  <si>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</si>
  <si>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</si>
  <si>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minimum:</t>
  </si>
  <si>
    <t xml:space="preserve">arithmetic mean:</t>
  </si>
  <si>
    <t xml:space="preserve">maximum:</t>
  </si>
  <si>
    <t xml:space="preserve">СИСТЕМА</t>
  </si>
  <si>
    <t xml:space="preserve">ПЕРЕМЕННЫЕ</t>
  </si>
  <si>
    <t xml:space="preserve">левая часть</t>
  </si>
  <si>
    <t xml:space="preserve">правая часть</t>
  </si>
  <si>
    <t xml:space="preserve">cos(x) + sh(y) = 1,21</t>
  </si>
  <si>
    <t xml:space="preserve">X = </t>
  </si>
  <si>
    <t xml:space="preserve">x + y = 4</t>
  </si>
  <si>
    <t xml:space="preserve">Y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</si>
</sst>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81D41A"/>
        <bgColor rgb="FF5EB91E"/>
      </patternFill>
    </fill>
    <fill>
      <patternFill patternType="solid">
        <fgColor rgb="FFFF0000"/>
        <bgColor rgb="FF993300"/>
      </patternFill>
    </fill>
    <fill>
      <patternFill patternType="solid">
        <fgColor rgb="FF2A6099"/>
        <bgColor rgb="FF004586"/>
      </patternFill>
    </fill>
    <fill>
      <patternFill patternType="solid">
        <fgColor rgb="FF5EB91E"/>
        <bgColor rgb="FF81D41A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 style="hair"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7">
    <dxf>
      <fill>
        <patternFill patternType="solid">
          <fgColor rgb="FF2A6099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>
          <bgColor rgb="FF81D41A"/>
        </patternFill>
      </fill>
    </dxf>
    <dxf>
      <fill>
        <patternFill>
          <bgColor rgb="FFFF0000"/>
        </patternFill>
      </fill>
    </dxf>
    <dxf>
      <fill>
        <patternFill>
          <bgColor rgb="FF2A60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75129927747497"/>
          <c:y val="0.0705298013245033"/>
          <c:w val="0.897578907339333"/>
          <c:h val="0.75629139072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Sheet1!$C$2:$C$26</c:f>
              <c:numCache>
                <c:formatCode>General</c:formatCode>
                <c:ptCount val="25"/>
                <c:pt idx="0">
                  <c:v>173</c:v>
                </c:pt>
                <c:pt idx="1">
                  <c:v>203.2</c:v>
                </c:pt>
                <c:pt idx="2">
                  <c:v>235.9</c:v>
                </c:pt>
                <c:pt idx="3">
                  <c:v>271</c:v>
                </c:pt>
                <c:pt idx="4">
                  <c:v>308.5</c:v>
                </c:pt>
                <c:pt idx="5">
                  <c:v>348.4</c:v>
                </c:pt>
                <c:pt idx="6">
                  <c:v>390.8</c:v>
                </c:pt>
                <c:pt idx="7">
                  <c:v>435.6</c:v>
                </c:pt>
                <c:pt idx="8">
                  <c:v>482.8</c:v>
                </c:pt>
                <c:pt idx="9">
                  <c:v>532.4</c:v>
                </c:pt>
                <c:pt idx="10">
                  <c:v>584.4</c:v>
                </c:pt>
                <c:pt idx="11">
                  <c:v>638.8</c:v>
                </c:pt>
                <c:pt idx="12">
                  <c:v>695.7</c:v>
                </c:pt>
                <c:pt idx="13">
                  <c:v>755</c:v>
                </c:pt>
                <c:pt idx="14">
                  <c:v>816.7</c:v>
                </c:pt>
                <c:pt idx="15">
                  <c:v>880.8</c:v>
                </c:pt>
                <c:pt idx="16">
                  <c:v>947.4</c:v>
                </c:pt>
                <c:pt idx="17">
                  <c:v>1016.4</c:v>
                </c:pt>
                <c:pt idx="18">
                  <c:v>1087.8</c:v>
                </c:pt>
                <c:pt idx="19">
                  <c:v>1161.6</c:v>
                </c:pt>
                <c:pt idx="20">
                  <c:v>1237.8</c:v>
                </c:pt>
                <c:pt idx="21">
                  <c:v>1316.4</c:v>
                </c:pt>
                <c:pt idx="22">
                  <c:v>1397.5</c:v>
                </c:pt>
                <c:pt idx="23">
                  <c:v>1481</c:v>
                </c:pt>
                <c:pt idx="24">
                  <c:v>1566.9</c:v>
                </c:pt>
              </c:numCache>
            </c:numRef>
          </c:val>
        </c:ser>
        <c:ser>
          <c:idx val="1"/>
          <c:order val="1"/>
          <c:spPr>
            <a:solidFill>
              <a:srgbClr val="99ccff"/>
            </a:solidFill>
            <a:ln w="0">
              <a:noFill/>
            </a:ln>
          </c:spPr>
          <c:invertIfNegative val="0"/>
          <c:dPt>
            <c:idx val="18"/>
            <c:invertIfNegative val="0"/>
            <c:spPr>
              <a:solidFill>
                <a:srgbClr val="99ccff"/>
              </a:solidFill>
              <a:ln w="0">
                <a:noFill/>
              </a:ln>
            </c:spP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pc="-1" strike="noStrike">
                      <a:latin typeface="Noto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Sheet1!$D$2:$D$26</c:f>
              <c:numCache>
                <c:formatCode>General</c:formatCode>
                <c:ptCount val="25"/>
                <c:pt idx="0">
                  <c:v>117.7</c:v>
                </c:pt>
                <c:pt idx="1">
                  <c:v>122.9</c:v>
                </c:pt>
                <c:pt idx="2">
                  <c:v>138.1</c:v>
                </c:pt>
                <c:pt idx="3">
                  <c:v>137</c:v>
                </c:pt>
                <c:pt idx="4">
                  <c:v>158.8</c:v>
                </c:pt>
                <c:pt idx="5">
                  <c:v>151</c:v>
                </c:pt>
                <c:pt idx="6">
                  <c:v>179.3</c:v>
                </c:pt>
                <c:pt idx="7">
                  <c:v>165.4</c:v>
                </c:pt>
                <c:pt idx="8">
                  <c:v>199.2</c:v>
                </c:pt>
                <c:pt idx="9">
                  <c:v>180.8</c:v>
                </c:pt>
                <c:pt idx="10">
                  <c:v>218</c:v>
                </c:pt>
                <c:pt idx="11">
                  <c:v>197.6</c:v>
                </c:pt>
                <c:pt idx="12">
                  <c:v>235.3</c:v>
                </c:pt>
                <c:pt idx="13">
                  <c:v>216.2</c:v>
                </c:pt>
                <c:pt idx="14">
                  <c:v>250.9</c:v>
                </c:pt>
                <c:pt idx="15">
                  <c:v>236.7</c:v>
                </c:pt>
                <c:pt idx="16">
                  <c:v>264.8</c:v>
                </c:pt>
                <c:pt idx="17">
                  <c:v>258.9</c:v>
                </c:pt>
                <c:pt idx="18">
                  <c:v>277.2</c:v>
                </c:pt>
                <c:pt idx="19">
                  <c:v>282.3</c:v>
                </c:pt>
                <c:pt idx="20">
                  <c:v>288.3</c:v>
                </c:pt>
                <c:pt idx="21">
                  <c:v>306.3</c:v>
                </c:pt>
                <c:pt idx="22">
                  <c:v>298.8</c:v>
                </c:pt>
                <c:pt idx="23">
                  <c:v>330.4</c:v>
                </c:pt>
                <c:pt idx="24">
                  <c:v>309.4</c:v>
                </c:pt>
              </c:numCache>
            </c:numRef>
          </c:val>
        </c:ser>
        <c:gapWidth val="100"/>
        <c:overlap val="0"/>
        <c:axId val="97983442"/>
        <c:axId val="96989289"/>
      </c:barChart>
      <c:lineChart>
        <c:grouping val="standard"/>
        <c:varyColors val="0"/>
        <c:ser>
          <c:idx val="2"/>
          <c:order val="2"/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Sheet1!$E$2:$E$26</c:f>
              <c:numCache>
                <c:formatCode>General</c:formatCode>
                <c:ptCount val="25"/>
                <c:pt idx="0">
                  <c:v>401.3</c:v>
                </c:pt>
                <c:pt idx="1">
                  <c:v>486.7</c:v>
                </c:pt>
                <c:pt idx="2">
                  <c:v>569.6</c:v>
                </c:pt>
                <c:pt idx="3">
                  <c:v>676</c:v>
                </c:pt>
                <c:pt idx="4">
                  <c:v>766.7</c:v>
                </c:pt>
                <c:pt idx="5">
                  <c:v>894.2</c:v>
                </c:pt>
                <c:pt idx="6">
                  <c:v>993.1</c:v>
                </c:pt>
                <c:pt idx="7">
                  <c:v>1141.4</c:v>
                </c:pt>
                <c:pt idx="8">
                  <c:v>1249.2</c:v>
                </c:pt>
                <c:pt idx="9">
                  <c:v>1416.4</c:v>
                </c:pt>
                <c:pt idx="10">
                  <c:v>1535.2</c:v>
                </c:pt>
                <c:pt idx="11">
                  <c:v>1718.8</c:v>
                </c:pt>
                <c:pt idx="12">
                  <c:v>1851.8</c:v>
                </c:pt>
                <c:pt idx="13">
                  <c:v>2048.8</c:v>
                </c:pt>
                <c:pt idx="14">
                  <c:v>2199.2</c:v>
                </c:pt>
                <c:pt idx="15">
                  <c:v>2405.7</c:v>
                </c:pt>
                <c:pt idx="16">
                  <c:v>2577.4</c:v>
                </c:pt>
                <c:pt idx="17">
                  <c:v>2790.3</c:v>
                </c:pt>
                <c:pt idx="18">
                  <c:v>2986.2</c:v>
                </c:pt>
                <c:pt idx="19">
                  <c:v>3202.5</c:v>
                </c:pt>
                <c:pt idx="20">
                  <c:v>3425.1</c:v>
                </c:pt>
                <c:pt idx="21">
                  <c:v>3642.9</c:v>
                </c:pt>
                <c:pt idx="22">
                  <c:v>3893.7</c:v>
                </c:pt>
                <c:pt idx="23">
                  <c:v>4112.6</c:v>
                </c:pt>
                <c:pt idx="24">
                  <c:v>4391.3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983442"/>
        <c:axId val="96989289"/>
      </c:lineChart>
      <c:catAx>
        <c:axId val="979834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oto Sans"/>
              </a:defRPr>
            </a:pPr>
          </a:p>
        </c:txPr>
        <c:crossAx val="96989289"/>
        <c:crosses val="autoZero"/>
        <c:auto val="1"/>
        <c:lblAlgn val="ctr"/>
        <c:lblOffset val="100"/>
        <c:noMultiLvlLbl val="0"/>
      </c:catAx>
      <c:valAx>
        <c:axId val="969892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oto Sans"/>
              </a:defRPr>
            </a:pPr>
          </a:p>
        </c:txPr>
        <c:crossAx val="979834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Noto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2</xdr:row>
      <xdr:rowOff>9720</xdr:rowOff>
    </xdr:from>
    <xdr:to>
      <xdr:col>14</xdr:col>
      <xdr:colOff>803160</xdr:colOff>
      <xdr:row>19</xdr:row>
      <xdr:rowOff>172800</xdr:rowOff>
    </xdr:to>
    <xdr:graphicFrame>
      <xdr:nvGraphicFramePr>
        <xdr:cNvPr id="0" name=""/>
        <xdr:cNvGraphicFramePr/>
      </xdr:nvGraphicFramePr>
      <xdr:xfrm>
        <a:off x="7098840" y="374040"/>
        <a:ext cx="5679720" cy="326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32" activeCellId="0" sqref="G32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19.46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1" t="n">
        <v>1</v>
      </c>
      <c r="B2" s="2" t="n">
        <v>14.7</v>
      </c>
      <c r="C2" s="3" t="n">
        <f aca="false">ROUND(B2*B2-3*B2+1,1)</f>
        <v>173</v>
      </c>
      <c r="D2" s="3" t="n">
        <f aca="false">ROUND(3*B2*SQRT(SIN(3*B2)+7),1)</f>
        <v>117.7</v>
      </c>
      <c r="E2" s="4" t="n">
        <f aca="false">ROUND(3*C2-D2,1)</f>
        <v>401.3</v>
      </c>
      <c r="F2" s="5" t="n">
        <f aca="false">ROUND(HARMEAN($B$2:B2),1)</f>
        <v>14.7</v>
      </c>
      <c r="G2" s="6" t="n">
        <f aca="false">ROUND(IF(B2&gt;0,LN(B2),SQRT(-1*B2+2)),1)</f>
        <v>2.7</v>
      </c>
    </row>
    <row r="3" customFormat="false" ht="14.35" hidden="false" customHeight="false" outlineLevel="0" collapsed="false">
      <c r="A3" s="1" t="n">
        <v>2</v>
      </c>
      <c r="B3" s="7" t="n">
        <f aca="false">B2+1.1</f>
        <v>15.8</v>
      </c>
      <c r="C3" s="8" t="n">
        <f aca="false">ROUND(B3*B3-3*B3+1,1)</f>
        <v>203.2</v>
      </c>
      <c r="D3" s="8" t="n">
        <f aca="false">ROUND(3*B3*SQRT(SIN(3*B3)+7),1)</f>
        <v>122.9</v>
      </c>
      <c r="E3" s="9" t="n">
        <f aca="false">ROUND(3*C3-D3,1)</f>
        <v>486.7</v>
      </c>
      <c r="F3" s="10" t="n">
        <f aca="false">ROUND(HARMEAN($B$2:B3),1)</f>
        <v>15.2</v>
      </c>
      <c r="G3" s="11" t="n">
        <f aca="false">ROUND(IF(B3&gt;0,LN(B3),SQRT(-1*B3+2)),1)</f>
        <v>2.8</v>
      </c>
    </row>
    <row r="4" customFormat="false" ht="14.35" hidden="false" customHeight="false" outlineLevel="0" collapsed="false">
      <c r="A4" s="1" t="n">
        <v>3</v>
      </c>
      <c r="B4" s="7" t="n">
        <f aca="false">B3+1.1</f>
        <v>16.9</v>
      </c>
      <c r="C4" s="8" t="n">
        <f aca="false">ROUND(B4*B4-3*B4+1,1)</f>
        <v>235.9</v>
      </c>
      <c r="D4" s="8" t="n">
        <f aca="false">ROUND(3*B4*SQRT(SIN(3*B4)+7),1)</f>
        <v>138.1</v>
      </c>
      <c r="E4" s="9" t="n">
        <f aca="false">ROUND(3*C4-D4,1)</f>
        <v>569.6</v>
      </c>
      <c r="F4" s="10" t="n">
        <f aca="false">ROUND(HARMEAN($B$2:B4),1)</f>
        <v>15.7</v>
      </c>
      <c r="G4" s="11" t="n">
        <f aca="false">ROUND(IF(B4&gt;0,LN(B4),SQRT(-1*B4+2)),1)</f>
        <v>2.8</v>
      </c>
    </row>
    <row r="5" customFormat="false" ht="14.35" hidden="false" customHeight="false" outlineLevel="0" collapsed="false">
      <c r="A5" s="1" t="n">
        <v>4</v>
      </c>
      <c r="B5" s="7" t="n">
        <f aca="false">B4+1.1</f>
        <v>18</v>
      </c>
      <c r="C5" s="8" t="n">
        <f aca="false">ROUND(B5*B5-3*B5+1,1)</f>
        <v>271</v>
      </c>
      <c r="D5" s="8" t="n">
        <f aca="false">ROUND(3*B5*SQRT(SIN(3*B5)+7),1)</f>
        <v>137</v>
      </c>
      <c r="E5" s="9" t="n">
        <f aca="false">ROUND(3*C5-D5,1)</f>
        <v>676</v>
      </c>
      <c r="F5" s="10" t="n">
        <f aca="false">ROUND(HARMEAN($B$2:B5),1)</f>
        <v>16.3</v>
      </c>
      <c r="G5" s="11" t="n">
        <f aca="false">ROUND(IF(B5&gt;0,LN(B5),SQRT(-1*B5+2)),1)</f>
        <v>2.9</v>
      </c>
    </row>
    <row r="6" customFormat="false" ht="14.35" hidden="false" customHeight="false" outlineLevel="0" collapsed="false">
      <c r="A6" s="1" t="n">
        <v>5</v>
      </c>
      <c r="B6" s="7" t="n">
        <f aca="false">B5+1.1</f>
        <v>19.1</v>
      </c>
      <c r="C6" s="8" t="n">
        <f aca="false">ROUND(B6*B6-3*B6+1,1)</f>
        <v>308.5</v>
      </c>
      <c r="D6" s="8" t="n">
        <f aca="false">ROUND(3*B6*SQRT(SIN(3*B6)+7),1)</f>
        <v>158.8</v>
      </c>
      <c r="E6" s="9" t="n">
        <f aca="false">ROUND(3*C6-D6,1)</f>
        <v>766.7</v>
      </c>
      <c r="F6" s="10" t="n">
        <f aca="false">ROUND(HARMEAN($B$2:B6),1)</f>
        <v>16.8</v>
      </c>
      <c r="G6" s="11" t="n">
        <f aca="false">ROUND(IF(B6&gt;0,LN(B6),SQRT(-1*B6+2)),1)</f>
        <v>2.9</v>
      </c>
    </row>
    <row r="7" customFormat="false" ht="14.35" hidden="false" customHeight="false" outlineLevel="0" collapsed="false">
      <c r="A7" s="1" t="n">
        <v>6</v>
      </c>
      <c r="B7" s="7" t="n">
        <f aca="false">B6+1.1</f>
        <v>20.2</v>
      </c>
      <c r="C7" s="8" t="n">
        <f aca="false">ROUND(B7*B7-3*B7+1,1)</f>
        <v>348.4</v>
      </c>
      <c r="D7" s="8" t="n">
        <f aca="false">ROUND(3*B7*SQRT(SIN(3*B7)+7),1)</f>
        <v>151</v>
      </c>
      <c r="E7" s="9" t="n">
        <f aca="false">ROUND(3*C7-D7,1)</f>
        <v>894.2</v>
      </c>
      <c r="F7" s="10" t="n">
        <f aca="false">ROUND(HARMEAN($B$2:B7),1)</f>
        <v>17.2</v>
      </c>
      <c r="G7" s="11" t="n">
        <f aca="false">ROUND(IF(B7&gt;0,LN(B7),SQRT(-1*B7+2)),1)</f>
        <v>3</v>
      </c>
    </row>
    <row r="8" customFormat="false" ht="14.35" hidden="false" customHeight="false" outlineLevel="0" collapsed="false">
      <c r="A8" s="1" t="n">
        <v>7</v>
      </c>
      <c r="B8" s="7" t="n">
        <f aca="false">B7+1.1</f>
        <v>21.3</v>
      </c>
      <c r="C8" s="8" t="n">
        <f aca="false">ROUND(B8*B8-3*B8+1,1)</f>
        <v>390.8</v>
      </c>
      <c r="D8" s="8" t="n">
        <f aca="false">ROUND(3*B8*SQRT(SIN(3*B8)+7),1)</f>
        <v>179.3</v>
      </c>
      <c r="E8" s="9" t="n">
        <f aca="false">ROUND(3*C8-D8,1)</f>
        <v>993.1</v>
      </c>
      <c r="F8" s="10" t="n">
        <f aca="false">ROUND(HARMEAN($B$2:B8),1)</f>
        <v>17.7</v>
      </c>
      <c r="G8" s="11" t="n">
        <f aca="false">ROUND(IF(B8&gt;0,LN(B8),SQRT(-1*B8+2)),1)</f>
        <v>3.1</v>
      </c>
    </row>
    <row r="9" customFormat="false" ht="14.35" hidden="false" customHeight="false" outlineLevel="0" collapsed="false">
      <c r="A9" s="1" t="n">
        <v>8</v>
      </c>
      <c r="B9" s="7" t="n">
        <f aca="false">B8+1.1</f>
        <v>22.4</v>
      </c>
      <c r="C9" s="8" t="n">
        <f aca="false">ROUND(B9*B9-3*B9+1,1)</f>
        <v>435.6</v>
      </c>
      <c r="D9" s="8" t="n">
        <f aca="false">ROUND(3*B9*SQRT(SIN(3*B9)+7),1)</f>
        <v>165.4</v>
      </c>
      <c r="E9" s="9" t="n">
        <f aca="false">ROUND(3*C9-D9,1)</f>
        <v>1141.4</v>
      </c>
      <c r="F9" s="10" t="n">
        <f aca="false">ROUND(HARMEAN($B$2:B9),1)</f>
        <v>18.2</v>
      </c>
      <c r="G9" s="11" t="n">
        <f aca="false">ROUND(IF(B9&gt;0,LN(B9),SQRT(-1*B9+2)),1)</f>
        <v>3.1</v>
      </c>
    </row>
    <row r="10" customFormat="false" ht="14.35" hidden="false" customHeight="false" outlineLevel="0" collapsed="false">
      <c r="A10" s="1" t="n">
        <v>9</v>
      </c>
      <c r="B10" s="7" t="n">
        <f aca="false">B9+1.1</f>
        <v>23.5</v>
      </c>
      <c r="C10" s="8" t="n">
        <f aca="false">ROUND(B10*B10-3*B10+1,1)</f>
        <v>482.8</v>
      </c>
      <c r="D10" s="8" t="n">
        <f aca="false">ROUND(3*B10*SQRT(SIN(3*B10)+7),1)</f>
        <v>199.2</v>
      </c>
      <c r="E10" s="9" t="n">
        <f aca="false">ROUND(3*C10-D10,1)</f>
        <v>1249.2</v>
      </c>
      <c r="F10" s="10" t="n">
        <f aca="false">ROUND(HARMEAN($B$2:B10),1)</f>
        <v>18.7</v>
      </c>
      <c r="G10" s="11" t="n">
        <f aca="false">ROUND(IF(B10&gt;0,LN(B10),SQRT(-1*B10+2)),1)</f>
        <v>3.2</v>
      </c>
    </row>
    <row r="11" customFormat="false" ht="14.35" hidden="false" customHeight="false" outlineLevel="0" collapsed="false">
      <c r="A11" s="1" t="n">
        <v>10</v>
      </c>
      <c r="B11" s="7" t="n">
        <f aca="false">B10+1.1</f>
        <v>24.6</v>
      </c>
      <c r="C11" s="8" t="n">
        <f aca="false">ROUND(B11*B11-3*B11+1,1)</f>
        <v>532.4</v>
      </c>
      <c r="D11" s="8" t="n">
        <f aca="false">ROUND(3*B11*SQRT(SIN(3*B11)+7),1)</f>
        <v>180.8</v>
      </c>
      <c r="E11" s="9" t="n">
        <f aca="false">ROUND(3*C11-D11,1)</f>
        <v>1416.4</v>
      </c>
      <c r="F11" s="10" t="n">
        <f aca="false">ROUND(HARMEAN($B$2:B11),1)</f>
        <v>19.1</v>
      </c>
      <c r="G11" s="11" t="n">
        <f aca="false">ROUND(IF(B11&gt;0,LN(B11),SQRT(-1*B11+2)),1)</f>
        <v>3.2</v>
      </c>
    </row>
    <row r="12" customFormat="false" ht="14.35" hidden="false" customHeight="false" outlineLevel="0" collapsed="false">
      <c r="A12" s="1" t="n">
        <v>11</v>
      </c>
      <c r="B12" s="7" t="n">
        <f aca="false">B11+1.1</f>
        <v>25.7</v>
      </c>
      <c r="C12" s="8" t="n">
        <f aca="false">ROUND(B12*B12-3*B12+1,1)</f>
        <v>584.4</v>
      </c>
      <c r="D12" s="8" t="n">
        <f aca="false">ROUND(3*B12*SQRT(SIN(3*B12)+7),1)</f>
        <v>218</v>
      </c>
      <c r="E12" s="9" t="n">
        <f aca="false">ROUND(3*C12-D12,1)</f>
        <v>1535.2</v>
      </c>
      <c r="F12" s="10" t="n">
        <f aca="false">ROUND(HARMEAN($B$2:B12),1)</f>
        <v>19.6</v>
      </c>
      <c r="G12" s="11" t="n">
        <f aca="false">ROUND(IF(B12&gt;0,LN(B12),SQRT(-1*B12+2)),1)</f>
        <v>3.2</v>
      </c>
    </row>
    <row r="13" customFormat="false" ht="14.35" hidden="false" customHeight="false" outlineLevel="0" collapsed="false">
      <c r="A13" s="1" t="n">
        <v>12</v>
      </c>
      <c r="B13" s="7" t="n">
        <f aca="false">B12+1.1</f>
        <v>26.8</v>
      </c>
      <c r="C13" s="8" t="n">
        <f aca="false">ROUND(B13*B13-3*B13+1,1)</f>
        <v>638.8</v>
      </c>
      <c r="D13" s="8" t="n">
        <f aca="false">ROUND(3*B13*SQRT(SIN(3*B13)+7),1)</f>
        <v>197.6</v>
      </c>
      <c r="E13" s="9" t="n">
        <f aca="false">ROUND(3*C13-D13,1)</f>
        <v>1718.8</v>
      </c>
      <c r="F13" s="10" t="n">
        <f aca="false">ROUND(HARMEAN($B$2:B13),1)</f>
        <v>20</v>
      </c>
      <c r="G13" s="11" t="n">
        <f aca="false">ROUND(IF(B13&gt;0,LN(B13),SQRT(-1*B13+2)),1)</f>
        <v>3.3</v>
      </c>
    </row>
    <row r="14" customFormat="false" ht="14.35" hidden="false" customHeight="false" outlineLevel="0" collapsed="false">
      <c r="A14" s="1" t="n">
        <v>13</v>
      </c>
      <c r="B14" s="7" t="n">
        <f aca="false">B13+1.1</f>
        <v>27.9</v>
      </c>
      <c r="C14" s="8" t="n">
        <f aca="false">ROUND(B14*B14-3*B14+1,1)</f>
        <v>695.7</v>
      </c>
      <c r="D14" s="8" t="n">
        <f aca="false">ROUND(3*B14*SQRT(SIN(3*B14)+7),1)</f>
        <v>235.3</v>
      </c>
      <c r="E14" s="9" t="n">
        <f aca="false">ROUND(3*C14-D14,1)</f>
        <v>1851.8</v>
      </c>
      <c r="F14" s="10" t="n">
        <f aca="false">ROUND(HARMEAN($B$2:B14),1)</f>
        <v>20.5</v>
      </c>
      <c r="G14" s="11" t="n">
        <f aca="false">ROUND(IF(B14&gt;0,LN(B14),SQRT(-1*B14+2)),1)</f>
        <v>3.3</v>
      </c>
    </row>
    <row r="15" customFormat="false" ht="14.35" hidden="false" customHeight="false" outlineLevel="0" collapsed="false">
      <c r="A15" s="1" t="n">
        <v>14</v>
      </c>
      <c r="B15" s="7" t="n">
        <f aca="false">B14+1.1</f>
        <v>29</v>
      </c>
      <c r="C15" s="8" t="n">
        <f aca="false">ROUND(B15*B15-3*B15+1,1)</f>
        <v>755</v>
      </c>
      <c r="D15" s="8" t="n">
        <f aca="false">ROUND(3*B15*SQRT(SIN(3*B15)+7),1)</f>
        <v>216.2</v>
      </c>
      <c r="E15" s="9" t="n">
        <f aca="false">ROUND(3*C15-D15,1)</f>
        <v>2048.8</v>
      </c>
      <c r="F15" s="10" t="n">
        <f aca="false">ROUND(HARMEAN($B$2:B15),1)</f>
        <v>20.9</v>
      </c>
      <c r="G15" s="11" t="n">
        <f aca="false">ROUND(IF(B15&gt;0,LN(B15),SQRT(-1*B15+2)),1)</f>
        <v>3.4</v>
      </c>
    </row>
    <row r="16" customFormat="false" ht="14.35" hidden="false" customHeight="false" outlineLevel="0" collapsed="false">
      <c r="A16" s="1" t="n">
        <v>15</v>
      </c>
      <c r="B16" s="7" t="n">
        <f aca="false">B15+1.1</f>
        <v>30.1</v>
      </c>
      <c r="C16" s="8" t="n">
        <f aca="false">ROUND(B16*B16-3*B16+1,1)</f>
        <v>816.7</v>
      </c>
      <c r="D16" s="8" t="n">
        <f aca="false">ROUND(3*B16*SQRT(SIN(3*B16)+7),1)</f>
        <v>250.9</v>
      </c>
      <c r="E16" s="9" t="n">
        <f aca="false">ROUND(3*C16-D16,1)</f>
        <v>2199.2</v>
      </c>
      <c r="F16" s="10" t="n">
        <f aca="false">ROUND(HARMEAN($B$2:B16),1)</f>
        <v>21.4</v>
      </c>
      <c r="G16" s="11" t="n">
        <f aca="false">ROUND(IF(B16&gt;0,LN(B16),SQRT(-1*B16+2)),1)</f>
        <v>3.4</v>
      </c>
    </row>
    <row r="17" customFormat="false" ht="14.35" hidden="false" customHeight="false" outlineLevel="0" collapsed="false">
      <c r="A17" s="1" t="n">
        <v>16</v>
      </c>
      <c r="B17" s="7" t="n">
        <f aca="false">B16+1.1</f>
        <v>31.2</v>
      </c>
      <c r="C17" s="8" t="n">
        <f aca="false">ROUND(B17*B17-3*B17+1,1)</f>
        <v>880.8</v>
      </c>
      <c r="D17" s="8" t="n">
        <f aca="false">ROUND(3*B17*SQRT(SIN(3*B17)+7),1)</f>
        <v>236.7</v>
      </c>
      <c r="E17" s="9" t="n">
        <f aca="false">ROUND(3*C17-D17,1)</f>
        <v>2405.7</v>
      </c>
      <c r="F17" s="10" t="n">
        <f aca="false">ROUND(HARMEAN($B$2:B17),1)</f>
        <v>21.8</v>
      </c>
      <c r="G17" s="11" t="n">
        <f aca="false">ROUND(IF(B17&gt;0,LN(B17),SQRT(-1*B17+2)),1)</f>
        <v>3.4</v>
      </c>
    </row>
    <row r="18" customFormat="false" ht="14.35" hidden="false" customHeight="false" outlineLevel="0" collapsed="false">
      <c r="A18" s="1" t="n">
        <v>17</v>
      </c>
      <c r="B18" s="7" t="n">
        <f aca="false">B17+1.1</f>
        <v>32.3</v>
      </c>
      <c r="C18" s="8" t="n">
        <f aca="false">ROUND(B18*B18-3*B18+1,1)</f>
        <v>947.4</v>
      </c>
      <c r="D18" s="8" t="n">
        <f aca="false">ROUND(3*B18*SQRT(SIN(3*B18)+7),1)</f>
        <v>264.8</v>
      </c>
      <c r="E18" s="9" t="n">
        <f aca="false">ROUND(3*C18-D18,1)</f>
        <v>2577.4</v>
      </c>
      <c r="F18" s="10" t="n">
        <f aca="false">ROUND(HARMEAN($B$2:B18),1)</f>
        <v>22.2</v>
      </c>
      <c r="G18" s="11" t="n">
        <f aca="false">ROUND(IF(B18&gt;0,LN(B18),SQRT(-1*B18+2)),1)</f>
        <v>3.5</v>
      </c>
    </row>
    <row r="19" customFormat="false" ht="14.35" hidden="false" customHeight="false" outlineLevel="0" collapsed="false">
      <c r="A19" s="1" t="n">
        <v>18</v>
      </c>
      <c r="B19" s="7" t="n">
        <f aca="false">B18+1.1</f>
        <v>33.4</v>
      </c>
      <c r="C19" s="8" t="n">
        <f aca="false">ROUND(B19*B19-3*B19+1,1)</f>
        <v>1016.4</v>
      </c>
      <c r="D19" s="8" t="n">
        <f aca="false">ROUND(3*B19*SQRT(SIN(3*B19)+7),1)</f>
        <v>258.9</v>
      </c>
      <c r="E19" s="9" t="n">
        <f aca="false">ROUND(3*C19-D19,1)</f>
        <v>2790.3</v>
      </c>
      <c r="F19" s="10" t="n">
        <f aca="false">ROUND(HARMEAN($B$2:B19),1)</f>
        <v>22.6</v>
      </c>
      <c r="G19" s="11" t="n">
        <f aca="false">ROUND(IF(B19&gt;0,LN(B19),SQRT(-1*B19+2)),1)</f>
        <v>3.5</v>
      </c>
    </row>
    <row r="20" customFormat="false" ht="14.35" hidden="false" customHeight="false" outlineLevel="0" collapsed="false">
      <c r="A20" s="1" t="n">
        <v>19</v>
      </c>
      <c r="B20" s="7" t="n">
        <f aca="false">B19+1.1</f>
        <v>34.5</v>
      </c>
      <c r="C20" s="8" t="n">
        <f aca="false">ROUND(B20*B20-3*B20+1,1)</f>
        <v>1087.8</v>
      </c>
      <c r="D20" s="8" t="n">
        <f aca="false">ROUND(3*B20*SQRT(SIN(3*B20)+7),1)</f>
        <v>277.2</v>
      </c>
      <c r="E20" s="9" t="n">
        <f aca="false">ROUND(3*C20-D20,1)</f>
        <v>2986.2</v>
      </c>
      <c r="F20" s="10" t="n">
        <f aca="false">ROUND(HARMEAN($B$2:B20),1)</f>
        <v>23</v>
      </c>
      <c r="G20" s="11" t="n">
        <f aca="false">ROUND(IF(B20&gt;0,LN(B20),SQRT(-1*B20+2)),1)</f>
        <v>3.5</v>
      </c>
    </row>
    <row r="21" customFormat="false" ht="14.35" hidden="false" customHeight="false" outlineLevel="0" collapsed="false">
      <c r="A21" s="1" t="n">
        <v>20</v>
      </c>
      <c r="B21" s="7" t="n">
        <f aca="false">B20+1.1</f>
        <v>35.6</v>
      </c>
      <c r="C21" s="8" t="n">
        <f aca="false">ROUND(B21*B21-3*B21+1,1)</f>
        <v>1161.6</v>
      </c>
      <c r="D21" s="8" t="n">
        <f aca="false">ROUND(3*B21*SQRT(SIN(3*B21)+7),1)</f>
        <v>282.3</v>
      </c>
      <c r="E21" s="9" t="n">
        <f aca="false">ROUND(3*C21-D21,1)</f>
        <v>3202.5</v>
      </c>
      <c r="F21" s="10" t="n">
        <f aca="false">ROUND(HARMEAN($B$2:B21),1)</f>
        <v>23.5</v>
      </c>
      <c r="G21" s="11" t="n">
        <f aca="false">ROUND(IF(B21&gt;0,LN(B21),SQRT(-1*B21+2)),1)</f>
        <v>3.6</v>
      </c>
    </row>
    <row r="22" customFormat="false" ht="14.35" hidden="false" customHeight="false" outlineLevel="0" collapsed="false">
      <c r="A22" s="1" t="n">
        <v>21</v>
      </c>
      <c r="B22" s="7" t="n">
        <f aca="false">B21+1.1</f>
        <v>36.7</v>
      </c>
      <c r="C22" s="8" t="n">
        <f aca="false">ROUND(B22*B22-3*B22+1,1)</f>
        <v>1237.8</v>
      </c>
      <c r="D22" s="8" t="n">
        <f aca="false">ROUND(3*B22*SQRT(SIN(3*B22)+7),1)</f>
        <v>288.3</v>
      </c>
      <c r="E22" s="9" t="n">
        <f aca="false">ROUND(3*C22-D22,1)</f>
        <v>3425.1</v>
      </c>
      <c r="F22" s="10" t="n">
        <f aca="false">ROUND(HARMEAN($B$2:B22),1)</f>
        <v>23.9</v>
      </c>
      <c r="G22" s="11" t="n">
        <f aca="false">ROUND(IF(B22&gt;0,LN(B22),SQRT(-1*B22+2)),1)</f>
        <v>3.6</v>
      </c>
    </row>
    <row r="23" customFormat="false" ht="14.35" hidden="false" customHeight="false" outlineLevel="0" collapsed="false">
      <c r="A23" s="1" t="n">
        <v>22</v>
      </c>
      <c r="B23" s="7" t="n">
        <f aca="false">B22+1.1</f>
        <v>37.8</v>
      </c>
      <c r="C23" s="8" t="n">
        <f aca="false">ROUND(B23*B23-3*B23+1,1)</f>
        <v>1316.4</v>
      </c>
      <c r="D23" s="8" t="n">
        <f aca="false">ROUND(3*B23*SQRT(SIN(3*B23)+7),1)</f>
        <v>306.3</v>
      </c>
      <c r="E23" s="9" t="n">
        <f aca="false">ROUND(3*C23-D23,1)</f>
        <v>3642.9</v>
      </c>
      <c r="F23" s="10" t="n">
        <f aca="false">ROUND(HARMEAN($B$2:B23),1)</f>
        <v>24.3</v>
      </c>
      <c r="G23" s="11" t="n">
        <f aca="false">ROUND(IF(B23&gt;0,LN(B23),SQRT(-1*B23+2)),1)</f>
        <v>3.6</v>
      </c>
    </row>
    <row r="24" customFormat="false" ht="14.35" hidden="false" customHeight="false" outlineLevel="0" collapsed="false">
      <c r="A24" s="1" t="n">
        <v>23</v>
      </c>
      <c r="B24" s="7" t="n">
        <f aca="false">B23+1.1</f>
        <v>38.9</v>
      </c>
      <c r="C24" s="8" t="n">
        <f aca="false">ROUND(B24*B24-3*B24+1,1)</f>
        <v>1397.5</v>
      </c>
      <c r="D24" s="8" t="n">
        <f aca="false">ROUND(3*B24*SQRT(SIN(3*B24)+7),1)</f>
        <v>298.8</v>
      </c>
      <c r="E24" s="9" t="n">
        <f aca="false">ROUND(3*C24-D24,1)</f>
        <v>3893.7</v>
      </c>
      <c r="F24" s="10" t="n">
        <f aca="false">ROUND(HARMEAN($B$2:B24),1)</f>
        <v>24.7</v>
      </c>
      <c r="G24" s="11" t="n">
        <f aca="false">ROUND(IF(B24&gt;0,LN(B24),SQRT(-1*B24+2)),1)</f>
        <v>3.7</v>
      </c>
    </row>
    <row r="25" customFormat="false" ht="14.35" hidden="false" customHeight="false" outlineLevel="0" collapsed="false">
      <c r="A25" s="1" t="n">
        <v>24</v>
      </c>
      <c r="B25" s="7" t="n">
        <f aca="false">B24+1.1</f>
        <v>40</v>
      </c>
      <c r="C25" s="8" t="n">
        <f aca="false">ROUND(B25*B25-3*B25+1,1)</f>
        <v>1481</v>
      </c>
      <c r="D25" s="8" t="n">
        <f aca="false">ROUND(3*B25*SQRT(SIN(3*B25)+7),1)</f>
        <v>330.4</v>
      </c>
      <c r="E25" s="9" t="n">
        <f aca="false">ROUND(3*C25-D25,1)</f>
        <v>4112.6</v>
      </c>
      <c r="F25" s="10" t="n">
        <f aca="false">ROUND(HARMEAN($B$2:B25),1)</f>
        <v>25.1</v>
      </c>
      <c r="G25" s="11" t="n">
        <f aca="false">ROUND(IF(B25&gt;0,LN(B25),SQRT(-1*B25+2)),1)</f>
        <v>3.7</v>
      </c>
    </row>
    <row r="26" customFormat="false" ht="14.35" hidden="false" customHeight="false" outlineLevel="0" collapsed="false">
      <c r="A26" s="1" t="n">
        <v>25</v>
      </c>
      <c r="B26" s="12" t="n">
        <f aca="false">B25+1.1</f>
        <v>41.1</v>
      </c>
      <c r="C26" s="13" t="n">
        <f aca="false">ROUND(B26*B26-3*B26+1,1)</f>
        <v>1566.9</v>
      </c>
      <c r="D26" s="13" t="n">
        <f aca="false">ROUND(3*B26*SQRT(SIN(3*B26)+7),1)</f>
        <v>309.4</v>
      </c>
      <c r="E26" s="14" t="n">
        <f aca="false">ROUND(3*C26-D26,1)</f>
        <v>4391.3</v>
      </c>
      <c r="F26" s="15" t="n">
        <f aca="false">ROUND(HARMEAN($B$2:B26),1)</f>
        <v>25.5</v>
      </c>
      <c r="G26" s="16" t="n">
        <f aca="false">ROUND(IF(B26&gt;0,LN(B26),SQRT(-1*B26+2)),1)</f>
        <v>3.7</v>
      </c>
    </row>
    <row r="27" customFormat="false" ht="14.35" hidden="false" customHeight="false" outlineLevel="0" collapsed="false">
      <c r="A27" s="1" t="s">
        <v>7</v>
      </c>
      <c r="B27" s="0" t="n">
        <f aca="false">MIN(B2:B26)</f>
        <v>14.7</v>
      </c>
      <c r="C27" s="0" t="n">
        <f aca="false">MIN(C2:C26)</f>
        <v>173</v>
      </c>
      <c r="D27" s="0" t="n">
        <f aca="false">MIN(D2:D26)</f>
        <v>117.7</v>
      </c>
      <c r="E27" s="0" t="n">
        <f aca="false">MIN(E2:E26)</f>
        <v>401.3</v>
      </c>
      <c r="F27" s="0" t="n">
        <f aca="false">MIN(F2:F26)</f>
        <v>14.7</v>
      </c>
      <c r="G27" s="0" t="n">
        <f aca="false">MIN(G2:G26)</f>
        <v>2.7</v>
      </c>
    </row>
    <row r="28" customFormat="false" ht="14.35" hidden="false" customHeight="false" outlineLevel="0" collapsed="false">
      <c r="A28" s="1" t="s">
        <v>8</v>
      </c>
      <c r="B28" s="0" t="n">
        <f aca="false">AVERAGE(B2:B26)</f>
        <v>27.9</v>
      </c>
      <c r="C28" s="0" t="n">
        <f aca="false">AVERAGE(C2:C26)</f>
        <v>758.632</v>
      </c>
      <c r="D28" s="0" t="n">
        <f aca="false">AVERAGE(D2:D26)</f>
        <v>220.852</v>
      </c>
      <c r="E28" s="0" t="n">
        <f aca="false">AVERAGE(E2:E26)</f>
        <v>2055.044</v>
      </c>
      <c r="F28" s="0" t="n">
        <f aca="false">AVERAGE(F2:F26)</f>
        <v>20.344</v>
      </c>
      <c r="G28" s="0" t="n">
        <f aca="false">AVERAGE(G2:G26)</f>
        <v>3.284</v>
      </c>
    </row>
    <row r="29" customFormat="false" ht="14.35" hidden="false" customHeight="false" outlineLevel="0" collapsed="false">
      <c r="A29" s="1" t="s">
        <v>9</v>
      </c>
      <c r="B29" s="0" t="n">
        <f aca="false">MAX(B2:B26)</f>
        <v>41.1</v>
      </c>
      <c r="C29" s="0" t="n">
        <f aca="false">MAX(C2:C26)</f>
        <v>1566.9</v>
      </c>
      <c r="D29" s="0" t="n">
        <f aca="false">MAX(D2:D26)</f>
        <v>330.4</v>
      </c>
      <c r="E29" s="0" t="n">
        <f aca="false">MAX(E2:E26)</f>
        <v>4391.3</v>
      </c>
      <c r="F29" s="0" t="n">
        <f aca="false">MAX(F2:F26)</f>
        <v>25.5</v>
      </c>
      <c r="G29" s="0" t="n">
        <f aca="false">MAX(G2:G26)</f>
        <v>3.7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19.46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1" t="n">
        <v>1</v>
      </c>
      <c r="B2" s="2" t="n">
        <v>14.7</v>
      </c>
      <c r="C2" s="3" t="n">
        <f aca="false">ROUND(B2*B2-3*B2+1,1)</f>
        <v>173</v>
      </c>
      <c r="D2" s="3" t="n">
        <f aca="false">ROUND(3*B2*SQRT(SIN(3*B2)+7),1)</f>
        <v>117.7</v>
      </c>
      <c r="E2" s="4" t="n">
        <f aca="false">ROUND(3*C2-D2,1)</f>
        <v>401.3</v>
      </c>
      <c r="F2" s="5" t="n">
        <f aca="false">ROUND(HARMEAN($B$2:B2),1)</f>
        <v>14.7</v>
      </c>
      <c r="G2" s="6" t="n">
        <f aca="false">ROUND(IF(B2&gt;0,LN(B2),SQRT(-1*B2+2)),1)</f>
        <v>2.7</v>
      </c>
    </row>
    <row r="3" customFormat="false" ht="14.35" hidden="false" customHeight="false" outlineLevel="0" collapsed="false">
      <c r="A3" s="1" t="n">
        <v>2</v>
      </c>
      <c r="B3" s="7" t="n">
        <f aca="false">B2+1.1</f>
        <v>15.8</v>
      </c>
      <c r="C3" s="8" t="n">
        <f aca="false">ROUND(B3*B3-3*B3+1,1)</f>
        <v>203.2</v>
      </c>
      <c r="D3" s="8" t="n">
        <f aca="false">ROUND(3*B3*SQRT(SIN(3*B3)+7),1)</f>
        <v>122.9</v>
      </c>
      <c r="E3" s="9" t="n">
        <f aca="false">ROUND(3*C3-D3,1)</f>
        <v>486.7</v>
      </c>
      <c r="F3" s="10" t="n">
        <f aca="false">ROUND(HARMEAN($B$2:B3),1)</f>
        <v>15.2</v>
      </c>
      <c r="G3" s="11" t="n">
        <f aca="false">ROUND(IF(B3&gt;0,LN(B3),SQRT(-1*B3+2)),1)</f>
        <v>2.8</v>
      </c>
    </row>
    <row r="4" customFormat="false" ht="14.35" hidden="false" customHeight="false" outlineLevel="0" collapsed="false">
      <c r="A4" s="1" t="n">
        <v>3</v>
      </c>
      <c r="B4" s="7" t="n">
        <f aca="false">B3+1.1</f>
        <v>16.9</v>
      </c>
      <c r="C4" s="8" t="n">
        <f aca="false">ROUND(B4*B4-3*B4+1,1)</f>
        <v>235.9</v>
      </c>
      <c r="D4" s="8" t="n">
        <f aca="false">ROUND(3*B4*SQRT(SIN(3*B4)+7),1)</f>
        <v>138.1</v>
      </c>
      <c r="E4" s="9" t="n">
        <f aca="false">ROUND(3*C4-D4,1)</f>
        <v>569.6</v>
      </c>
      <c r="F4" s="10" t="n">
        <f aca="false">ROUND(HARMEAN($B$2:B4),1)</f>
        <v>15.7</v>
      </c>
      <c r="G4" s="11" t="n">
        <f aca="false">ROUND(IF(B4&gt;0,LN(B4),SQRT(-1*B4+2)),1)</f>
        <v>2.8</v>
      </c>
    </row>
    <row r="5" customFormat="false" ht="14.35" hidden="false" customHeight="false" outlineLevel="0" collapsed="false">
      <c r="A5" s="1" t="n">
        <v>4</v>
      </c>
      <c r="B5" s="7" t="n">
        <f aca="false">B4+1.1</f>
        <v>18</v>
      </c>
      <c r="C5" s="8" t="n">
        <f aca="false">ROUND(B5*B5-3*B5+1,1)</f>
        <v>271</v>
      </c>
      <c r="D5" s="8" t="n">
        <f aca="false">ROUND(3*B5*SQRT(SIN(3*B5)+7),1)</f>
        <v>137</v>
      </c>
      <c r="E5" s="9" t="n">
        <f aca="false">ROUND(3*C5-D5,1)</f>
        <v>676</v>
      </c>
      <c r="F5" s="10" t="n">
        <f aca="false">ROUND(HARMEAN($B$2:B5),1)</f>
        <v>16.3</v>
      </c>
      <c r="G5" s="11" t="n">
        <f aca="false">ROUND(IF(B5&gt;0,LN(B5),SQRT(-1*B5+2)),1)</f>
        <v>2.9</v>
      </c>
    </row>
    <row r="6" customFormat="false" ht="14.35" hidden="false" customHeight="false" outlineLevel="0" collapsed="false">
      <c r="A6" s="1" t="n">
        <v>5</v>
      </c>
      <c r="B6" s="7" t="n">
        <f aca="false">B5+1.1</f>
        <v>19.1</v>
      </c>
      <c r="C6" s="8" t="n">
        <f aca="false">ROUND(B6*B6-3*B6+1,1)</f>
        <v>308.5</v>
      </c>
      <c r="D6" s="8" t="n">
        <f aca="false">ROUND(3*B6*SQRT(SIN(3*B6)+7),1)</f>
        <v>158.8</v>
      </c>
      <c r="E6" s="9" t="n">
        <f aca="false">ROUND(3*C6-D6,1)</f>
        <v>766.7</v>
      </c>
      <c r="F6" s="10" t="n">
        <f aca="false">ROUND(HARMEAN($B$2:B6),1)</f>
        <v>16.8</v>
      </c>
      <c r="G6" s="11" t="n">
        <f aca="false">ROUND(IF(B6&gt;0,LN(B6),SQRT(-1*B6+2)),1)</f>
        <v>2.9</v>
      </c>
    </row>
    <row r="7" customFormat="false" ht="14.35" hidden="false" customHeight="false" outlineLevel="0" collapsed="false">
      <c r="A7" s="1" t="n">
        <v>6</v>
      </c>
      <c r="B7" s="7" t="n">
        <f aca="false">B6+1.1</f>
        <v>20.2</v>
      </c>
      <c r="C7" s="8" t="n">
        <f aca="false">ROUND(B7*B7-3*B7+1,1)</f>
        <v>348.4</v>
      </c>
      <c r="D7" s="8" t="n">
        <f aca="false">ROUND(3*B7*SQRT(SIN(3*B7)+7),1)</f>
        <v>151</v>
      </c>
      <c r="E7" s="9" t="n">
        <f aca="false">ROUND(3*C7-D7,1)</f>
        <v>894.2</v>
      </c>
      <c r="F7" s="10" t="n">
        <f aca="false">ROUND(HARMEAN($B$2:B7),1)</f>
        <v>17.2</v>
      </c>
      <c r="G7" s="11" t="n">
        <f aca="false">ROUND(IF(B7&gt;0,LN(B7),SQRT(-1*B7+2)),1)</f>
        <v>3</v>
      </c>
    </row>
    <row r="8" customFormat="false" ht="14.35" hidden="false" customHeight="false" outlineLevel="0" collapsed="false">
      <c r="A8" s="1" t="n">
        <v>7</v>
      </c>
      <c r="B8" s="7" t="n">
        <f aca="false">B7+1.1</f>
        <v>21.3</v>
      </c>
      <c r="C8" s="8" t="n">
        <f aca="false">ROUND(B8*B8-3*B8+1,1)</f>
        <v>390.8</v>
      </c>
      <c r="D8" s="8" t="n">
        <f aca="false">ROUND(3*B8*SQRT(SIN(3*B8)+7),1)</f>
        <v>179.3</v>
      </c>
      <c r="E8" s="9" t="n">
        <f aca="false">ROUND(3*C8-D8,1)</f>
        <v>993.1</v>
      </c>
      <c r="F8" s="10" t="n">
        <f aca="false">ROUND(HARMEAN($B$2:B8),1)</f>
        <v>17.7</v>
      </c>
      <c r="G8" s="11" t="n">
        <f aca="false">ROUND(IF(B8&gt;0,LN(B8),SQRT(-1*B8+2)),1)</f>
        <v>3.1</v>
      </c>
    </row>
    <row r="9" customFormat="false" ht="14.35" hidden="false" customHeight="false" outlineLevel="0" collapsed="false">
      <c r="A9" s="1" t="n">
        <v>8</v>
      </c>
      <c r="B9" s="7" t="n">
        <f aca="false">B8+1.1</f>
        <v>22.4</v>
      </c>
      <c r="C9" s="8" t="n">
        <f aca="false">ROUND(B9*B9-3*B9+1,1)</f>
        <v>435.6</v>
      </c>
      <c r="D9" s="8" t="n">
        <f aca="false">ROUND(3*B9*SQRT(SIN(3*B9)+7),1)</f>
        <v>165.4</v>
      </c>
      <c r="E9" s="9" t="n">
        <f aca="false">ROUND(3*C9-D9,1)</f>
        <v>1141.4</v>
      </c>
      <c r="F9" s="10" t="n">
        <f aca="false">ROUND(HARMEAN($B$2:B9),1)</f>
        <v>18.2</v>
      </c>
      <c r="G9" s="11" t="n">
        <f aca="false">ROUND(IF(B9&gt;0,LN(B9),SQRT(-1*B9+2)),1)</f>
        <v>3.1</v>
      </c>
    </row>
    <row r="10" customFormat="false" ht="14.35" hidden="false" customHeight="false" outlineLevel="0" collapsed="false">
      <c r="A10" s="1" t="n">
        <v>9</v>
      </c>
      <c r="B10" s="7" t="n">
        <f aca="false">B9+1.1</f>
        <v>23.5</v>
      </c>
      <c r="C10" s="8" t="n">
        <f aca="false">ROUND(B10*B10-3*B10+1,1)</f>
        <v>482.8</v>
      </c>
      <c r="D10" s="8" t="n">
        <f aca="false">ROUND(3*B10*SQRT(SIN(3*B10)+7),1)</f>
        <v>199.2</v>
      </c>
      <c r="E10" s="9" t="n">
        <f aca="false">ROUND(3*C10-D10,1)</f>
        <v>1249.2</v>
      </c>
      <c r="F10" s="10" t="n">
        <f aca="false">ROUND(HARMEAN($B$2:B10),1)</f>
        <v>18.7</v>
      </c>
      <c r="G10" s="11" t="n">
        <f aca="false">ROUND(IF(B10&gt;0,LN(B10),SQRT(-1*B10+2)),1)</f>
        <v>3.2</v>
      </c>
    </row>
    <row r="11" customFormat="false" ht="14.35" hidden="false" customHeight="false" outlineLevel="0" collapsed="false">
      <c r="A11" s="1" t="n">
        <v>10</v>
      </c>
      <c r="B11" s="7" t="n">
        <f aca="false">B10+1.1</f>
        <v>24.6</v>
      </c>
      <c r="C11" s="8" t="n">
        <f aca="false">ROUND(B11*B11-3*B11+1,1)</f>
        <v>532.4</v>
      </c>
      <c r="D11" s="8" t="n">
        <f aca="false">ROUND(3*B11*SQRT(SIN(3*B11)+7),1)</f>
        <v>180.8</v>
      </c>
      <c r="E11" s="9" t="n">
        <f aca="false">ROUND(3*C11-D11,1)</f>
        <v>1416.4</v>
      </c>
      <c r="F11" s="10" t="n">
        <f aca="false">ROUND(HARMEAN($B$2:B11),1)</f>
        <v>19.1</v>
      </c>
      <c r="G11" s="11" t="n">
        <f aca="false">ROUND(IF(B11&gt;0,LN(B11),SQRT(-1*B11+2)),1)</f>
        <v>3.2</v>
      </c>
    </row>
    <row r="12" customFormat="false" ht="14.35" hidden="false" customHeight="false" outlineLevel="0" collapsed="false">
      <c r="A12" s="1" t="n">
        <v>11</v>
      </c>
      <c r="B12" s="7" t="n">
        <f aca="false">B11+1.1</f>
        <v>25.7</v>
      </c>
      <c r="C12" s="8" t="n">
        <f aca="false">ROUND(B12*B12-3*B12+1,1)</f>
        <v>584.4</v>
      </c>
      <c r="D12" s="8" t="n">
        <f aca="false">ROUND(3*B12*SQRT(SIN(3*B12)+7),1)</f>
        <v>218</v>
      </c>
      <c r="E12" s="9" t="n">
        <f aca="false">ROUND(3*C12-D12,1)</f>
        <v>1535.2</v>
      </c>
      <c r="F12" s="10" t="n">
        <f aca="false">ROUND(HARMEAN($B$2:B12),1)</f>
        <v>19.6</v>
      </c>
      <c r="G12" s="11" t="n">
        <f aca="false">ROUND(IF(B12&gt;0,LN(B12),SQRT(-1*B12+2)),1)</f>
        <v>3.2</v>
      </c>
    </row>
    <row r="13" customFormat="false" ht="14.35" hidden="false" customHeight="false" outlineLevel="0" collapsed="false">
      <c r="A13" s="1" t="n">
        <v>12</v>
      </c>
      <c r="B13" s="7" t="n">
        <f aca="false">B12+1.1</f>
        <v>26.8</v>
      </c>
      <c r="C13" s="8" t="n">
        <f aca="false">ROUND(B13*B13-3*B13+1,1)</f>
        <v>638.8</v>
      </c>
      <c r="D13" s="8" t="n">
        <f aca="false">ROUND(3*B13*SQRT(SIN(3*B13)+7),1)</f>
        <v>197.6</v>
      </c>
      <c r="E13" s="9" t="n">
        <f aca="false">ROUND(3*C13-D13,1)</f>
        <v>1718.8</v>
      </c>
      <c r="F13" s="10" t="n">
        <f aca="false">ROUND(HARMEAN($B$2:B13),1)</f>
        <v>20</v>
      </c>
      <c r="G13" s="11" t="n">
        <f aca="false">ROUND(IF(B13&gt;0,LN(B13),SQRT(-1*B13+2)),1)</f>
        <v>3.3</v>
      </c>
    </row>
    <row r="14" customFormat="false" ht="14.35" hidden="false" customHeight="false" outlineLevel="0" collapsed="false">
      <c r="A14" s="1" t="n">
        <v>13</v>
      </c>
      <c r="B14" s="7" t="n">
        <f aca="false">B13+1.1</f>
        <v>27.9</v>
      </c>
      <c r="C14" s="8" t="n">
        <f aca="false">ROUND(B14*B14-3*B14+1,1)</f>
        <v>695.7</v>
      </c>
      <c r="D14" s="8" t="n">
        <f aca="false">ROUND(3*B14*SQRT(SIN(3*B14)+7),1)</f>
        <v>235.3</v>
      </c>
      <c r="E14" s="9" t="n">
        <f aca="false">ROUND(3*C14-D14,1)</f>
        <v>1851.8</v>
      </c>
      <c r="F14" s="10" t="n">
        <f aca="false">ROUND(HARMEAN($B$2:B14),1)</f>
        <v>20.5</v>
      </c>
      <c r="G14" s="11" t="n">
        <f aca="false">ROUND(IF(B14&gt;0,LN(B14),SQRT(-1*B14+2)),1)</f>
        <v>3.3</v>
      </c>
    </row>
    <row r="15" customFormat="false" ht="14.35" hidden="false" customHeight="false" outlineLevel="0" collapsed="false">
      <c r="A15" s="1" t="n">
        <v>14</v>
      </c>
      <c r="B15" s="7" t="n">
        <f aca="false">B14+1.1</f>
        <v>29</v>
      </c>
      <c r="C15" s="8" t="n">
        <f aca="false">ROUND(B15*B15-3*B15+1,1)</f>
        <v>755</v>
      </c>
      <c r="D15" s="8" t="n">
        <f aca="false">ROUND(3*B15*SQRT(SIN(3*B15)+7),1)</f>
        <v>216.2</v>
      </c>
      <c r="E15" s="9" t="n">
        <f aca="false">ROUND(3*C15-D15,1)</f>
        <v>2048.8</v>
      </c>
      <c r="F15" s="10" t="n">
        <f aca="false">ROUND(HARMEAN($B$2:B15),1)</f>
        <v>20.9</v>
      </c>
      <c r="G15" s="11" t="n">
        <f aca="false">ROUND(IF(B15&gt;0,LN(B15),SQRT(-1*B15+2)),1)</f>
        <v>3.4</v>
      </c>
    </row>
    <row r="16" customFormat="false" ht="14.35" hidden="false" customHeight="false" outlineLevel="0" collapsed="false">
      <c r="A16" s="1" t="n">
        <v>15</v>
      </c>
      <c r="B16" s="7" t="n">
        <f aca="false">B15+1.1</f>
        <v>30.1</v>
      </c>
      <c r="C16" s="8" t="n">
        <f aca="false">ROUND(B16*B16-3*B16+1,1)</f>
        <v>816.7</v>
      </c>
      <c r="D16" s="8" t="n">
        <f aca="false">ROUND(3*B16*SQRT(SIN(3*B16)+7),1)</f>
        <v>250.9</v>
      </c>
      <c r="E16" s="9" t="n">
        <f aca="false">ROUND(3*C16-D16,1)</f>
        <v>2199.2</v>
      </c>
      <c r="F16" s="10" t="n">
        <f aca="false">ROUND(HARMEAN($B$2:B16),1)</f>
        <v>21.4</v>
      </c>
      <c r="G16" s="11" t="n">
        <f aca="false">ROUND(IF(B16&gt;0,LN(B16),SQRT(-1*B16+2)),1)</f>
        <v>3.4</v>
      </c>
    </row>
    <row r="17" customFormat="false" ht="14.35" hidden="false" customHeight="false" outlineLevel="0" collapsed="false">
      <c r="A17" s="1" t="n">
        <v>16</v>
      </c>
      <c r="B17" s="7" t="n">
        <f aca="false">B16+1.1</f>
        <v>31.2</v>
      </c>
      <c r="C17" s="8" t="n">
        <f aca="false">ROUND(B17*B17-3*B17+1,1)</f>
        <v>880.8</v>
      </c>
      <c r="D17" s="8" t="n">
        <f aca="false">ROUND(3*B17*SQRT(SIN(3*B17)+7),1)</f>
        <v>236.7</v>
      </c>
      <c r="E17" s="9" t="n">
        <f aca="false">ROUND(3*C17-D17,1)</f>
        <v>2405.7</v>
      </c>
      <c r="F17" s="10" t="n">
        <f aca="false">ROUND(HARMEAN($B$2:B17),1)</f>
        <v>21.8</v>
      </c>
      <c r="G17" s="11" t="n">
        <f aca="false">ROUND(IF(B17&gt;0,LN(B17),SQRT(-1*B17+2)),1)</f>
        <v>3.4</v>
      </c>
    </row>
    <row r="18" customFormat="false" ht="14.35" hidden="false" customHeight="false" outlineLevel="0" collapsed="false">
      <c r="A18" s="1" t="n">
        <v>17</v>
      </c>
      <c r="B18" s="7" t="n">
        <f aca="false">B17+1.1</f>
        <v>32.3</v>
      </c>
      <c r="C18" s="8" t="n">
        <f aca="false">ROUND(B18*B18-3*B18+1,1)</f>
        <v>947.4</v>
      </c>
      <c r="D18" s="8" t="n">
        <f aca="false">ROUND(3*B18*SQRT(SIN(3*B18)+7),1)</f>
        <v>264.8</v>
      </c>
      <c r="E18" s="9" t="n">
        <f aca="false">ROUND(3*C18-D18,1)</f>
        <v>2577.4</v>
      </c>
      <c r="F18" s="10" t="n">
        <f aca="false">ROUND(HARMEAN($B$2:B18),1)</f>
        <v>22.2</v>
      </c>
      <c r="G18" s="11" t="n">
        <f aca="false">ROUND(IF(B18&gt;0,LN(B18),SQRT(-1*B18+2)),1)</f>
        <v>3.5</v>
      </c>
    </row>
    <row r="19" customFormat="false" ht="14.35" hidden="false" customHeight="false" outlineLevel="0" collapsed="false">
      <c r="A19" s="1" t="n">
        <v>18</v>
      </c>
      <c r="B19" s="7" t="n">
        <f aca="false">B18+1.1</f>
        <v>33.4</v>
      </c>
      <c r="C19" s="8" t="n">
        <f aca="false">ROUND(B19*B19-3*B19+1,1)</f>
        <v>1016.4</v>
      </c>
      <c r="D19" s="8" t="n">
        <f aca="false">ROUND(3*B19*SQRT(SIN(3*B19)+7),1)</f>
        <v>258.9</v>
      </c>
      <c r="E19" s="9" t="n">
        <f aca="false">ROUND(3*C19-D19,1)</f>
        <v>2790.3</v>
      </c>
      <c r="F19" s="10" t="n">
        <f aca="false">ROUND(HARMEAN($B$2:B19),1)</f>
        <v>22.6</v>
      </c>
      <c r="G19" s="11" t="n">
        <f aca="false">ROUND(IF(B19&gt;0,LN(B19),SQRT(-1*B19+2)),1)</f>
        <v>3.5</v>
      </c>
    </row>
    <row r="20" customFormat="false" ht="14.35" hidden="false" customHeight="false" outlineLevel="0" collapsed="false">
      <c r="A20" s="1" t="n">
        <v>19</v>
      </c>
      <c r="B20" s="7" t="n">
        <f aca="false">B19+1.1</f>
        <v>34.5</v>
      </c>
      <c r="C20" s="8" t="n">
        <f aca="false">ROUND(B20*B20-3*B20+1,1)</f>
        <v>1087.8</v>
      </c>
      <c r="D20" s="8" t="n">
        <f aca="false">ROUND(3*B20*SQRT(SIN(3*B20)+7),1)</f>
        <v>277.2</v>
      </c>
      <c r="E20" s="9" t="n">
        <f aca="false">ROUND(3*C20-D20,1)</f>
        <v>2986.2</v>
      </c>
      <c r="F20" s="10" t="n">
        <f aca="false">ROUND(HARMEAN($B$2:B20),1)</f>
        <v>23</v>
      </c>
      <c r="G20" s="11" t="n">
        <f aca="false">ROUND(IF(B20&gt;0,LN(B20),SQRT(-1*B20+2)),1)</f>
        <v>3.5</v>
      </c>
    </row>
    <row r="21" customFormat="false" ht="14.35" hidden="false" customHeight="false" outlineLevel="0" collapsed="false">
      <c r="A21" s="1" t="n">
        <v>20</v>
      </c>
      <c r="B21" s="7" t="n">
        <f aca="false">B20+1.1</f>
        <v>35.6</v>
      </c>
      <c r="C21" s="8" t="n">
        <f aca="false">ROUND(B21*B21-3*B21+1,1)</f>
        <v>1161.6</v>
      </c>
      <c r="D21" s="8" t="n">
        <f aca="false">ROUND(3*B21*SQRT(SIN(3*B21)+7),1)</f>
        <v>282.3</v>
      </c>
      <c r="E21" s="9" t="n">
        <f aca="false">ROUND(3*C21-D21,1)</f>
        <v>3202.5</v>
      </c>
      <c r="F21" s="10" t="n">
        <f aca="false">ROUND(HARMEAN($B$2:B21),1)</f>
        <v>23.5</v>
      </c>
      <c r="G21" s="11" t="n">
        <f aca="false">ROUND(IF(B21&gt;0,LN(B21),SQRT(-1*B21+2)),1)</f>
        <v>3.6</v>
      </c>
    </row>
    <row r="22" customFormat="false" ht="14.35" hidden="false" customHeight="false" outlineLevel="0" collapsed="false">
      <c r="A22" s="1" t="n">
        <v>21</v>
      </c>
      <c r="B22" s="7" t="n">
        <f aca="false">B21+1.1</f>
        <v>36.7</v>
      </c>
      <c r="C22" s="8" t="n">
        <f aca="false">ROUND(B22*B22-3*B22+1,1)</f>
        <v>1237.8</v>
      </c>
      <c r="D22" s="8" t="n">
        <f aca="false">ROUND(3*B22*SQRT(SIN(3*B22)+7),1)</f>
        <v>288.3</v>
      </c>
      <c r="E22" s="9" t="n">
        <f aca="false">ROUND(3*C22-D22,1)</f>
        <v>3425.1</v>
      </c>
      <c r="F22" s="10" t="n">
        <f aca="false">ROUND(HARMEAN($B$2:B22),1)</f>
        <v>23.9</v>
      </c>
      <c r="G22" s="11" t="n">
        <f aca="false">ROUND(IF(B22&gt;0,LN(B22),SQRT(-1*B22+2)),1)</f>
        <v>3.6</v>
      </c>
    </row>
    <row r="23" customFormat="false" ht="14.35" hidden="false" customHeight="false" outlineLevel="0" collapsed="false">
      <c r="A23" s="1" t="n">
        <v>22</v>
      </c>
      <c r="B23" s="7" t="n">
        <f aca="false">B22+1.1</f>
        <v>37.8</v>
      </c>
      <c r="C23" s="8" t="n">
        <f aca="false">ROUND(B23*B23-3*B23+1,1)</f>
        <v>1316.4</v>
      </c>
      <c r="D23" s="8" t="n">
        <f aca="false">ROUND(3*B23*SQRT(SIN(3*B23)+7),1)</f>
        <v>306.3</v>
      </c>
      <c r="E23" s="9" t="n">
        <f aca="false">ROUND(3*C23-D23,1)</f>
        <v>3642.9</v>
      </c>
      <c r="F23" s="10" t="n">
        <f aca="false">ROUND(HARMEAN($B$2:B23),1)</f>
        <v>24.3</v>
      </c>
      <c r="G23" s="11" t="n">
        <f aca="false">ROUND(IF(B23&gt;0,LN(B23),SQRT(-1*B23+2)),1)</f>
        <v>3.6</v>
      </c>
    </row>
    <row r="24" customFormat="false" ht="14.35" hidden="false" customHeight="false" outlineLevel="0" collapsed="false">
      <c r="A24" s="1" t="n">
        <v>23</v>
      </c>
      <c r="B24" s="7" t="n">
        <f aca="false">B23+1.1</f>
        <v>38.9</v>
      </c>
      <c r="C24" s="8" t="n">
        <f aca="false">ROUND(B24*B24-3*B24+1,1)</f>
        <v>1397.5</v>
      </c>
      <c r="D24" s="8" t="n">
        <f aca="false">ROUND(3*B24*SQRT(SIN(3*B24)+7),1)</f>
        <v>298.8</v>
      </c>
      <c r="E24" s="9" t="n">
        <f aca="false">ROUND(3*C24-D24,1)</f>
        <v>3893.7</v>
      </c>
      <c r="F24" s="10" t="n">
        <f aca="false">ROUND(HARMEAN($B$2:B24),1)</f>
        <v>24.7</v>
      </c>
      <c r="G24" s="11" t="n">
        <f aca="false">ROUND(IF(B24&gt;0,LN(B24),SQRT(-1*B24+2)),1)</f>
        <v>3.7</v>
      </c>
    </row>
    <row r="25" customFormat="false" ht="14.35" hidden="false" customHeight="false" outlineLevel="0" collapsed="false">
      <c r="A25" s="1" t="n">
        <v>24</v>
      </c>
      <c r="B25" s="7" t="n">
        <f aca="false">B24+1.1</f>
        <v>40</v>
      </c>
      <c r="C25" s="8" t="n">
        <f aca="false">ROUND(B25*B25-3*B25+1,1)</f>
        <v>1481</v>
      </c>
      <c r="D25" s="8" t="n">
        <f aca="false">ROUND(3*B25*SQRT(SIN(3*B25)+7),1)</f>
        <v>330.4</v>
      </c>
      <c r="E25" s="9" t="n">
        <f aca="false">ROUND(3*C25-D25,1)</f>
        <v>4112.6</v>
      </c>
      <c r="F25" s="10" t="n">
        <f aca="false">ROUND(HARMEAN($B$2:B25),1)</f>
        <v>25.1</v>
      </c>
      <c r="G25" s="11" t="n">
        <f aca="false">ROUND(IF(B25&gt;0,LN(B25),SQRT(-1*B25+2)),1)</f>
        <v>3.7</v>
      </c>
    </row>
    <row r="26" customFormat="false" ht="14.35" hidden="false" customHeight="false" outlineLevel="0" collapsed="false">
      <c r="A26" s="1" t="n">
        <v>25</v>
      </c>
      <c r="B26" s="12" t="n">
        <f aca="false">B25+1.1</f>
        <v>41.1</v>
      </c>
      <c r="C26" s="13" t="n">
        <f aca="false">ROUND(B26*B26-3*B26+1,1)</f>
        <v>1566.9</v>
      </c>
      <c r="D26" s="13" t="n">
        <f aca="false">ROUND(3*B26*SQRT(SIN(3*B26)+7),1)</f>
        <v>309.4</v>
      </c>
      <c r="E26" s="14" t="n">
        <f aca="false">ROUND(3*C26-D26,1)</f>
        <v>4391.3</v>
      </c>
      <c r="F26" s="15" t="n">
        <f aca="false">ROUND(HARMEAN($B$2:B26),1)</f>
        <v>25.5</v>
      </c>
      <c r="G26" s="16" t="n">
        <f aca="false">ROUND(IF(B26&gt;0,LN(B26),SQRT(-1*B26+2)),1)</f>
        <v>3.7</v>
      </c>
    </row>
    <row r="27" customFormat="false" ht="14.35" hidden="false" customHeight="false" outlineLevel="0" collapsed="false">
      <c r="A27" s="1" t="s">
        <v>7</v>
      </c>
      <c r="B27" s="0" t="n">
        <f aca="false">MIN(B2:B26)</f>
        <v>14.7</v>
      </c>
      <c r="C27" s="0" t="n">
        <f aca="false">MIN(C2:C26)</f>
        <v>173</v>
      </c>
      <c r="D27" s="0" t="n">
        <f aca="false">MIN(D2:D26)</f>
        <v>117.7</v>
      </c>
      <c r="E27" s="0" t="n">
        <f aca="false">MIN(E2:E26)</f>
        <v>401.3</v>
      </c>
      <c r="F27" s="0" t="n">
        <f aca="false">MIN(F2:F26)</f>
        <v>14.7</v>
      </c>
      <c r="G27" s="0" t="n">
        <f aca="false">MIN(G2:G26)</f>
        <v>2.7</v>
      </c>
    </row>
    <row r="28" customFormat="false" ht="14.35" hidden="false" customHeight="false" outlineLevel="0" collapsed="false">
      <c r="A28" s="1" t="s">
        <v>8</v>
      </c>
      <c r="B28" s="0" t="n">
        <f aca="false">AVERAGE(B2:B26)</f>
        <v>27.9</v>
      </c>
      <c r="C28" s="0" t="n">
        <f aca="false">AVERAGE(C2:C26)</f>
        <v>758.632</v>
      </c>
      <c r="D28" s="0" t="n">
        <f aca="false">AVERAGE(D2:D26)</f>
        <v>220.852</v>
      </c>
      <c r="E28" s="0" t="n">
        <f aca="false">AVERAGE(E2:E26)</f>
        <v>2055.044</v>
      </c>
      <c r="F28" s="0" t="n">
        <f aca="false">AVERAGE(F2:F26)</f>
        <v>20.344</v>
      </c>
      <c r="G28" s="0" t="n">
        <f aca="false">AVERAGE(G2:G26)</f>
        <v>3.284</v>
      </c>
    </row>
    <row r="29" customFormat="false" ht="14.35" hidden="false" customHeight="false" outlineLevel="0" collapsed="false">
      <c r="A29" s="1" t="s">
        <v>9</v>
      </c>
      <c r="B29" s="0" t="n">
        <f aca="false">MAX(B2:B26)</f>
        <v>41.1</v>
      </c>
      <c r="C29" s="0" t="n">
        <f aca="false">MAX(C2:C26)</f>
        <v>1566.9</v>
      </c>
      <c r="D29" s="0" t="n">
        <f aca="false">MAX(D2:D26)</f>
        <v>330.4</v>
      </c>
      <c r="E29" s="0" t="n">
        <f aca="false">MAX(E2:E26)</f>
        <v>4391.3</v>
      </c>
      <c r="F29" s="0" t="n">
        <f aca="false">MAX(F2:F26)</f>
        <v>25.5</v>
      </c>
      <c r="G29" s="0" t="n">
        <f aca="false">MAX(G2:G26)</f>
        <v>3.7</v>
      </c>
    </row>
  </sheetData>
  <conditionalFormatting sqref="B2:G26">
    <cfRule type="cellIs" priority="2" operator="between" aboveAverage="0" equalAverage="0" bottom="0" percent="0" rank="0" text="" dxfId="4">
      <formula>B$27</formula>
      <formula>B$27+(1/3)*(B$29-B$27)</formula>
    </cfRule>
    <cfRule type="cellIs" priority="3" operator="between" aboveAverage="0" equalAverage="0" bottom="0" percent="0" rank="0" text="" dxfId="5">
      <formula>B$27+(1/3)*(B$29-B$27)</formula>
      <formula>B$29-(1/3)*(B$29-B$27)</formula>
    </cfRule>
    <cfRule type="cellIs" priority="4" operator="between" aboveAverage="0" equalAverage="0" bottom="0" percent="0" rank="0" text="" dxfId="6">
      <formula>B$29-(1/3)*(B$29-B$27)</formula>
      <formula>B$29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1" activeCellId="0" sqref="AB11"/>
    </sheetView>
  </sheetViews>
  <sheetFormatPr defaultColWidth="11.23046875" defaultRowHeight="14.35" zeroHeight="false" outlineLevelRow="0" outlineLevelCol="0"/>
  <cols>
    <col collapsed="false" customWidth="true" hidden="false" outlineLevel="0" max="27" min="27" style="0" width="15.6"/>
    <col collapsed="false" customWidth="true" hidden="false" outlineLevel="0" max="28" min="28" style="0" width="18.5"/>
    <col collapsed="false" customWidth="true" hidden="false" outlineLevel="0" max="29" min="29" style="0" width="12.7"/>
  </cols>
  <sheetData>
    <row r="1" customFormat="false" ht="14.3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s">
        <v>7</v>
      </c>
      <c r="AB1" s="1" t="s">
        <v>8</v>
      </c>
      <c r="AC1" s="1" t="s">
        <v>9</v>
      </c>
    </row>
    <row r="2" customFormat="false" ht="14.35" hidden="false" customHeight="false" outlineLevel="0" collapsed="false">
      <c r="A2" s="1" t="s">
        <v>1</v>
      </c>
      <c r="B2" s="2" t="n">
        <v>14.7</v>
      </c>
      <c r="C2" s="17" t="n">
        <f aca="false">B2+1.1</f>
        <v>15.8</v>
      </c>
      <c r="D2" s="17" t="n">
        <f aca="false">C2+1.1</f>
        <v>16.9</v>
      </c>
      <c r="E2" s="17" t="n">
        <f aca="false">D2+1.1</f>
        <v>18</v>
      </c>
      <c r="F2" s="17" t="n">
        <f aca="false">E2+1.1</f>
        <v>19.1</v>
      </c>
      <c r="G2" s="17" t="n">
        <f aca="false">F2+1.1</f>
        <v>20.2</v>
      </c>
      <c r="H2" s="17" t="n">
        <f aca="false">G2+1.1</f>
        <v>21.3</v>
      </c>
      <c r="I2" s="17" t="n">
        <f aca="false">H2+1.1</f>
        <v>22.4</v>
      </c>
      <c r="J2" s="17" t="n">
        <f aca="false">I2+1.1</f>
        <v>23.5</v>
      </c>
      <c r="K2" s="17" t="n">
        <f aca="false">J2+1.1</f>
        <v>24.6</v>
      </c>
      <c r="L2" s="17" t="n">
        <f aca="false">K2+1.1</f>
        <v>25.7</v>
      </c>
      <c r="M2" s="17" t="n">
        <f aca="false">L2+1.1</f>
        <v>26.8</v>
      </c>
      <c r="N2" s="17" t="n">
        <f aca="false">M2+1.1</f>
        <v>27.9</v>
      </c>
      <c r="O2" s="17" t="n">
        <f aca="false">N2+1.1</f>
        <v>29</v>
      </c>
      <c r="P2" s="17" t="n">
        <f aca="false">O2+1.1</f>
        <v>30.1</v>
      </c>
      <c r="Q2" s="17" t="n">
        <f aca="false">P2+1.1</f>
        <v>31.2</v>
      </c>
      <c r="R2" s="17" t="n">
        <f aca="false">Q2+1.1</f>
        <v>32.3</v>
      </c>
      <c r="S2" s="17" t="n">
        <f aca="false">R2+1.1</f>
        <v>33.4</v>
      </c>
      <c r="T2" s="17" t="n">
        <f aca="false">S2+1.1</f>
        <v>34.5</v>
      </c>
      <c r="U2" s="17" t="n">
        <f aca="false">T2+1.1</f>
        <v>35.6</v>
      </c>
      <c r="V2" s="17" t="n">
        <f aca="false">U2+1.1</f>
        <v>36.7</v>
      </c>
      <c r="W2" s="17" t="n">
        <f aca="false">V2+1.1</f>
        <v>37.8</v>
      </c>
      <c r="X2" s="17" t="n">
        <f aca="false">W2+1.1</f>
        <v>38.9</v>
      </c>
      <c r="Y2" s="17" t="n">
        <f aca="false">X2+1.1</f>
        <v>40</v>
      </c>
      <c r="Z2" s="18" t="n">
        <f aca="false">Y2+1.1</f>
        <v>41.1</v>
      </c>
      <c r="AA2" s="0" t="n">
        <f aca="false">MIN(B2:Z2)</f>
        <v>14.7</v>
      </c>
      <c r="AB2" s="0" t="n">
        <f aca="false">AVERAGE(B2:Z2)</f>
        <v>27.9</v>
      </c>
      <c r="AC2" s="0" t="n">
        <f aca="false">MAX(B2:Z2)</f>
        <v>41.1</v>
      </c>
    </row>
    <row r="3" customFormat="false" ht="14.35" hidden="false" customHeight="false" outlineLevel="0" collapsed="false">
      <c r="A3" s="1" t="s">
        <v>2</v>
      </c>
      <c r="B3" s="19" t="n">
        <f aca="false">ROUND(B2*B2-3*B2+1,1)</f>
        <v>173</v>
      </c>
      <c r="C3" s="20" t="n">
        <f aca="false">ROUND(C2*C2-3*C2+1,1)</f>
        <v>203.2</v>
      </c>
      <c r="D3" s="20" t="n">
        <f aca="false">ROUND(D2*D2-3*D2+1,1)</f>
        <v>235.9</v>
      </c>
      <c r="E3" s="20" t="n">
        <f aca="false">ROUND(E2*E2-3*E2+1,1)</f>
        <v>271</v>
      </c>
      <c r="F3" s="20" t="n">
        <f aca="false">ROUND(F2*F2-3*F2+1,1)</f>
        <v>308.5</v>
      </c>
      <c r="G3" s="20" t="n">
        <f aca="false">ROUND(G2*G2-3*G2+1,1)</f>
        <v>348.4</v>
      </c>
      <c r="H3" s="20" t="n">
        <f aca="false">ROUND(H2*H2-3*H2+1,1)</f>
        <v>390.8</v>
      </c>
      <c r="I3" s="20" t="n">
        <f aca="false">ROUND(I2*I2-3*I2+1,1)</f>
        <v>435.6</v>
      </c>
      <c r="J3" s="20" t="n">
        <f aca="false">ROUND(J2*J2-3*J2+1,1)</f>
        <v>482.8</v>
      </c>
      <c r="K3" s="20" t="n">
        <f aca="false">ROUND(K2*K2-3*K2+1,1)</f>
        <v>532.4</v>
      </c>
      <c r="L3" s="20" t="n">
        <f aca="false">ROUND(L2*L2-3*L2+1,1)</f>
        <v>584.4</v>
      </c>
      <c r="M3" s="20" t="n">
        <f aca="false">ROUND(M2*M2-3*M2+1,1)</f>
        <v>638.8</v>
      </c>
      <c r="N3" s="20" t="n">
        <f aca="false">ROUND(N2*N2-3*N2+1,1)</f>
        <v>695.7</v>
      </c>
      <c r="O3" s="20" t="n">
        <f aca="false">ROUND(O2*O2-3*O2+1,1)</f>
        <v>755</v>
      </c>
      <c r="P3" s="20" t="n">
        <f aca="false">ROUND(P2*P2-3*P2+1,1)</f>
        <v>816.7</v>
      </c>
      <c r="Q3" s="20" t="n">
        <f aca="false">ROUND(Q2*Q2-3*Q2+1,1)</f>
        <v>880.8</v>
      </c>
      <c r="R3" s="20" t="n">
        <f aca="false">ROUND(R2*R2-3*R2+1,1)</f>
        <v>947.4</v>
      </c>
      <c r="S3" s="20" t="n">
        <f aca="false">ROUND(S2*S2-3*S2+1,1)</f>
        <v>1016.4</v>
      </c>
      <c r="T3" s="20" t="n">
        <f aca="false">ROUND(T2*T2-3*T2+1,1)</f>
        <v>1087.8</v>
      </c>
      <c r="U3" s="20" t="n">
        <f aca="false">ROUND(U2*U2-3*U2+1,1)</f>
        <v>1161.6</v>
      </c>
      <c r="V3" s="20" t="n">
        <f aca="false">ROUND(V2*V2-3*V2+1,1)</f>
        <v>1237.8</v>
      </c>
      <c r="W3" s="20" t="n">
        <f aca="false">ROUND(W2*W2-3*W2+1,1)</f>
        <v>1316.4</v>
      </c>
      <c r="X3" s="20" t="n">
        <f aca="false">ROUND(X2*X2-3*X2+1,1)</f>
        <v>1397.5</v>
      </c>
      <c r="Y3" s="20" t="n">
        <f aca="false">ROUND(Y2*Y2-3*Y2+1,1)</f>
        <v>1481</v>
      </c>
      <c r="Z3" s="21" t="n">
        <f aca="false">ROUND(Z2*Z2-3*Z2+1,1)</f>
        <v>1566.9</v>
      </c>
      <c r="AA3" s="0" t="n">
        <f aca="false">MIN(B3:Z3)</f>
        <v>173</v>
      </c>
      <c r="AB3" s="0" t="n">
        <f aca="false">AVERAGE(B3:Z3)</f>
        <v>758.632</v>
      </c>
      <c r="AC3" s="0" t="n">
        <f aca="false">MAX(B3:Z3)</f>
        <v>1566.9</v>
      </c>
    </row>
    <row r="4" customFormat="false" ht="14.35" hidden="false" customHeight="false" outlineLevel="0" collapsed="false">
      <c r="A4" s="1" t="s">
        <v>3</v>
      </c>
      <c r="B4" s="19" t="n">
        <f aca="false">ROUND(3*B2*SQRT(SIN(3*B2)+7),1)</f>
        <v>117.7</v>
      </c>
      <c r="C4" s="20" t="n">
        <f aca="false">ROUND(3*C2*SQRT(SIN(3*C2)+7),1)</f>
        <v>122.9</v>
      </c>
      <c r="D4" s="20" t="n">
        <f aca="false">ROUND(3*D2*SQRT(SIN(3*D2)+7),1)</f>
        <v>138.1</v>
      </c>
      <c r="E4" s="20" t="n">
        <f aca="false">ROUND(3*E2*SQRT(SIN(3*E2)+7),1)</f>
        <v>137</v>
      </c>
      <c r="F4" s="20" t="n">
        <f aca="false">ROUND(3*F2*SQRT(SIN(3*F2)+7),1)</f>
        <v>158.8</v>
      </c>
      <c r="G4" s="20" t="n">
        <f aca="false">ROUND(3*G2*SQRT(SIN(3*G2)+7),1)</f>
        <v>151</v>
      </c>
      <c r="H4" s="20" t="n">
        <f aca="false">ROUND(3*H2*SQRT(SIN(3*H2)+7),1)</f>
        <v>179.3</v>
      </c>
      <c r="I4" s="20" t="n">
        <f aca="false">ROUND(3*I2*SQRT(SIN(3*I2)+7),1)</f>
        <v>165.4</v>
      </c>
      <c r="J4" s="20" t="n">
        <f aca="false">ROUND(3*J2*SQRT(SIN(3*J2)+7),1)</f>
        <v>199.2</v>
      </c>
      <c r="K4" s="20" t="n">
        <f aca="false">ROUND(3*K2*SQRT(SIN(3*K2)+7),1)</f>
        <v>180.8</v>
      </c>
      <c r="L4" s="20" t="n">
        <f aca="false">ROUND(3*L2*SQRT(SIN(3*L2)+7),1)</f>
        <v>218</v>
      </c>
      <c r="M4" s="20" t="n">
        <f aca="false">ROUND(3*M2*SQRT(SIN(3*M2)+7),1)</f>
        <v>197.6</v>
      </c>
      <c r="N4" s="20" t="n">
        <f aca="false">ROUND(3*N2*SQRT(SIN(3*N2)+7),1)</f>
        <v>235.3</v>
      </c>
      <c r="O4" s="20" t="n">
        <f aca="false">ROUND(3*O2*SQRT(SIN(3*O2)+7),1)</f>
        <v>216.2</v>
      </c>
      <c r="P4" s="20" t="n">
        <f aca="false">ROUND(3*P2*SQRT(SIN(3*P2)+7),1)</f>
        <v>250.9</v>
      </c>
      <c r="Q4" s="20" t="n">
        <f aca="false">ROUND(3*Q2*SQRT(SIN(3*Q2)+7),1)</f>
        <v>236.7</v>
      </c>
      <c r="R4" s="20" t="n">
        <f aca="false">ROUND(3*R2*SQRT(SIN(3*R2)+7),1)</f>
        <v>264.8</v>
      </c>
      <c r="S4" s="20" t="n">
        <f aca="false">ROUND(3*S2*SQRT(SIN(3*S2)+7),1)</f>
        <v>258.9</v>
      </c>
      <c r="T4" s="20" t="n">
        <f aca="false">ROUND(3*T2*SQRT(SIN(3*T2)+7),1)</f>
        <v>277.2</v>
      </c>
      <c r="U4" s="20" t="n">
        <f aca="false">ROUND(3*U2*SQRT(SIN(3*U2)+7),1)</f>
        <v>282.3</v>
      </c>
      <c r="V4" s="20" t="n">
        <f aca="false">ROUND(3*V2*SQRT(SIN(3*V2)+7),1)</f>
        <v>288.3</v>
      </c>
      <c r="W4" s="20" t="n">
        <f aca="false">ROUND(3*W2*SQRT(SIN(3*W2)+7),1)</f>
        <v>306.3</v>
      </c>
      <c r="X4" s="20" t="n">
        <f aca="false">ROUND(3*X2*SQRT(SIN(3*X2)+7),1)</f>
        <v>298.8</v>
      </c>
      <c r="Y4" s="20" t="n">
        <f aca="false">ROUND(3*Y2*SQRT(SIN(3*Y2)+7),1)</f>
        <v>330.4</v>
      </c>
      <c r="Z4" s="21" t="n">
        <f aca="false">ROUND(3*Z2*SQRT(SIN(3*Z2)+7),1)</f>
        <v>309.4</v>
      </c>
      <c r="AA4" s="0" t="n">
        <f aca="false">MIN(B4:Z4)</f>
        <v>117.7</v>
      </c>
      <c r="AB4" s="0" t="n">
        <f aca="false">AVERAGE(B4:Z4)</f>
        <v>220.852</v>
      </c>
      <c r="AC4" s="0" t="n">
        <f aca="false">MAX(B4:Z4)</f>
        <v>330.4</v>
      </c>
    </row>
    <row r="5" customFormat="false" ht="14.35" hidden="false" customHeight="false" outlineLevel="0" collapsed="false">
      <c r="A5" s="1" t="s">
        <v>4</v>
      </c>
      <c r="B5" s="22" t="n">
        <f aca="false">ROUND(3*B3-B4,1)</f>
        <v>401.3</v>
      </c>
      <c r="C5" s="23" t="n">
        <f aca="false">ROUND(3*C3-C4,1)</f>
        <v>486.7</v>
      </c>
      <c r="D5" s="23" t="n">
        <f aca="false">ROUND(3*D3-D4,1)</f>
        <v>569.6</v>
      </c>
      <c r="E5" s="23" t="n">
        <f aca="false">ROUND(3*E3-E4,1)</f>
        <v>676</v>
      </c>
      <c r="F5" s="23" t="n">
        <f aca="false">ROUND(3*F3-F4,1)</f>
        <v>766.7</v>
      </c>
      <c r="G5" s="23" t="n">
        <f aca="false">ROUND(3*G3-G4,1)</f>
        <v>894.2</v>
      </c>
      <c r="H5" s="23" t="n">
        <f aca="false">ROUND(3*H3-H4,1)</f>
        <v>993.1</v>
      </c>
      <c r="I5" s="23" t="n">
        <f aca="false">ROUND(3*I3-I4,1)</f>
        <v>1141.4</v>
      </c>
      <c r="J5" s="23" t="n">
        <f aca="false">ROUND(3*J3-J4,1)</f>
        <v>1249.2</v>
      </c>
      <c r="K5" s="23" t="n">
        <f aca="false">ROUND(3*K3-K4,1)</f>
        <v>1416.4</v>
      </c>
      <c r="L5" s="23" t="n">
        <f aca="false">ROUND(3*L3-L4,1)</f>
        <v>1535.2</v>
      </c>
      <c r="M5" s="23" t="n">
        <f aca="false">ROUND(3*M3-M4,1)</f>
        <v>1718.8</v>
      </c>
      <c r="N5" s="23" t="n">
        <f aca="false">ROUND(3*N3-N4,1)</f>
        <v>1851.8</v>
      </c>
      <c r="O5" s="23" t="n">
        <f aca="false">ROUND(3*O3-O4,1)</f>
        <v>2048.8</v>
      </c>
      <c r="P5" s="23" t="n">
        <f aca="false">ROUND(3*P3-P4,1)</f>
        <v>2199.2</v>
      </c>
      <c r="Q5" s="23" t="n">
        <f aca="false">ROUND(3*Q3-Q4,1)</f>
        <v>2405.7</v>
      </c>
      <c r="R5" s="23" t="n">
        <f aca="false">ROUND(3*R3-R4,1)</f>
        <v>2577.4</v>
      </c>
      <c r="S5" s="23" t="n">
        <f aca="false">ROUND(3*S3-S4,1)</f>
        <v>2790.3</v>
      </c>
      <c r="T5" s="23" t="n">
        <f aca="false">ROUND(3*T3-T4,1)</f>
        <v>2986.2</v>
      </c>
      <c r="U5" s="23" t="n">
        <f aca="false">ROUND(3*U3-U4,1)</f>
        <v>3202.5</v>
      </c>
      <c r="V5" s="23" t="n">
        <f aca="false">ROUND(3*V3-V4,1)</f>
        <v>3425.1</v>
      </c>
      <c r="W5" s="23" t="n">
        <f aca="false">ROUND(3*W3-W4,1)</f>
        <v>3642.9</v>
      </c>
      <c r="X5" s="23" t="n">
        <f aca="false">ROUND(3*X3-X4,1)</f>
        <v>3893.7</v>
      </c>
      <c r="Y5" s="23" t="n">
        <f aca="false">ROUND(3*Y3-Y4,1)</f>
        <v>4112.6</v>
      </c>
      <c r="Z5" s="24" t="n">
        <f aca="false">ROUND(3*Z3-Z4,1)</f>
        <v>4391.3</v>
      </c>
      <c r="AA5" s="0" t="n">
        <f aca="false">MIN(B5:Z5)</f>
        <v>401.3</v>
      </c>
      <c r="AB5" s="0" t="n">
        <f aca="false">AVERAGE(B5:Z5)</f>
        <v>2055.044</v>
      </c>
      <c r="AC5" s="0" t="n">
        <f aca="false">MAX(B5:Z5)</f>
        <v>4391.3</v>
      </c>
    </row>
    <row r="6" customFormat="false" ht="14.35" hidden="false" customHeight="false" outlineLevel="0" collapsed="false">
      <c r="A6" s="1" t="s">
        <v>5</v>
      </c>
      <c r="B6" s="25" t="n">
        <f aca="false">ROUND(HARMEAN($B$2:B$2),1)</f>
        <v>14.7</v>
      </c>
      <c r="C6" s="26" t="n">
        <f aca="false">ROUND(HARMEAN($B$2:C$2),1)</f>
        <v>15.2</v>
      </c>
      <c r="D6" s="26" t="n">
        <f aca="false">ROUND(HARMEAN($B$2:D$2),1)</f>
        <v>15.7</v>
      </c>
      <c r="E6" s="26" t="n">
        <f aca="false">ROUND(HARMEAN($B$2:E$2),1)</f>
        <v>16.3</v>
      </c>
      <c r="F6" s="26" t="n">
        <f aca="false">ROUND(HARMEAN($B$2:F$2),1)</f>
        <v>16.8</v>
      </c>
      <c r="G6" s="26" t="n">
        <f aca="false">ROUND(HARMEAN($B$2:G$2),1)</f>
        <v>17.2</v>
      </c>
      <c r="H6" s="26" t="n">
        <f aca="false">ROUND(HARMEAN($B$2:H$2),1)</f>
        <v>17.7</v>
      </c>
      <c r="I6" s="26" t="n">
        <f aca="false">ROUND(HARMEAN($B$2:I$2),1)</f>
        <v>18.2</v>
      </c>
      <c r="J6" s="26" t="n">
        <f aca="false">ROUND(HARMEAN($B$2:J$2),1)</f>
        <v>18.7</v>
      </c>
      <c r="K6" s="26" t="n">
        <f aca="false">ROUND(HARMEAN($B$2:K$2),1)</f>
        <v>19.1</v>
      </c>
      <c r="L6" s="26" t="n">
        <f aca="false">ROUND(HARMEAN($B$2:L$2),1)</f>
        <v>19.6</v>
      </c>
      <c r="M6" s="26" t="n">
        <f aca="false">ROUND(HARMEAN($B$2:M$2),1)</f>
        <v>20</v>
      </c>
      <c r="N6" s="26" t="n">
        <f aca="false">ROUND(HARMEAN($B$2:N$2),1)</f>
        <v>20.5</v>
      </c>
      <c r="O6" s="26" t="n">
        <f aca="false">ROUND(HARMEAN($B$2:O$2),1)</f>
        <v>20.9</v>
      </c>
      <c r="P6" s="26" t="n">
        <f aca="false">ROUND(HARMEAN($B$2:P$2),1)</f>
        <v>21.4</v>
      </c>
      <c r="Q6" s="26" t="n">
        <f aca="false">ROUND(HARMEAN($B$2:Q$2),1)</f>
        <v>21.8</v>
      </c>
      <c r="R6" s="26" t="n">
        <f aca="false">ROUND(HARMEAN($B$2:R$2),1)</f>
        <v>22.2</v>
      </c>
      <c r="S6" s="26" t="n">
        <f aca="false">ROUND(HARMEAN($B$2:S$2),1)</f>
        <v>22.6</v>
      </c>
      <c r="T6" s="26" t="n">
        <f aca="false">ROUND(HARMEAN($B$2:T$2),1)</f>
        <v>23</v>
      </c>
      <c r="U6" s="26" t="n">
        <f aca="false">ROUND(HARMEAN($B$2:U$2),1)</f>
        <v>23.5</v>
      </c>
      <c r="V6" s="26" t="n">
        <f aca="false">ROUND(HARMEAN($B$2:V$2),1)</f>
        <v>23.9</v>
      </c>
      <c r="W6" s="26" t="n">
        <f aca="false">ROUND(HARMEAN($B$2:W$2),1)</f>
        <v>24.3</v>
      </c>
      <c r="X6" s="26" t="n">
        <f aca="false">ROUND(HARMEAN($B$2:X$2),1)</f>
        <v>24.7</v>
      </c>
      <c r="Y6" s="26" t="n">
        <f aca="false">ROUND(HARMEAN($B$2:Y$2),1)</f>
        <v>25.1</v>
      </c>
      <c r="Z6" s="26" t="n">
        <f aca="false">ROUND(HARMEAN($B$2:Z$2),1)</f>
        <v>25.5</v>
      </c>
      <c r="AA6" s="7" t="n">
        <f aca="false">MIN(B6:Z6)</f>
        <v>14.7</v>
      </c>
      <c r="AB6" s="0" t="n">
        <f aca="false">AVERAGE(B6:Z6)</f>
        <v>20.344</v>
      </c>
      <c r="AC6" s="0" t="n">
        <f aca="false">MAX(B6:Z6)</f>
        <v>25.5</v>
      </c>
    </row>
    <row r="7" customFormat="false" ht="14.35" hidden="false" customHeight="false" outlineLevel="0" collapsed="false">
      <c r="A7" s="1" t="s">
        <v>6</v>
      </c>
      <c r="B7" s="27" t="n">
        <f aca="false">ROUND(IF(B2&gt;0,LN(B2),SQRT(-1*B2+2)),1)</f>
        <v>2.7</v>
      </c>
      <c r="C7" s="28" t="n">
        <f aca="false">ROUND(IF(C2&gt;0,LN(C2),SQRT(-1*C2+2)),1)</f>
        <v>2.8</v>
      </c>
      <c r="D7" s="28" t="n">
        <f aca="false">ROUND(IF(D2&gt;0,LN(D2),SQRT(-1*D2+2)),1)</f>
        <v>2.8</v>
      </c>
      <c r="E7" s="28" t="n">
        <f aca="false">ROUND(IF(E2&gt;0,LN(E2),SQRT(-1*E2+2)),1)</f>
        <v>2.9</v>
      </c>
      <c r="F7" s="28" t="n">
        <f aca="false">ROUND(IF(F2&gt;0,LN(F2),SQRT(-1*F2+2)),1)</f>
        <v>2.9</v>
      </c>
      <c r="G7" s="28" t="n">
        <f aca="false">ROUND(IF(G2&gt;0,LN(G2),SQRT(-1*G2+2)),1)</f>
        <v>3</v>
      </c>
      <c r="H7" s="28" t="n">
        <f aca="false">ROUND(IF(H2&gt;0,LN(H2),SQRT(-1*H2+2)),1)</f>
        <v>3.1</v>
      </c>
      <c r="I7" s="28" t="n">
        <f aca="false">ROUND(IF(I2&gt;0,LN(I2),SQRT(-1*I2+2)),1)</f>
        <v>3.1</v>
      </c>
      <c r="J7" s="28" t="n">
        <f aca="false">ROUND(IF(J2&gt;0,LN(J2),SQRT(-1*J2+2)),1)</f>
        <v>3.2</v>
      </c>
      <c r="K7" s="28" t="n">
        <f aca="false">ROUND(IF(K2&gt;0,LN(K2),SQRT(-1*K2+2)),1)</f>
        <v>3.2</v>
      </c>
      <c r="L7" s="28" t="n">
        <f aca="false">ROUND(IF(L2&gt;0,LN(L2),SQRT(-1*L2+2)),1)</f>
        <v>3.2</v>
      </c>
      <c r="M7" s="28" t="n">
        <f aca="false">ROUND(IF(M2&gt;0,LN(M2),SQRT(-1*M2+2)),1)</f>
        <v>3.3</v>
      </c>
      <c r="N7" s="28" t="n">
        <f aca="false">ROUND(IF(N2&gt;0,LN(N2),SQRT(-1*N2+2)),1)</f>
        <v>3.3</v>
      </c>
      <c r="O7" s="28" t="n">
        <f aca="false">ROUND(IF(O2&gt;0,LN(O2),SQRT(-1*O2+2)),1)</f>
        <v>3.4</v>
      </c>
      <c r="P7" s="28" t="n">
        <f aca="false">ROUND(IF(P2&gt;0,LN(P2),SQRT(-1*P2+2)),1)</f>
        <v>3.4</v>
      </c>
      <c r="Q7" s="28" t="n">
        <f aca="false">ROUND(IF(Q2&gt;0,LN(Q2),SQRT(-1*Q2+2)),1)</f>
        <v>3.4</v>
      </c>
      <c r="R7" s="28" t="n">
        <f aca="false">ROUND(IF(R2&gt;0,LN(R2),SQRT(-1*R2+2)),1)</f>
        <v>3.5</v>
      </c>
      <c r="S7" s="28" t="n">
        <f aca="false">ROUND(IF(S2&gt;0,LN(S2),SQRT(-1*S2+2)),1)</f>
        <v>3.5</v>
      </c>
      <c r="T7" s="28" t="n">
        <f aca="false">ROUND(IF(T2&gt;0,LN(T2),SQRT(-1*T2+2)),1)</f>
        <v>3.5</v>
      </c>
      <c r="U7" s="28" t="n">
        <f aca="false">ROUND(IF(U2&gt;0,LN(U2),SQRT(-1*U2+2)),1)</f>
        <v>3.6</v>
      </c>
      <c r="V7" s="28" t="n">
        <f aca="false">ROUND(IF(V2&gt;0,LN(V2),SQRT(-1*V2+2)),1)</f>
        <v>3.6</v>
      </c>
      <c r="W7" s="28" t="n">
        <f aca="false">ROUND(IF(W2&gt;0,LN(W2),SQRT(-1*W2+2)),1)</f>
        <v>3.6</v>
      </c>
      <c r="X7" s="28" t="n">
        <f aca="false">ROUND(IF(X2&gt;0,LN(X2),SQRT(-1*X2+2)),1)</f>
        <v>3.7</v>
      </c>
      <c r="Y7" s="28" t="n">
        <f aca="false">ROUND(IF(Y2&gt;0,LN(Y2),SQRT(-1*Y2+2)),1)</f>
        <v>3.7</v>
      </c>
      <c r="Z7" s="16" t="n">
        <f aca="false">ROUND(IF(Z2&gt;0,LN(Z2),SQRT(-1*Z2+2)),1)</f>
        <v>3.7</v>
      </c>
      <c r="AA7" s="0" t="n">
        <f aca="false">MIN(B7:Z7)</f>
        <v>2.7</v>
      </c>
      <c r="AB7" s="0" t="n">
        <f aca="false">AVERAGE(B7:Z7)</f>
        <v>3.284</v>
      </c>
      <c r="AC7" s="0" t="n">
        <f aca="false">MAX(B7:Z7)</f>
        <v>3.7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19.6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1" t="n">
        <v>1</v>
      </c>
      <c r="B2" s="2" t="n">
        <v>14.7</v>
      </c>
      <c r="C2" s="3" t="n">
        <v>173</v>
      </c>
      <c r="D2" s="3" t="n">
        <v>117.7</v>
      </c>
      <c r="E2" s="4" t="n">
        <v>401.3</v>
      </c>
      <c r="F2" s="5" t="n">
        <v>14.7</v>
      </c>
      <c r="G2" s="6" t="n">
        <v>2.7</v>
      </c>
    </row>
    <row r="3" customFormat="false" ht="14.35" hidden="false" customHeight="false" outlineLevel="0" collapsed="false">
      <c r="A3" s="1" t="s">
        <v>7</v>
      </c>
      <c r="B3" s="0" t="n">
        <v>14.7</v>
      </c>
      <c r="C3" s="0" t="n">
        <v>173</v>
      </c>
      <c r="D3" s="0" t="n">
        <v>117.7</v>
      </c>
      <c r="E3" s="0" t="n">
        <v>401.3</v>
      </c>
      <c r="F3" s="0" t="n">
        <v>14.7</v>
      </c>
      <c r="G3" s="0" t="n">
        <v>2.7</v>
      </c>
    </row>
    <row r="4" customFormat="false" ht="14.35" hidden="false" customHeight="false" outlineLevel="0" collapsed="false">
      <c r="A4" s="1" t="n">
        <v>2</v>
      </c>
      <c r="B4" s="7" t="n">
        <v>15.8</v>
      </c>
      <c r="C4" s="8" t="n">
        <v>203.2</v>
      </c>
      <c r="D4" s="8" t="n">
        <v>122.9</v>
      </c>
      <c r="E4" s="9" t="n">
        <v>486.7</v>
      </c>
      <c r="F4" s="10" t="n">
        <v>15.2</v>
      </c>
      <c r="G4" s="11" t="n">
        <v>2.8</v>
      </c>
    </row>
    <row r="5" customFormat="false" ht="14.35" hidden="false" customHeight="false" outlineLevel="0" collapsed="false">
      <c r="A5" s="1" t="n">
        <v>3</v>
      </c>
      <c r="B5" s="7" t="n">
        <v>16.9</v>
      </c>
      <c r="C5" s="8" t="n">
        <v>235.9</v>
      </c>
      <c r="D5" s="8" t="n">
        <v>138.1</v>
      </c>
      <c r="E5" s="9" t="n">
        <v>569.6</v>
      </c>
      <c r="F5" s="10" t="n">
        <v>15.7</v>
      </c>
      <c r="G5" s="11" t="n">
        <v>2.8</v>
      </c>
    </row>
    <row r="6" customFormat="false" ht="14.35" hidden="false" customHeight="false" outlineLevel="0" collapsed="false">
      <c r="A6" s="1" t="n">
        <v>4</v>
      </c>
      <c r="B6" s="7" t="n">
        <v>18</v>
      </c>
      <c r="C6" s="8" t="n">
        <v>271</v>
      </c>
      <c r="D6" s="8" t="n">
        <v>137</v>
      </c>
      <c r="E6" s="9" t="n">
        <v>676</v>
      </c>
      <c r="F6" s="10" t="n">
        <v>16.3</v>
      </c>
      <c r="G6" s="11" t="n">
        <v>2.9</v>
      </c>
    </row>
    <row r="7" customFormat="false" ht="14.35" hidden="false" customHeight="false" outlineLevel="0" collapsed="false">
      <c r="A7" s="1" t="n">
        <v>5</v>
      </c>
      <c r="B7" s="7" t="n">
        <v>19.1</v>
      </c>
      <c r="C7" s="8" t="n">
        <v>308.5</v>
      </c>
      <c r="D7" s="8" t="n">
        <v>158.8</v>
      </c>
      <c r="E7" s="9" t="n">
        <v>766.7</v>
      </c>
      <c r="F7" s="10" t="n">
        <v>16.8</v>
      </c>
      <c r="G7" s="11" t="n">
        <v>2.9</v>
      </c>
    </row>
    <row r="8" customFormat="false" ht="14.35" hidden="false" customHeight="false" outlineLevel="0" collapsed="false">
      <c r="A8" s="1" t="n">
        <v>6</v>
      </c>
      <c r="B8" s="7" t="n">
        <v>20.2</v>
      </c>
      <c r="C8" s="8" t="n">
        <v>348.4</v>
      </c>
      <c r="D8" s="8" t="n">
        <v>151</v>
      </c>
      <c r="E8" s="9" t="n">
        <v>894.2</v>
      </c>
      <c r="F8" s="10" t="n">
        <v>17.2</v>
      </c>
      <c r="G8" s="11" t="n">
        <v>3</v>
      </c>
    </row>
    <row r="9" customFormat="false" ht="14.35" hidden="false" customHeight="false" outlineLevel="0" collapsed="false">
      <c r="A9" s="1" t="n">
        <v>7</v>
      </c>
      <c r="B9" s="7" t="n">
        <v>21.3</v>
      </c>
      <c r="C9" s="8" t="n">
        <v>390.8</v>
      </c>
      <c r="D9" s="8" t="n">
        <v>179.3</v>
      </c>
      <c r="E9" s="9" t="n">
        <v>993.1</v>
      </c>
      <c r="F9" s="10" t="n">
        <v>17.7</v>
      </c>
      <c r="G9" s="11" t="n">
        <v>3.1</v>
      </c>
    </row>
    <row r="10" customFormat="false" ht="14.35" hidden="false" customHeight="false" outlineLevel="0" collapsed="false">
      <c r="A10" s="1" t="n">
        <v>8</v>
      </c>
      <c r="B10" s="7" t="n">
        <v>22.4</v>
      </c>
      <c r="C10" s="8" t="n">
        <v>435.6</v>
      </c>
      <c r="D10" s="8" t="n">
        <v>165.4</v>
      </c>
      <c r="E10" s="9" t="n">
        <v>1141.4</v>
      </c>
      <c r="F10" s="10" t="n">
        <v>18.2</v>
      </c>
      <c r="G10" s="11" t="n">
        <v>3.1</v>
      </c>
    </row>
    <row r="11" customFormat="false" ht="14.35" hidden="false" customHeight="false" outlineLevel="0" collapsed="false">
      <c r="A11" s="1" t="n">
        <v>9</v>
      </c>
      <c r="B11" s="7" t="n">
        <v>23.5</v>
      </c>
      <c r="C11" s="8" t="n">
        <v>482.8</v>
      </c>
      <c r="D11" s="8" t="n">
        <v>199.2</v>
      </c>
      <c r="E11" s="9" t="n">
        <v>1249.2</v>
      </c>
      <c r="F11" s="10" t="n">
        <v>18.7</v>
      </c>
      <c r="G11" s="11" t="n">
        <v>3.2</v>
      </c>
    </row>
    <row r="12" customFormat="false" ht="14.35" hidden="false" customHeight="false" outlineLevel="0" collapsed="false">
      <c r="A12" s="1" t="n">
        <v>10</v>
      </c>
      <c r="B12" s="7" t="n">
        <v>24.6</v>
      </c>
      <c r="C12" s="8" t="n">
        <v>532.4</v>
      </c>
      <c r="D12" s="8" t="n">
        <v>180.8</v>
      </c>
      <c r="E12" s="9" t="n">
        <v>1416.4</v>
      </c>
      <c r="F12" s="10" t="n">
        <v>19.1</v>
      </c>
      <c r="G12" s="11" t="n">
        <v>3.2</v>
      </c>
    </row>
    <row r="13" customFormat="false" ht="14.35" hidden="false" customHeight="false" outlineLevel="0" collapsed="false">
      <c r="A13" s="1" t="n">
        <v>11</v>
      </c>
      <c r="B13" s="7" t="n">
        <v>25.7</v>
      </c>
      <c r="C13" s="8" t="n">
        <v>584.4</v>
      </c>
      <c r="D13" s="8" t="n">
        <v>218</v>
      </c>
      <c r="E13" s="9" t="n">
        <v>1535.2</v>
      </c>
      <c r="F13" s="10" t="n">
        <v>19.6</v>
      </c>
      <c r="G13" s="11" t="n">
        <v>3.2</v>
      </c>
    </row>
    <row r="14" customFormat="false" ht="14.35" hidden="false" customHeight="false" outlineLevel="0" collapsed="false">
      <c r="A14" s="1" t="s">
        <v>8</v>
      </c>
      <c r="B14" s="0" t="n">
        <v>27.9</v>
      </c>
      <c r="C14" s="0" t="n">
        <v>758.632</v>
      </c>
      <c r="D14" s="0" t="n">
        <v>220.852</v>
      </c>
      <c r="E14" s="0" t="n">
        <v>2055.044</v>
      </c>
      <c r="F14" s="0" t="n">
        <v>20.344</v>
      </c>
      <c r="G14" s="0" t="n">
        <v>3.284</v>
      </c>
    </row>
    <row r="15" customFormat="false" ht="14.35" hidden="false" customHeight="false" outlineLevel="0" collapsed="false">
      <c r="A15" s="1" t="n">
        <v>12</v>
      </c>
      <c r="B15" s="7" t="n">
        <v>26.8</v>
      </c>
      <c r="C15" s="8" t="n">
        <v>638.8</v>
      </c>
      <c r="D15" s="8" t="n">
        <v>197.6</v>
      </c>
      <c r="E15" s="9" t="n">
        <v>1718.8</v>
      </c>
      <c r="F15" s="10" t="n">
        <v>20</v>
      </c>
      <c r="G15" s="11" t="n">
        <v>3.3</v>
      </c>
    </row>
    <row r="16" customFormat="false" ht="14.35" hidden="false" customHeight="false" outlineLevel="0" collapsed="false">
      <c r="A16" s="1" t="n">
        <v>13</v>
      </c>
      <c r="B16" s="7" t="n">
        <v>27.9</v>
      </c>
      <c r="C16" s="8" t="n">
        <v>695.7</v>
      </c>
      <c r="D16" s="8" t="n">
        <v>235.3</v>
      </c>
      <c r="E16" s="9" t="n">
        <v>1851.8</v>
      </c>
      <c r="F16" s="10" t="n">
        <v>20.5</v>
      </c>
      <c r="G16" s="11" t="n">
        <v>3.3</v>
      </c>
    </row>
    <row r="17" customFormat="false" ht="14.35" hidden="false" customHeight="false" outlineLevel="0" collapsed="false">
      <c r="A17" s="1" t="n">
        <v>14</v>
      </c>
      <c r="B17" s="7" t="n">
        <v>29</v>
      </c>
      <c r="C17" s="8" t="n">
        <v>755</v>
      </c>
      <c r="D17" s="8" t="n">
        <v>216.2</v>
      </c>
      <c r="E17" s="9" t="n">
        <v>2048.8</v>
      </c>
      <c r="F17" s="10" t="n">
        <v>20.9</v>
      </c>
      <c r="G17" s="11" t="n">
        <v>3.4</v>
      </c>
    </row>
    <row r="18" customFormat="false" ht="14.35" hidden="false" customHeight="false" outlineLevel="0" collapsed="false">
      <c r="A18" s="1" t="n">
        <v>15</v>
      </c>
      <c r="B18" s="7" t="n">
        <v>30.1</v>
      </c>
      <c r="C18" s="8" t="n">
        <v>816.7</v>
      </c>
      <c r="D18" s="8" t="n">
        <v>250.9</v>
      </c>
      <c r="E18" s="9" t="n">
        <v>2199.2</v>
      </c>
      <c r="F18" s="10" t="n">
        <v>21.4</v>
      </c>
      <c r="G18" s="11" t="n">
        <v>3.4</v>
      </c>
    </row>
    <row r="19" customFormat="false" ht="14.35" hidden="false" customHeight="false" outlineLevel="0" collapsed="false">
      <c r="A19" s="1" t="n">
        <v>16</v>
      </c>
      <c r="B19" s="7" t="n">
        <v>31.2</v>
      </c>
      <c r="C19" s="8" t="n">
        <v>880.8</v>
      </c>
      <c r="D19" s="8" t="n">
        <v>236.7</v>
      </c>
      <c r="E19" s="9" t="n">
        <v>2405.7</v>
      </c>
      <c r="F19" s="10" t="n">
        <v>21.8</v>
      </c>
      <c r="G19" s="11" t="n">
        <v>3.4</v>
      </c>
    </row>
    <row r="20" customFormat="false" ht="14.35" hidden="false" customHeight="false" outlineLevel="0" collapsed="false">
      <c r="A20" s="1" t="n">
        <v>17</v>
      </c>
      <c r="B20" s="7" t="n">
        <v>32.3</v>
      </c>
      <c r="C20" s="8" t="n">
        <v>947.4</v>
      </c>
      <c r="D20" s="8" t="n">
        <v>264.8</v>
      </c>
      <c r="E20" s="9" t="n">
        <v>2577.4</v>
      </c>
      <c r="F20" s="10" t="n">
        <v>22.2</v>
      </c>
      <c r="G20" s="11" t="n">
        <v>3.5</v>
      </c>
    </row>
    <row r="21" customFormat="false" ht="14.35" hidden="false" customHeight="false" outlineLevel="0" collapsed="false">
      <c r="A21" s="1" t="n">
        <v>18</v>
      </c>
      <c r="B21" s="7" t="n">
        <v>33.4</v>
      </c>
      <c r="C21" s="8" t="n">
        <v>1016.4</v>
      </c>
      <c r="D21" s="8" t="n">
        <v>258.9</v>
      </c>
      <c r="E21" s="9" t="n">
        <v>2790.3</v>
      </c>
      <c r="F21" s="10" t="n">
        <v>22.6</v>
      </c>
      <c r="G21" s="11" t="n">
        <v>3.5</v>
      </c>
    </row>
    <row r="22" customFormat="false" ht="14.35" hidden="false" customHeight="false" outlineLevel="0" collapsed="false">
      <c r="A22" s="1" t="n">
        <v>19</v>
      </c>
      <c r="B22" s="7" t="n">
        <v>34.5</v>
      </c>
      <c r="C22" s="8" t="n">
        <v>1087.8</v>
      </c>
      <c r="D22" s="8" t="n">
        <v>277.2</v>
      </c>
      <c r="E22" s="9" t="n">
        <v>2986.2</v>
      </c>
      <c r="F22" s="10" t="n">
        <v>23</v>
      </c>
      <c r="G22" s="11" t="n">
        <v>3.5</v>
      </c>
    </row>
    <row r="23" customFormat="false" ht="14.35" hidden="false" customHeight="false" outlineLevel="0" collapsed="false">
      <c r="A23" s="1" t="n">
        <v>20</v>
      </c>
      <c r="B23" s="7" t="n">
        <v>35.6</v>
      </c>
      <c r="C23" s="8" t="n">
        <v>1161.6</v>
      </c>
      <c r="D23" s="8" t="n">
        <v>282.3</v>
      </c>
      <c r="E23" s="9" t="n">
        <v>3202.5</v>
      </c>
      <c r="F23" s="10" t="n">
        <v>23.5</v>
      </c>
      <c r="G23" s="11" t="n">
        <v>3.6</v>
      </c>
    </row>
    <row r="24" customFormat="false" ht="14.35" hidden="false" customHeight="false" outlineLevel="0" collapsed="false">
      <c r="A24" s="1" t="n">
        <v>21</v>
      </c>
      <c r="B24" s="7" t="n">
        <v>36.7</v>
      </c>
      <c r="C24" s="8" t="n">
        <v>1237.8</v>
      </c>
      <c r="D24" s="8" t="n">
        <v>288.3</v>
      </c>
      <c r="E24" s="9" t="n">
        <v>3425.1</v>
      </c>
      <c r="F24" s="10" t="n">
        <v>23.9</v>
      </c>
      <c r="G24" s="11" t="n">
        <v>3.6</v>
      </c>
    </row>
    <row r="25" customFormat="false" ht="14.35" hidden="false" customHeight="false" outlineLevel="0" collapsed="false">
      <c r="A25" s="1" t="n">
        <v>22</v>
      </c>
      <c r="B25" s="7" t="n">
        <v>37.8</v>
      </c>
      <c r="C25" s="8" t="n">
        <v>1316.4</v>
      </c>
      <c r="D25" s="8" t="n">
        <v>306.3</v>
      </c>
      <c r="E25" s="9" t="n">
        <v>3642.9</v>
      </c>
      <c r="F25" s="10" t="n">
        <v>24.3</v>
      </c>
      <c r="G25" s="11" t="n">
        <v>3.6</v>
      </c>
    </row>
    <row r="26" customFormat="false" ht="14.35" hidden="false" customHeight="false" outlineLevel="0" collapsed="false">
      <c r="A26" s="1" t="n">
        <v>23</v>
      </c>
      <c r="B26" s="7" t="n">
        <v>38.9</v>
      </c>
      <c r="C26" s="8" t="n">
        <v>1397.5</v>
      </c>
      <c r="D26" s="8" t="n">
        <v>298.8</v>
      </c>
      <c r="E26" s="9" t="n">
        <v>3893.7</v>
      </c>
      <c r="F26" s="10" t="n">
        <v>24.7</v>
      </c>
      <c r="G26" s="11" t="n">
        <v>3.7</v>
      </c>
    </row>
    <row r="27" customFormat="false" ht="14.35" hidden="false" customHeight="false" outlineLevel="0" collapsed="false">
      <c r="A27" s="1" t="n">
        <v>24</v>
      </c>
      <c r="B27" s="7" t="n">
        <v>40</v>
      </c>
      <c r="C27" s="8" t="n">
        <v>1481</v>
      </c>
      <c r="D27" s="8" t="n">
        <v>330.4</v>
      </c>
      <c r="E27" s="9" t="n">
        <v>4112.6</v>
      </c>
      <c r="F27" s="10" t="n">
        <v>25.1</v>
      </c>
      <c r="G27" s="11" t="n">
        <v>3.7</v>
      </c>
    </row>
    <row r="28" customFormat="false" ht="14.35" hidden="false" customHeight="false" outlineLevel="0" collapsed="false">
      <c r="A28" s="1" t="n">
        <v>25</v>
      </c>
      <c r="B28" s="12" t="n">
        <v>41.1</v>
      </c>
      <c r="C28" s="13" t="n">
        <v>1566.9</v>
      </c>
      <c r="D28" s="13" t="n">
        <v>309.4</v>
      </c>
      <c r="E28" s="14" t="n">
        <v>4391.3</v>
      </c>
      <c r="F28" s="15" t="n">
        <v>25.5</v>
      </c>
      <c r="G28" s="16" t="n">
        <v>3.7</v>
      </c>
    </row>
    <row r="29" customFormat="false" ht="14.35" hidden="false" customHeight="false" outlineLevel="0" collapsed="false">
      <c r="A29" s="1" t="s">
        <v>9</v>
      </c>
      <c r="B29" s="0" t="n">
        <v>41.1</v>
      </c>
      <c r="C29" s="0" t="n">
        <v>1566.9</v>
      </c>
      <c r="D29" s="0" t="n">
        <v>330.4</v>
      </c>
      <c r="E29" s="0" t="n">
        <v>4391.3</v>
      </c>
      <c r="F29" s="0" t="n">
        <v>25.5</v>
      </c>
      <c r="G29" s="0" t="n">
        <v>3.7</v>
      </c>
    </row>
  </sheetData>
  <autoFilter ref="A1:G29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1.23046875" defaultRowHeight="14.35" zeroHeight="false" outlineLevelRow="0" outlineLevelCol="0"/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35" hidden="false" customHeight="false" outlineLevel="0" collapsed="false">
      <c r="A2" s="1" t="n">
        <v>1</v>
      </c>
      <c r="B2" s="2" t="n">
        <v>-2.8</v>
      </c>
      <c r="C2" s="4" t="n">
        <f aca="false">ROUND(SIN(B2)-3*POWER(B2, 1/3),1)</f>
        <v>3.9</v>
      </c>
      <c r="D2" s="29" t="n">
        <f aca="false">ROUND(-1*POWER(B2, 2)*COS(3*SQRT(ABS(B2))),1)</f>
        <v>-2.4</v>
      </c>
      <c r="E2" s="4" t="n">
        <f aca="false">ROUND(SQRT(POWER(C2, 2)+10),1)</f>
        <v>5</v>
      </c>
      <c r="F2" s="29" t="n">
        <f aca="false">ROUND(MIN($B$2:B2),1)</f>
        <v>-2.8</v>
      </c>
      <c r="G2" s="30" t="n">
        <f aca="false">ROUND(IF(B2&gt;AVERAGE(B2:B26),2*B2-3,-1*3*B2+2),1)</f>
        <v>-8.6</v>
      </c>
    </row>
    <row r="3" customFormat="false" ht="14.35" hidden="false" customHeight="false" outlineLevel="0" collapsed="false">
      <c r="A3" s="1" t="n">
        <v>2</v>
      </c>
      <c r="B3" s="7" t="n">
        <f aca="false">B2+(-1)</f>
        <v>-3.8</v>
      </c>
      <c r="C3" s="9" t="n">
        <f aca="false">ROUND(SIN(B3)-3*POWER(B3, 1/3),1)</f>
        <v>5.3</v>
      </c>
      <c r="D3" s="31" t="n">
        <f aca="false">ROUND(-1*POWER(B3, 2)*COS(3*SQRT(ABS(B3))),1)</f>
        <v>-13.1</v>
      </c>
      <c r="E3" s="9" t="n">
        <f aca="false">ROUND(SQRT(POWER(C3, 2)+10),1)</f>
        <v>6.2</v>
      </c>
      <c r="F3" s="31" t="n">
        <f aca="false">ROUND(MIN($B$2:B3),1)</f>
        <v>-3.8</v>
      </c>
      <c r="G3" s="32" t="n">
        <f aca="false">ROUND(IF(B3&gt;AVERAGE(B3:B27),2*B3-3,-1*3*B3+2),1)</f>
        <v>-10.6</v>
      </c>
    </row>
    <row r="4" customFormat="false" ht="14.35" hidden="false" customHeight="false" outlineLevel="0" collapsed="false">
      <c r="A4" s="1" t="n">
        <v>3</v>
      </c>
      <c r="B4" s="7" t="n">
        <f aca="false">B3+(-1)</f>
        <v>-4.8</v>
      </c>
      <c r="C4" s="9" t="n">
        <f aca="false">ROUND(SIN(B4)-3*POWER(B4, 1/3),1)</f>
        <v>6.1</v>
      </c>
      <c r="D4" s="31" t="n">
        <f aca="false">ROUND(-1*POWER(B4, 2)*COS(3*SQRT(ABS(B4))),1)</f>
        <v>-22.1</v>
      </c>
      <c r="E4" s="9" t="n">
        <f aca="false">ROUND(SQRT(POWER(C4, 2)+10),1)</f>
        <v>6.9</v>
      </c>
      <c r="F4" s="31" t="n">
        <f aca="false">ROUND(MIN($B$2:B4),1)</f>
        <v>-4.8</v>
      </c>
      <c r="G4" s="32" t="n">
        <f aca="false">ROUND(IF(B4&gt;AVERAGE(B4:B28),2*B4-3,-1*3*B4+2),1)</f>
        <v>-12.6</v>
      </c>
    </row>
    <row r="5" customFormat="false" ht="14.35" hidden="false" customHeight="false" outlineLevel="0" collapsed="false">
      <c r="A5" s="1" t="n">
        <v>4</v>
      </c>
      <c r="B5" s="7" t="n">
        <f aca="false">B4+(-1)</f>
        <v>-5.8</v>
      </c>
      <c r="C5" s="9" t="n">
        <f aca="false">ROUND(SIN(B5)-3*POWER(B5, 1/3),1)</f>
        <v>5.9</v>
      </c>
      <c r="D5" s="31" t="n">
        <f aca="false">ROUND(-1*POWER(B5, 2)*COS(3*SQRT(ABS(B5))),1)</f>
        <v>-19.8</v>
      </c>
      <c r="E5" s="9" t="n">
        <f aca="false">ROUND(SQRT(POWER(C5, 2)+10),1)</f>
        <v>6.7</v>
      </c>
      <c r="F5" s="31" t="n">
        <f aca="false">ROUND(MIN($B$2:B5),1)</f>
        <v>-5.8</v>
      </c>
      <c r="G5" s="32" t="n">
        <f aca="false">ROUND(IF(B5&gt;AVERAGE(B5:B29),2*B5-3,-1*3*B5+2),1)</f>
        <v>-14.6</v>
      </c>
    </row>
    <row r="6" customFormat="false" ht="14.35" hidden="false" customHeight="false" outlineLevel="0" collapsed="false">
      <c r="A6" s="1" t="n">
        <v>5</v>
      </c>
      <c r="B6" s="7" t="n">
        <f aca="false">B5+(-1)</f>
        <v>-6.8</v>
      </c>
      <c r="C6" s="9" t="n">
        <f aca="false">ROUND(SIN(B6)-3*POWER(B6, 1/3),1)</f>
        <v>5.2</v>
      </c>
      <c r="D6" s="31" t="n">
        <f aca="false">ROUND(-1*POWER(B6, 2)*COS(3*SQRT(ABS(B6))),1)</f>
        <v>-1.4</v>
      </c>
      <c r="E6" s="9" t="n">
        <f aca="false">ROUND(SQRT(POWER(C6, 2)+10),1)</f>
        <v>6.1</v>
      </c>
      <c r="F6" s="31" t="n">
        <f aca="false">ROUND(MIN($B$2:B6),1)</f>
        <v>-6.8</v>
      </c>
      <c r="G6" s="32" t="n">
        <f aca="false">ROUND(IF(B6&gt;AVERAGE(B6:B30),2*B6-3,-1*3*B6+2),1)</f>
        <v>-16.6</v>
      </c>
    </row>
    <row r="7" customFormat="false" ht="14.35" hidden="false" customHeight="false" outlineLevel="0" collapsed="false">
      <c r="A7" s="1" t="n">
        <v>6</v>
      </c>
      <c r="B7" s="7" t="n">
        <f aca="false">B6+(-1)</f>
        <v>-7.8</v>
      </c>
      <c r="C7" s="9" t="n">
        <f aca="false">ROUND(SIN(B7)-3*POWER(B7, 1/3),1)</f>
        <v>5</v>
      </c>
      <c r="D7" s="31" t="n">
        <f aca="false">ROUND(-1*POWER(B7, 2)*COS(3*SQRT(ABS(B7))),1)</f>
        <v>30.5</v>
      </c>
      <c r="E7" s="9" t="n">
        <f aca="false">ROUND(SQRT(POWER(C7, 2)+10),1)</f>
        <v>5.9</v>
      </c>
      <c r="F7" s="31" t="n">
        <f aca="false">ROUND(MIN($B$2:B7),1)</f>
        <v>-7.8</v>
      </c>
      <c r="G7" s="32" t="n">
        <f aca="false">ROUND(IF(B7&gt;AVERAGE(B7:B31),2*B7-3,-1*3*B7+2),1)</f>
        <v>-18.6</v>
      </c>
    </row>
    <row r="8" customFormat="false" ht="14.35" hidden="false" customHeight="false" outlineLevel="0" collapsed="false">
      <c r="A8" s="1" t="n">
        <v>7</v>
      </c>
      <c r="B8" s="7" t="n">
        <f aca="false">B7+(-1)</f>
        <v>-8.8</v>
      </c>
      <c r="C8" s="9" t="n">
        <f aca="false">ROUND(SIN(B8)-3*POWER(B8, 1/3),1)</f>
        <v>5.6</v>
      </c>
      <c r="D8" s="31" t="n">
        <f aca="false">ROUND(-1*POWER(B8, 2)*COS(3*SQRT(ABS(B8))),1)</f>
        <v>67</v>
      </c>
      <c r="E8" s="9" t="n">
        <f aca="false">ROUND(SQRT(POWER(C8, 2)+10),1)</f>
        <v>6.4</v>
      </c>
      <c r="F8" s="31" t="n">
        <f aca="false">ROUND(MIN($B$2:B8),1)</f>
        <v>-8.8</v>
      </c>
      <c r="G8" s="32" t="n">
        <f aca="false">ROUND(IF(B8&gt;AVERAGE(B8:B32),2*B8-3,-1*3*B8+2),1)</f>
        <v>-20.6</v>
      </c>
    </row>
    <row r="9" customFormat="false" ht="14.35" hidden="false" customHeight="false" outlineLevel="0" collapsed="false">
      <c r="A9" s="1" t="n">
        <v>8</v>
      </c>
      <c r="B9" s="7" t="n">
        <f aca="false">B8+(-1)</f>
        <v>-9.8</v>
      </c>
      <c r="C9" s="9" t="n">
        <f aca="false">ROUND(SIN(B9)-3*POWER(B9, 1/3),1)</f>
        <v>6.8</v>
      </c>
      <c r="D9" s="31" t="n">
        <f aca="false">ROUND(-1*POWER(B9, 2)*COS(3*SQRT(ABS(B9))),1)</f>
        <v>96</v>
      </c>
      <c r="E9" s="9" t="n">
        <f aca="false">ROUND(SQRT(POWER(C9, 2)+10),1)</f>
        <v>7.5</v>
      </c>
      <c r="F9" s="31" t="n">
        <f aca="false">ROUND(MIN($B$2:B9),1)</f>
        <v>-9.8</v>
      </c>
      <c r="G9" s="32" t="n">
        <f aca="false">ROUND(IF(B9&gt;AVERAGE(B9:B33),2*B9-3,-1*3*B9+2),1)</f>
        <v>-22.6</v>
      </c>
    </row>
    <row r="10" customFormat="false" ht="14.35" hidden="false" customHeight="false" outlineLevel="0" collapsed="false">
      <c r="A10" s="1" t="n">
        <v>9</v>
      </c>
      <c r="B10" s="7" t="n">
        <f aca="false">B9+(-1)</f>
        <v>-10.8</v>
      </c>
      <c r="C10" s="9" t="n">
        <f aca="false">ROUND(SIN(B10)-3*POWER(B10, 1/3),1)</f>
        <v>7.6</v>
      </c>
      <c r="D10" s="31" t="n">
        <f aca="false">ROUND(-1*POWER(B10, 2)*COS(3*SQRT(ABS(B10))),1)</f>
        <v>105.8</v>
      </c>
      <c r="E10" s="9" t="n">
        <f aca="false">ROUND(SQRT(POWER(C10, 2)+10),1)</f>
        <v>8.2</v>
      </c>
      <c r="F10" s="31" t="n">
        <f aca="false">ROUND(MIN($B$2:B10),1)</f>
        <v>-10.8</v>
      </c>
      <c r="G10" s="32" t="n">
        <f aca="false">ROUND(IF(B10&gt;AVERAGE(B10:B34),2*B10-3,-1*3*B10+2),1)</f>
        <v>-24.6</v>
      </c>
    </row>
    <row r="11" customFormat="false" ht="14.35" hidden="false" customHeight="false" outlineLevel="0" collapsed="false">
      <c r="A11" s="1" t="n">
        <v>10</v>
      </c>
      <c r="B11" s="7" t="n">
        <f aca="false">B10+(-1)</f>
        <v>-11.8</v>
      </c>
      <c r="C11" s="9" t="n">
        <f aca="false">ROUND(SIN(B11)-3*POWER(B11, 1/3),1)</f>
        <v>7.5</v>
      </c>
      <c r="D11" s="31" t="n">
        <f aca="false">ROUND(-1*POWER(B11, 2)*COS(3*SQRT(ABS(B11))),1)</f>
        <v>88.7</v>
      </c>
      <c r="E11" s="9" t="n">
        <f aca="false">ROUND(SQRT(POWER(C11, 2)+10),1)</f>
        <v>8.1</v>
      </c>
      <c r="F11" s="31" t="n">
        <f aca="false">ROUND(MIN($B$2:B11),1)</f>
        <v>-11.8</v>
      </c>
      <c r="G11" s="32" t="n">
        <f aca="false">ROUND(IF(B11&gt;AVERAGE(B11:B35),2*B11-3,-1*3*B11+2),1)</f>
        <v>-26.6</v>
      </c>
    </row>
    <row r="12" customFormat="false" ht="14.35" hidden="false" customHeight="false" outlineLevel="0" collapsed="false">
      <c r="A12" s="1" t="n">
        <v>11</v>
      </c>
      <c r="B12" s="7" t="n">
        <f aca="false">B11+(-1)</f>
        <v>-12.8</v>
      </c>
      <c r="C12" s="9" t="n">
        <f aca="false">ROUND(SIN(B12)-3*POWER(B12, 1/3),1)</f>
        <v>6.8</v>
      </c>
      <c r="D12" s="31" t="n">
        <f aca="false">ROUND(-1*POWER(B12, 2)*COS(3*SQRT(ABS(B12))),1)</f>
        <v>42.5</v>
      </c>
      <c r="E12" s="9" t="n">
        <f aca="false">ROUND(SQRT(POWER(C12, 2)+10),1)</f>
        <v>7.5</v>
      </c>
      <c r="F12" s="31" t="n">
        <f aca="false">ROUND(MIN($B$2:B12),1)</f>
        <v>-12.8</v>
      </c>
      <c r="G12" s="32" t="n">
        <f aca="false">ROUND(IF(B12&gt;AVERAGE(B12:B36),2*B12-3,-1*3*B12+2),1)</f>
        <v>-28.6</v>
      </c>
    </row>
    <row r="13" customFormat="false" ht="14.35" hidden="false" customHeight="false" outlineLevel="0" collapsed="false">
      <c r="A13" s="1" t="n">
        <v>12</v>
      </c>
      <c r="B13" s="7" t="n">
        <f aca="false">B12+(-1)</f>
        <v>-13.8</v>
      </c>
      <c r="C13" s="9" t="n">
        <f aca="false">ROUND(SIN(B13)-3*POWER(B13, 1/3),1)</f>
        <v>6.3</v>
      </c>
      <c r="D13" s="31" t="n">
        <f aca="false">ROUND(-1*POWER(B13, 2)*COS(3*SQRT(ABS(B13))),1)</f>
        <v>-28.3</v>
      </c>
      <c r="E13" s="9" t="n">
        <f aca="false">ROUND(SQRT(POWER(C13, 2)+10),1)</f>
        <v>7</v>
      </c>
      <c r="F13" s="31" t="n">
        <f aca="false">ROUND(MIN($B$2:B13),1)</f>
        <v>-13.8</v>
      </c>
      <c r="G13" s="32" t="n">
        <f aca="false">ROUND(IF(B13&gt;AVERAGE(B13:B37),2*B13-3,-1*3*B13+2),1)</f>
        <v>-30.6</v>
      </c>
    </row>
    <row r="14" customFormat="false" ht="14.35" hidden="false" customHeight="false" outlineLevel="0" collapsed="false">
      <c r="A14" s="1" t="n">
        <v>13</v>
      </c>
      <c r="B14" s="7" t="n">
        <f aca="false">B13+(-1)</f>
        <v>-14.8</v>
      </c>
      <c r="C14" s="9" t="n">
        <f aca="false">ROUND(SIN(B14)-3*POWER(B14, 1/3),1)</f>
        <v>6.6</v>
      </c>
      <c r="D14" s="31" t="n">
        <f aca="false">ROUND(-1*POWER(B14, 2)*COS(3*SQRT(ABS(B14))),1)</f>
        <v>-113.7</v>
      </c>
      <c r="E14" s="9" t="n">
        <f aca="false">ROUND(SQRT(POWER(C14, 2)+10),1)</f>
        <v>7.3</v>
      </c>
      <c r="F14" s="31" t="n">
        <f aca="false">ROUND(MIN($B$2:B14),1)</f>
        <v>-14.8</v>
      </c>
      <c r="G14" s="32" t="n">
        <f aca="false">ROUND(IF(B14&gt;AVERAGE(B14:B38),2*B14-3,-1*3*B14+2),1)</f>
        <v>-32.6</v>
      </c>
    </row>
    <row r="15" customFormat="false" ht="14.35" hidden="false" customHeight="false" outlineLevel="0" collapsed="false">
      <c r="A15" s="1" t="n">
        <v>14</v>
      </c>
      <c r="B15" s="7" t="n">
        <f aca="false">B14+(-1)</f>
        <v>-15.8</v>
      </c>
      <c r="C15" s="9" t="n">
        <f aca="false">ROUND(SIN(B15)-3*POWER(B15, 1/3),1)</f>
        <v>7.6</v>
      </c>
      <c r="D15" s="31" t="n">
        <f aca="false">ROUND(-1*POWER(B15, 2)*COS(3*SQRT(ABS(B15))),1)</f>
        <v>-200</v>
      </c>
      <c r="E15" s="9" t="n">
        <f aca="false">ROUND(SQRT(POWER(C15, 2)+10),1)</f>
        <v>8.2</v>
      </c>
      <c r="F15" s="31" t="n">
        <f aca="false">ROUND(MIN($B$2:B15),1)</f>
        <v>-15.8</v>
      </c>
      <c r="G15" s="32" t="n">
        <f aca="false">ROUND(IF(B15&gt;AVERAGE(B15:B39),2*B15-3,-1*3*B15+2),1)</f>
        <v>-34.6</v>
      </c>
    </row>
    <row r="16" customFormat="false" ht="14.35" hidden="false" customHeight="false" outlineLevel="0" collapsed="false">
      <c r="A16" s="1" t="n">
        <v>15</v>
      </c>
      <c r="B16" s="7" t="n">
        <f aca="false">B15+(-1)</f>
        <v>-16.8</v>
      </c>
      <c r="C16" s="9" t="n">
        <f aca="false">ROUND(SIN(B16)-3*POWER(B16, 1/3),1)</f>
        <v>8.6</v>
      </c>
      <c r="D16" s="31" t="n">
        <f aca="false">ROUND(-1*POWER(B16, 2)*COS(3*SQRT(ABS(B16))),1)</f>
        <v>-272</v>
      </c>
      <c r="E16" s="9" t="n">
        <f aca="false">ROUND(SQRT(POWER(C16, 2)+10),1)</f>
        <v>9.2</v>
      </c>
      <c r="F16" s="31" t="n">
        <f aca="false">ROUND(MIN($B$2:B16),1)</f>
        <v>-16.8</v>
      </c>
      <c r="G16" s="32" t="n">
        <f aca="false">ROUND(IF(B16&gt;AVERAGE(B16:B40),2*B16-3,-1*3*B16+2),1)</f>
        <v>-36.6</v>
      </c>
    </row>
    <row r="17" customFormat="false" ht="14.35" hidden="false" customHeight="false" outlineLevel="0" collapsed="false">
      <c r="A17" s="1" t="n">
        <v>16</v>
      </c>
      <c r="B17" s="7" t="n">
        <f aca="false">B16+(-1)</f>
        <v>-17.8</v>
      </c>
      <c r="C17" s="9" t="n">
        <f aca="false">ROUND(SIN(B17)-3*POWER(B17, 1/3),1)</f>
        <v>8.7</v>
      </c>
      <c r="D17" s="31" t="n">
        <f aca="false">ROUND(-1*POWER(B17, 2)*COS(3*SQRT(ABS(B17))),1)</f>
        <v>-315.5</v>
      </c>
      <c r="E17" s="9" t="n">
        <f aca="false">ROUND(SQRT(POWER(C17, 2)+10),1)</f>
        <v>9.3</v>
      </c>
      <c r="F17" s="31" t="n">
        <f aca="false">ROUND(MIN($B$2:B17),1)</f>
        <v>-17.8</v>
      </c>
      <c r="G17" s="32" t="n">
        <f aca="false">ROUND(IF(B17&gt;AVERAGE(B17:B41),2*B17-3,-1*3*B17+2),1)</f>
        <v>-38.6</v>
      </c>
    </row>
    <row r="18" customFormat="false" ht="14.35" hidden="false" customHeight="false" outlineLevel="0" collapsed="false">
      <c r="A18" s="1" t="n">
        <v>17</v>
      </c>
      <c r="B18" s="7" t="n">
        <f aca="false">B17+(-1)</f>
        <v>-18.8</v>
      </c>
      <c r="C18" s="9" t="n">
        <f aca="false">ROUND(SIN(B18)-3*POWER(B18, 1/3),1)</f>
        <v>8</v>
      </c>
      <c r="D18" s="31" t="n">
        <f aca="false">ROUND(-1*POWER(B18, 2)*COS(3*SQRT(ABS(B18))),1)</f>
        <v>-319.6</v>
      </c>
      <c r="E18" s="9" t="n">
        <f aca="false">ROUND(SQRT(POWER(C18, 2)+10),1)</f>
        <v>8.6</v>
      </c>
      <c r="F18" s="31" t="n">
        <f aca="false">ROUND(MIN($B$2:B18),1)</f>
        <v>-18.8</v>
      </c>
      <c r="G18" s="32" t="n">
        <f aca="false">ROUND(IF(B18&gt;AVERAGE(B18:B42),2*B18-3,-1*3*B18+2),1)</f>
        <v>-40.6</v>
      </c>
    </row>
    <row r="19" customFormat="false" ht="14.35" hidden="false" customHeight="false" outlineLevel="0" collapsed="false">
      <c r="A19" s="1" t="n">
        <v>18</v>
      </c>
      <c r="B19" s="7" t="n">
        <f aca="false">B18+(-1)</f>
        <v>-19.8</v>
      </c>
      <c r="C19" s="9" t="n">
        <f aca="false">ROUND(SIN(B19)-3*POWER(B19, 1/3),1)</f>
        <v>7.3</v>
      </c>
      <c r="D19" s="31" t="n">
        <f aca="false">ROUND(-1*POWER(B19, 2)*COS(3*SQRT(ABS(B19))),1)</f>
        <v>-277.9</v>
      </c>
      <c r="E19" s="9" t="n">
        <f aca="false">ROUND(SQRT(POWER(C19, 2)+10),1)</f>
        <v>8</v>
      </c>
      <c r="F19" s="31" t="n">
        <f aca="false">ROUND(MIN($B$2:B19),1)</f>
        <v>-19.8</v>
      </c>
      <c r="G19" s="32" t="n">
        <f aca="false">ROUND(IF(B19&gt;AVERAGE(B19:B43),2*B19-3,-1*3*B19+2),1)</f>
        <v>-42.6</v>
      </c>
    </row>
    <row r="20" customFormat="false" ht="14.35" hidden="false" customHeight="false" outlineLevel="0" collapsed="false">
      <c r="A20" s="1" t="n">
        <v>19</v>
      </c>
      <c r="B20" s="7" t="n">
        <f aca="false">B19+(-1)</f>
        <v>-20.8</v>
      </c>
      <c r="C20" s="9" t="n">
        <f aca="false">ROUND(SIN(B20)-3*POWER(B20, 1/3),1)</f>
        <v>7.3</v>
      </c>
      <c r="D20" s="31" t="n">
        <f aca="false">ROUND(-1*POWER(B20, 2)*COS(3*SQRT(ABS(B20))),1)</f>
        <v>-190.2</v>
      </c>
      <c r="E20" s="9" t="n">
        <f aca="false">ROUND(SQRT(POWER(C20, 2)+10),1)</f>
        <v>8</v>
      </c>
      <c r="F20" s="31" t="n">
        <f aca="false">ROUND(MIN($B$2:B20),1)</f>
        <v>-20.8</v>
      </c>
      <c r="G20" s="32" t="n">
        <f aca="false">ROUND(IF(B20&gt;AVERAGE(B20:B44),2*B20-3,-1*3*B20+2),1)</f>
        <v>-44.6</v>
      </c>
    </row>
    <row r="21" customFormat="false" ht="14.35" hidden="false" customHeight="false" outlineLevel="0" collapsed="false">
      <c r="A21" s="1" t="n">
        <v>20</v>
      </c>
      <c r="B21" s="7" t="n">
        <f aca="false">B20+(-1)</f>
        <v>-21.8</v>
      </c>
      <c r="C21" s="9" t="n">
        <f aca="false">ROUND(SIN(B21)-3*POWER(B21, 1/3),1)</f>
        <v>8.2</v>
      </c>
      <c r="D21" s="31" t="n">
        <f aca="false">ROUND(-1*POWER(B21, 2)*COS(3*SQRT(ABS(B21))),1)</f>
        <v>-61.6</v>
      </c>
      <c r="E21" s="9" t="n">
        <f aca="false">ROUND(SQRT(POWER(C21, 2)+10),1)</f>
        <v>8.8</v>
      </c>
      <c r="F21" s="31" t="n">
        <f aca="false">ROUND(MIN($B$2:B21),1)</f>
        <v>-21.8</v>
      </c>
      <c r="G21" s="32" t="n">
        <f aca="false">ROUND(IF(B21&gt;AVERAGE(B21:B45),2*B21-3,-1*3*B21+2),1)</f>
        <v>-46.6</v>
      </c>
    </row>
    <row r="22" customFormat="false" ht="14.35" hidden="false" customHeight="false" outlineLevel="0" collapsed="false">
      <c r="A22" s="1" t="n">
        <v>21</v>
      </c>
      <c r="B22" s="7" t="n">
        <f aca="false">B21+(-1)</f>
        <v>-22.8</v>
      </c>
      <c r="C22" s="9" t="n">
        <f aca="false">ROUND(SIN(B22)-3*POWER(B22, 1/3),1)</f>
        <v>9.2</v>
      </c>
      <c r="D22" s="31" t="n">
        <f aca="false">ROUND(-1*POWER(B22, 2)*COS(3*SQRT(ABS(B22))),1)</f>
        <v>97</v>
      </c>
      <c r="E22" s="9" t="n">
        <f aca="false">ROUND(SQRT(POWER(C22, 2)+10),1)</f>
        <v>9.7</v>
      </c>
      <c r="F22" s="31" t="n">
        <f aca="false">ROUND(MIN($B$2:B22),1)</f>
        <v>-22.8</v>
      </c>
      <c r="G22" s="32" t="n">
        <f aca="false">ROUND(IF(B22&gt;AVERAGE(B22:B46),2*B22-3,-1*3*B22+2),1)</f>
        <v>-48.6</v>
      </c>
    </row>
    <row r="23" customFormat="false" ht="14.35" hidden="false" customHeight="false" outlineLevel="0" collapsed="false">
      <c r="A23" s="1" t="n">
        <v>22</v>
      </c>
      <c r="B23" s="7" t="n">
        <f aca="false">B22+(-1)</f>
        <v>-23.8</v>
      </c>
      <c r="C23" s="9" t="n">
        <f aca="false">ROUND(SIN(B23)-3*POWER(B23, 1/3),1)</f>
        <v>9.6</v>
      </c>
      <c r="D23" s="31" t="n">
        <f aca="false">ROUND(-1*POWER(B23, 2)*COS(3*SQRT(ABS(B23))),1)</f>
        <v>270.8</v>
      </c>
      <c r="E23" s="9" t="n">
        <f aca="false">ROUND(SQRT(POWER(C23, 2)+10),1)</f>
        <v>10.1</v>
      </c>
      <c r="F23" s="31" t="n">
        <f aca="false">ROUND(MIN($B$2:B23),1)</f>
        <v>-23.8</v>
      </c>
      <c r="G23" s="32" t="n">
        <f aca="false">ROUND(IF(B23&gt;AVERAGE(B23:B47),2*B23-3,-1*3*B23+2),1)</f>
        <v>-50.6</v>
      </c>
    </row>
    <row r="24" customFormat="false" ht="14.35" hidden="false" customHeight="false" outlineLevel="0" collapsed="false">
      <c r="A24" s="1" t="n">
        <v>23</v>
      </c>
      <c r="B24" s="7" t="n">
        <f aca="false">B23+(-1)</f>
        <v>-24.8</v>
      </c>
      <c r="C24" s="9" t="n">
        <f aca="false">ROUND(SIN(B24)-3*POWER(B24, 1/3),1)</f>
        <v>9.1</v>
      </c>
      <c r="D24" s="31" t="n">
        <f aca="false">ROUND(-1*POWER(B24, 2)*COS(3*SQRT(ABS(B24))),1)</f>
        <v>442.4</v>
      </c>
      <c r="E24" s="9" t="n">
        <f aca="false">ROUND(SQRT(POWER(C24, 2)+10),1)</f>
        <v>9.6</v>
      </c>
      <c r="F24" s="31" t="n">
        <f aca="false">ROUND(MIN($B$2:B24),1)</f>
        <v>-24.8</v>
      </c>
      <c r="G24" s="32" t="n">
        <f aca="false">ROUND(IF(B24&gt;AVERAGE(B24:B48),2*B24-3,-1*3*B24+2),1)</f>
        <v>-52.6</v>
      </c>
    </row>
    <row r="25" customFormat="false" ht="14.35" hidden="false" customHeight="false" outlineLevel="0" collapsed="false">
      <c r="A25" s="1" t="n">
        <v>24</v>
      </c>
      <c r="B25" s="7" t="n">
        <f aca="false">B24+(-1)</f>
        <v>-25.8</v>
      </c>
      <c r="C25" s="9" t="n">
        <f aca="false">ROUND(SIN(B25)-3*POWER(B25, 1/3),1)</f>
        <v>8.2</v>
      </c>
      <c r="D25" s="31" t="n">
        <f aca="false">ROUND(-1*POWER(B25, 2)*COS(3*SQRT(ABS(B25))),1)</f>
        <v>593.5</v>
      </c>
      <c r="E25" s="9" t="n">
        <f aca="false">ROUND(SQRT(POWER(C25, 2)+10),1)</f>
        <v>8.8</v>
      </c>
      <c r="F25" s="31" t="n">
        <f aca="false">ROUND(MIN($B$2:B25),1)</f>
        <v>-25.8</v>
      </c>
      <c r="G25" s="32" t="n">
        <f aca="false">ROUND(IF(B25&gt;AVERAGE(B25:B49),2*B25-3,-1*3*B25+2),1)</f>
        <v>-54.6</v>
      </c>
    </row>
    <row r="26" customFormat="false" ht="14.35" hidden="false" customHeight="false" outlineLevel="0" collapsed="false">
      <c r="A26" s="1" t="n">
        <v>25</v>
      </c>
      <c r="B26" s="12" t="n">
        <f aca="false">B25+(-1)</f>
        <v>-26.8</v>
      </c>
      <c r="C26" s="14" t="n">
        <f aca="false">ROUND(SIN(B26)-3*POWER(B26, 1/3),1)</f>
        <v>8</v>
      </c>
      <c r="D26" s="28" t="n">
        <f aca="false">ROUND(-1*POWER(B26, 2)*COS(3*SQRT(ABS(B26))),1)</f>
        <v>707</v>
      </c>
      <c r="E26" s="14" t="n">
        <f aca="false">ROUND(SQRT(POWER(C26, 2)+10),1)</f>
        <v>8.6</v>
      </c>
      <c r="F26" s="28" t="n">
        <f aca="false">ROUND(MIN($B$2:B26),1)</f>
        <v>-26.8</v>
      </c>
      <c r="G26" s="33" t="n">
        <f aca="false">ROUND(IF(B26&gt;AVERAGE(B26:B50),2*B26-3,-1*3*B26+2),1)</f>
        <v>82.4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23046875" defaultRowHeight="14.35" zeroHeight="false" outlineLevelRow="0" outlineLevelCol="0"/>
  <sheetData>
    <row r="1" customFormat="false" ht="14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35" hidden="false" customHeight="false" outlineLevel="0" collapsed="false">
      <c r="A2" s="0" t="n">
        <v>1</v>
      </c>
      <c r="B2" s="0" t="n">
        <v>5.95</v>
      </c>
      <c r="C2" s="0" t="n">
        <v>88.45</v>
      </c>
      <c r="D2" s="0" t="n">
        <v>57.65</v>
      </c>
      <c r="E2" s="0" t="n">
        <v>203.15</v>
      </c>
      <c r="F2" s="0" t="n">
        <v>5.95</v>
      </c>
      <c r="G2" s="0" t="n">
        <v>-2.95</v>
      </c>
    </row>
    <row r="3" customFormat="false" ht="14.35" hidden="false" customHeight="false" outlineLevel="0" collapsed="false">
      <c r="A3" s="0" t="n">
        <v>2</v>
      </c>
      <c r="B3" s="0" t="n">
        <v>6</v>
      </c>
      <c r="C3" s="0" t="n">
        <v>104.25</v>
      </c>
      <c r="D3" s="0" t="n">
        <v>54.9</v>
      </c>
      <c r="E3" s="0" t="n">
        <v>246.45</v>
      </c>
      <c r="F3" s="0" t="n">
        <v>5.7</v>
      </c>
      <c r="G3" s="0" t="n">
        <v>-3.9</v>
      </c>
    </row>
    <row r="4" customFormat="false" ht="14.35" hidden="false" customHeight="false" outlineLevel="0" collapsed="false">
      <c r="A4" s="0" t="n">
        <v>3</v>
      </c>
      <c r="B4" s="0" t="n">
        <v>6.05</v>
      </c>
      <c r="C4" s="0" t="n">
        <v>121</v>
      </c>
      <c r="D4" s="0" t="n">
        <v>58</v>
      </c>
      <c r="E4" s="0" t="n">
        <v>288.25</v>
      </c>
      <c r="F4" s="0" t="n">
        <v>5.45</v>
      </c>
      <c r="G4" s="0" t="n">
        <v>-4.9</v>
      </c>
    </row>
    <row r="5" customFormat="false" ht="14.35" hidden="false" customHeight="false" outlineLevel="0" collapsed="false">
      <c r="A5" s="0" t="n">
        <v>4</v>
      </c>
      <c r="B5" s="0" t="n">
        <v>6.1</v>
      </c>
      <c r="C5" s="0" t="n">
        <v>138.45</v>
      </c>
      <c r="D5" s="0" t="n">
        <v>58.6</v>
      </c>
      <c r="E5" s="0" t="n">
        <v>341.35</v>
      </c>
      <c r="F5" s="0" t="n">
        <v>5.25</v>
      </c>
      <c r="G5" s="0" t="n">
        <v>-5.85</v>
      </c>
    </row>
    <row r="6" customFormat="false" ht="14.35" hidden="false" customHeight="false" outlineLevel="0" collapsed="false">
      <c r="A6" s="0" t="n">
        <v>5</v>
      </c>
      <c r="B6" s="0" t="n">
        <v>6.15</v>
      </c>
      <c r="C6" s="0" t="n">
        <v>156.85</v>
      </c>
      <c r="D6" s="0" t="n">
        <v>78.7</v>
      </c>
      <c r="E6" s="0" t="n">
        <v>386.4</v>
      </c>
      <c r="F6" s="0" t="n">
        <v>5</v>
      </c>
      <c r="G6" s="0" t="n">
        <v>-6.85</v>
      </c>
    </row>
    <row r="7" customFormat="false" ht="14.35" hidden="false" customHeight="false" outlineLevel="0" collapsed="false">
      <c r="A7" s="0" t="n">
        <v>6</v>
      </c>
      <c r="B7" s="0" t="n">
        <v>6.2</v>
      </c>
      <c r="C7" s="0" t="n">
        <v>176.7</v>
      </c>
      <c r="D7" s="0" t="n">
        <v>90.75</v>
      </c>
      <c r="E7" s="0" t="n">
        <v>450.05</v>
      </c>
      <c r="F7" s="0" t="n">
        <v>4.7</v>
      </c>
      <c r="G7" s="0" t="n">
        <v>-7.8</v>
      </c>
    </row>
    <row r="8" customFormat="false" ht="14.35" hidden="false" customHeight="false" outlineLevel="0" collapsed="false">
      <c r="A8" s="0" t="n">
        <v>7</v>
      </c>
      <c r="B8" s="0" t="n">
        <v>6.25</v>
      </c>
      <c r="C8" s="0" t="n">
        <v>198.2</v>
      </c>
      <c r="D8" s="0" t="n">
        <v>123.15</v>
      </c>
      <c r="E8" s="0" t="n">
        <v>499.75</v>
      </c>
      <c r="F8" s="0" t="n">
        <v>4.45</v>
      </c>
      <c r="G8" s="0" t="n">
        <v>-8.75</v>
      </c>
    </row>
    <row r="9" customFormat="false" ht="14.35" hidden="false" customHeight="false" outlineLevel="0" collapsed="false">
      <c r="A9" s="0" t="n">
        <v>8</v>
      </c>
      <c r="B9" s="0" t="n">
        <v>6.3</v>
      </c>
      <c r="C9" s="0" t="n">
        <v>221.2</v>
      </c>
      <c r="D9" s="0" t="n">
        <v>130.7</v>
      </c>
      <c r="E9" s="0" t="n">
        <v>574.45</v>
      </c>
      <c r="F9" s="0" t="n">
        <v>4.2</v>
      </c>
      <c r="G9" s="0" t="n">
        <v>-9.75</v>
      </c>
    </row>
    <row r="10" customFormat="false" ht="14.35" hidden="false" customHeight="false" outlineLevel="0" collapsed="false">
      <c r="A10" s="0" t="n">
        <v>9</v>
      </c>
      <c r="B10" s="0" t="n">
        <v>6.35</v>
      </c>
      <c r="C10" s="0" t="n">
        <v>245.2</v>
      </c>
      <c r="D10" s="0" t="n">
        <v>152.5</v>
      </c>
      <c r="E10" s="0" t="n">
        <v>628.7</v>
      </c>
      <c r="F10" s="0" t="n">
        <v>3.95</v>
      </c>
      <c r="G10" s="0" t="n">
        <v>-10.7</v>
      </c>
    </row>
    <row r="11" customFormat="false" ht="14.35" hidden="false" customHeight="false" outlineLevel="0" collapsed="false">
      <c r="A11" s="0" t="n">
        <v>10</v>
      </c>
      <c r="B11" s="0" t="n">
        <v>6.4</v>
      </c>
      <c r="C11" s="0" t="n">
        <v>269.95</v>
      </c>
      <c r="D11" s="0" t="n">
        <v>134.75</v>
      </c>
      <c r="E11" s="0" t="n">
        <v>712.25</v>
      </c>
      <c r="F11" s="0" t="n">
        <v>3.65</v>
      </c>
      <c r="G11" s="0" t="n">
        <v>-11.7</v>
      </c>
    </row>
    <row r="12" customFormat="false" ht="14.35" hidden="false" customHeight="false" outlineLevel="0" collapsed="false">
      <c r="A12" s="0" t="n">
        <v>11</v>
      </c>
      <c r="B12" s="0" t="n">
        <v>6.45000000000001</v>
      </c>
      <c r="C12" s="0" t="n">
        <v>295.6</v>
      </c>
      <c r="D12" s="0" t="n">
        <v>130.25</v>
      </c>
      <c r="E12" s="0" t="n">
        <v>771.35</v>
      </c>
      <c r="F12" s="0" t="n">
        <v>3.4</v>
      </c>
      <c r="G12" s="0" t="n">
        <v>-12.7</v>
      </c>
    </row>
    <row r="13" customFormat="false" ht="14.35" hidden="false" customHeight="false" outlineLevel="0" collapsed="false">
      <c r="A13" s="0" t="n">
        <v>12</v>
      </c>
      <c r="B13" s="0" t="n">
        <v>6.50000000000001</v>
      </c>
      <c r="C13" s="0" t="n">
        <v>322.55</v>
      </c>
      <c r="D13" s="0" t="n">
        <v>84.65</v>
      </c>
      <c r="E13" s="0" t="n">
        <v>862.9</v>
      </c>
      <c r="F13" s="0" t="n">
        <v>3.1</v>
      </c>
      <c r="G13" s="0" t="n">
        <v>-13.65</v>
      </c>
    </row>
    <row r="14" customFormat="false" ht="14.35" hidden="false" customHeight="false" outlineLevel="0" collapsed="false">
      <c r="A14" s="0" t="n">
        <v>13</v>
      </c>
      <c r="B14" s="0" t="n">
        <v>6.55000000000001</v>
      </c>
      <c r="C14" s="0" t="n">
        <v>351.15</v>
      </c>
      <c r="D14" s="0" t="n">
        <v>60.8</v>
      </c>
      <c r="E14" s="0" t="n">
        <v>929.55</v>
      </c>
      <c r="F14" s="0" t="n">
        <v>2.85</v>
      </c>
      <c r="G14" s="0" t="n">
        <v>-14.65</v>
      </c>
    </row>
    <row r="15" customFormat="false" ht="14.35" hidden="false" customHeight="false" outlineLevel="0" collapsed="false">
      <c r="A15" s="0" t="n">
        <v>14</v>
      </c>
      <c r="B15" s="0" t="n">
        <v>6.60000000000001</v>
      </c>
      <c r="C15" s="0" t="n">
        <v>381.3</v>
      </c>
      <c r="D15" s="0" t="n">
        <v>8.09999999999999</v>
      </c>
      <c r="E15" s="0" t="n">
        <v>1028.5</v>
      </c>
      <c r="F15" s="0" t="n">
        <v>2.55</v>
      </c>
      <c r="G15" s="0" t="n">
        <v>-15.6</v>
      </c>
    </row>
    <row r="16" customFormat="false" ht="14.35" hidden="false" customHeight="false" outlineLevel="0" collapsed="false">
      <c r="A16" s="0" t="n">
        <v>15</v>
      </c>
      <c r="B16" s="0" t="n">
        <v>6.65000000000001</v>
      </c>
      <c r="C16" s="0" t="n">
        <v>412.65</v>
      </c>
      <c r="D16" s="0" t="n">
        <v>-10.55</v>
      </c>
      <c r="E16" s="0" t="n">
        <v>1104.2</v>
      </c>
      <c r="F16" s="0" t="n">
        <v>2.3</v>
      </c>
      <c r="G16" s="0" t="n">
        <v>-16.6</v>
      </c>
    </row>
    <row r="17" customFormat="false" ht="14.35" hidden="false" customHeight="false" outlineLevel="0" collapsed="false">
      <c r="A17" s="0" t="n">
        <v>16</v>
      </c>
      <c r="B17" s="0" t="n">
        <v>6.70000000000001</v>
      </c>
      <c r="C17" s="0" t="n">
        <v>444.75</v>
      </c>
      <c r="D17" s="0" t="n">
        <v>-39.4</v>
      </c>
      <c r="E17" s="0" t="n">
        <v>1207.5</v>
      </c>
      <c r="F17" s="0" t="n">
        <v>2</v>
      </c>
      <c r="G17" s="0" t="n">
        <v>-17.6</v>
      </c>
    </row>
    <row r="18" customFormat="false" ht="14.35" hidden="false" customHeight="false" outlineLevel="0" collapsed="false">
      <c r="A18" s="0" t="n">
        <v>17</v>
      </c>
      <c r="B18" s="0" t="n">
        <v>6.75000000000001</v>
      </c>
      <c r="C18" s="0" t="n">
        <v>477.7</v>
      </c>
      <c r="D18" s="0" t="n">
        <v>-27.4</v>
      </c>
      <c r="E18" s="0" t="n">
        <v>1293</v>
      </c>
      <c r="F18" s="0" t="n">
        <v>1.7</v>
      </c>
      <c r="G18" s="0" t="n">
        <v>-18.55</v>
      </c>
    </row>
    <row r="19" customFormat="false" ht="14.35" hidden="false" customHeight="false" outlineLevel="0" collapsed="false">
      <c r="A19" s="0" t="n">
        <v>18</v>
      </c>
      <c r="B19" s="0" t="n">
        <v>6.80000000000001</v>
      </c>
      <c r="C19" s="0" t="n">
        <v>511.85</v>
      </c>
      <c r="D19" s="0" t="n">
        <v>-9.5</v>
      </c>
      <c r="E19" s="0" t="n">
        <v>1399.15</v>
      </c>
      <c r="F19" s="0" t="n">
        <v>1.4</v>
      </c>
      <c r="G19" s="0" t="n">
        <v>-19.55</v>
      </c>
    </row>
    <row r="20" customFormat="false" ht="14.35" hidden="false" customHeight="false" outlineLevel="0" collapsed="false">
      <c r="A20" s="0" t="n">
        <v>19</v>
      </c>
      <c r="B20" s="0" t="n">
        <v>6.85000000000001</v>
      </c>
      <c r="C20" s="0" t="n">
        <v>547.55</v>
      </c>
      <c r="D20" s="0" t="n">
        <v>43.5</v>
      </c>
      <c r="E20" s="0" t="n">
        <v>1497.1</v>
      </c>
      <c r="F20" s="0" t="n">
        <v>1.1</v>
      </c>
      <c r="G20" s="0" t="n">
        <v>-20.55</v>
      </c>
    </row>
    <row r="21" customFormat="false" ht="14.35" hidden="false" customHeight="false" outlineLevel="0" collapsed="false">
      <c r="A21" s="0" t="n">
        <v>20</v>
      </c>
      <c r="B21" s="0" t="n">
        <v>6.90000000000001</v>
      </c>
      <c r="C21" s="0" t="n">
        <v>584.9</v>
      </c>
      <c r="D21" s="0" t="n">
        <v>110.35</v>
      </c>
      <c r="E21" s="0" t="n">
        <v>1605.65</v>
      </c>
      <c r="F21" s="0" t="n">
        <v>0.85</v>
      </c>
      <c r="G21" s="0" t="n">
        <v>-21.5</v>
      </c>
    </row>
    <row r="22" customFormat="false" ht="14.35" hidden="false" customHeight="false" outlineLevel="0" collapsed="false">
      <c r="A22" s="0" t="n">
        <v>21</v>
      </c>
      <c r="B22" s="0" t="n">
        <v>6.95000000000001</v>
      </c>
      <c r="C22" s="0" t="n">
        <v>623.5</v>
      </c>
      <c r="D22" s="0" t="n">
        <v>192.65</v>
      </c>
      <c r="E22" s="0" t="n">
        <v>1717.4</v>
      </c>
      <c r="F22" s="0" t="n">
        <v>0.549999999999999</v>
      </c>
      <c r="G22" s="0" t="n">
        <v>-22.5</v>
      </c>
    </row>
    <row r="23" customFormat="false" ht="14.35" hidden="false" customHeight="false" outlineLevel="0" collapsed="false">
      <c r="A23" s="0" t="n">
        <v>22</v>
      </c>
      <c r="B23" s="0" t="n">
        <v>7.00000000000001</v>
      </c>
      <c r="C23" s="0" t="n">
        <v>663</v>
      </c>
      <c r="D23" s="0" t="n">
        <v>288.55</v>
      </c>
      <c r="E23" s="0" t="n">
        <v>1826.5</v>
      </c>
      <c r="F23" s="0" t="n">
        <v>0.25</v>
      </c>
      <c r="G23" s="0" t="n">
        <v>-23.5</v>
      </c>
    </row>
    <row r="24" customFormat="false" ht="14.35" hidden="false" customHeight="false" outlineLevel="0" collapsed="false">
      <c r="A24" s="0" t="n">
        <v>23</v>
      </c>
      <c r="B24" s="0" t="n">
        <v>7.05000000000001</v>
      </c>
      <c r="C24" s="0" t="n">
        <v>703.3</v>
      </c>
      <c r="D24" s="0" t="n">
        <v>370.6</v>
      </c>
      <c r="E24" s="0" t="n">
        <v>1951.65</v>
      </c>
      <c r="F24" s="0" t="n">
        <v>-0.0500000000000007</v>
      </c>
      <c r="G24" s="0" t="n">
        <v>-24.45</v>
      </c>
    </row>
    <row r="25" customFormat="false" ht="14.35" hidden="false" customHeight="false" outlineLevel="0" collapsed="false">
      <c r="A25" s="0" t="n">
        <v>24</v>
      </c>
      <c r="B25" s="0" t="n">
        <v>7.10000000000001</v>
      </c>
      <c r="C25" s="0" t="n">
        <v>744.6</v>
      </c>
      <c r="D25" s="0" t="n">
        <v>461.95</v>
      </c>
      <c r="E25" s="0" t="n">
        <v>2060.7</v>
      </c>
      <c r="F25" s="0" t="n">
        <v>-0.35</v>
      </c>
      <c r="G25" s="0" t="n">
        <v>-25.45</v>
      </c>
    </row>
    <row r="26" customFormat="false" ht="14.35" hidden="false" customHeight="false" outlineLevel="0" collapsed="false">
      <c r="A26" s="0" t="n">
        <v>25</v>
      </c>
      <c r="B26" s="0" t="n">
        <v>7.15000000000002</v>
      </c>
      <c r="C26" s="0" t="n">
        <v>787.45</v>
      </c>
      <c r="D26" s="0" t="n">
        <v>508.2</v>
      </c>
      <c r="E26" s="0" t="n">
        <v>2199.95</v>
      </c>
      <c r="F26" s="0" t="n">
        <v>-0.65</v>
      </c>
      <c r="G26" s="0" t="n">
        <v>43.05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19.6"/>
    <col collapsed="false" customWidth="true" hidden="false" outlineLevel="0" max="3" min="3" style="0" width="17.95"/>
    <col collapsed="false" customWidth="true" hidden="false" outlineLevel="0" max="4" min="4" style="0" width="17.54"/>
    <col collapsed="false" customWidth="true" hidden="false" outlineLevel="0" max="5" min="5" style="0" width="13.39"/>
  </cols>
  <sheetData>
    <row r="1" customFormat="false" ht="14.35" hidden="false" customHeight="false" outlineLevel="0" collapsed="false">
      <c r="A1" s="1" t="s">
        <v>10</v>
      </c>
      <c r="B1" s="1" t="s">
        <v>11</v>
      </c>
      <c r="C1" s="1"/>
      <c r="D1" s="1" t="s">
        <v>12</v>
      </c>
      <c r="E1" s="1" t="s">
        <v>13</v>
      </c>
    </row>
    <row r="2" customFormat="false" ht="14.35" hidden="false" customHeight="false" outlineLevel="0" collapsed="false">
      <c r="A2" s="34" t="s">
        <v>14</v>
      </c>
      <c r="B2" s="35" t="s">
        <v>15</v>
      </c>
      <c r="C2" s="36" t="n">
        <v>2.540856205</v>
      </c>
      <c r="D2" s="0" t="n">
        <f aca="false">COS(C2)+SINH(C3)</f>
        <v>1.20999999921907</v>
      </c>
      <c r="E2" s="0" t="n">
        <v>1.21</v>
      </c>
    </row>
    <row r="3" customFormat="false" ht="14.35" hidden="false" customHeight="false" outlineLevel="0" collapsed="false">
      <c r="A3" s="34" t="s">
        <v>16</v>
      </c>
      <c r="B3" s="35" t="s">
        <v>17</v>
      </c>
      <c r="C3" s="36" t="n">
        <v>1.459143795</v>
      </c>
      <c r="D3" s="0" t="n">
        <f aca="false">C2+C3</f>
        <v>4</v>
      </c>
      <c r="E3" s="0" t="n">
        <v>4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2023-12-06T11:26:35Z</dcterms:created>
  <dc:creator/>
  <dc:description/>
  <dc:language>ru-RU</dc:language>
  <cp:lastModifiedBy/>
  <dcterms:modified xsi:type="dcterms:W3CDTF">2023-12-06T18:43:41Z</dcterms:modified>
  <cp:revision>7</cp:revision>
  <dc:subject/>
  <dc:title/>
</cp:coreProperties>
</file>