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har\Desktop\"/>
    </mc:Choice>
  </mc:AlternateContent>
  <xr:revisionPtr revIDLastSave="0" documentId="13_ncr:1_{012F9622-0A9C-4FE2-8AB0-1BDAC33D8583}" xr6:coauthVersionLast="47" xr6:coauthVersionMax="47" xr10:uidLastSave="{00000000-0000-0000-0000-000000000000}"/>
  <bookViews>
    <workbookView xWindow="3405" yWindow="630" windowWidth="24105" windowHeight="15090" xr2:uid="{6294C15F-D660-4DA9-953F-70CA70B1C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0" i="1"/>
  <c r="D30" i="1" s="1"/>
  <c r="E30" i="1" s="1"/>
  <c r="C29" i="1"/>
  <c r="C28" i="1"/>
  <c r="C27" i="1"/>
  <c r="C26" i="1"/>
  <c r="C25" i="1"/>
  <c r="D25" i="1" s="1"/>
  <c r="E25" i="1" s="1"/>
  <c r="C24" i="1"/>
  <c r="C23" i="1"/>
  <c r="C22" i="1"/>
  <c r="D22" i="1" s="1"/>
  <c r="E22" i="1" s="1"/>
  <c r="C21" i="1"/>
  <c r="C20" i="1"/>
  <c r="C19" i="1"/>
  <c r="C18" i="1"/>
  <c r="C17" i="1"/>
  <c r="D17" i="1" s="1"/>
  <c r="E17" i="1" s="1"/>
  <c r="C16" i="1"/>
  <c r="C15" i="1"/>
  <c r="C14" i="1"/>
  <c r="D14" i="1" s="1"/>
  <c r="E14" i="1" s="1"/>
  <c r="C13" i="1"/>
  <c r="C12" i="1"/>
  <c r="C11" i="1"/>
  <c r="C10" i="1"/>
  <c r="C9" i="1"/>
  <c r="D9" i="1" s="1"/>
  <c r="E9" i="1" s="1"/>
  <c r="C8" i="1"/>
  <c r="C7" i="1"/>
  <c r="C6" i="1"/>
  <c r="C5" i="1"/>
  <c r="C4" i="1"/>
  <c r="L7" i="1"/>
  <c r="L6" i="1"/>
  <c r="L5" i="1"/>
  <c r="L4" i="1"/>
  <c r="L32" i="1"/>
  <c r="L24" i="1"/>
  <c r="L22" i="1"/>
  <c r="L20" i="1"/>
  <c r="L19" i="1"/>
  <c r="L17" i="1"/>
  <c r="L16" i="1"/>
  <c r="L15" i="1"/>
  <c r="L14" i="1"/>
  <c r="L13" i="1"/>
  <c r="L12" i="1"/>
  <c r="L11" i="1"/>
  <c r="L10" i="1"/>
  <c r="L9" i="1"/>
  <c r="D28" i="1"/>
  <c r="E28" i="1" s="1"/>
  <c r="A28" i="1"/>
  <c r="D29" i="1"/>
  <c r="E29" i="1" s="1"/>
  <c r="A29" i="1"/>
  <c r="A30" i="1"/>
  <c r="D31" i="1"/>
  <c r="E31" i="1" s="1"/>
  <c r="N31" i="1" s="1"/>
  <c r="A31" i="1"/>
  <c r="D32" i="1"/>
  <c r="E32" i="1" s="1"/>
  <c r="A3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D5" i="1"/>
  <c r="E5" i="1" s="1"/>
  <c r="D6" i="1"/>
  <c r="E6" i="1" s="1"/>
  <c r="D7" i="1"/>
  <c r="E7" i="1" s="1"/>
  <c r="D8" i="1"/>
  <c r="E8" i="1" s="1"/>
  <c r="D10" i="1"/>
  <c r="E10" i="1" s="1"/>
  <c r="D11" i="1"/>
  <c r="E11" i="1" s="1"/>
  <c r="D12" i="1"/>
  <c r="E12" i="1" s="1"/>
  <c r="D13" i="1"/>
  <c r="E13" i="1" s="1"/>
  <c r="D15" i="1"/>
  <c r="E15" i="1" s="1"/>
  <c r="D16" i="1"/>
  <c r="E16" i="1" s="1"/>
  <c r="D18" i="1"/>
  <c r="E18" i="1" s="1"/>
  <c r="D19" i="1"/>
  <c r="E19" i="1" s="1"/>
  <c r="D20" i="1"/>
  <c r="E20" i="1" s="1"/>
  <c r="D21" i="1"/>
  <c r="E21" i="1" s="1"/>
  <c r="D23" i="1"/>
  <c r="E23" i="1" s="1"/>
  <c r="D24" i="1"/>
  <c r="E24" i="1" s="1"/>
  <c r="D26" i="1"/>
  <c r="E26" i="1" s="1"/>
  <c r="D27" i="1"/>
  <c r="E27" i="1" s="1"/>
  <c r="D4" i="1" l="1"/>
  <c r="E4" i="1" s="1"/>
  <c r="F2" i="1"/>
  <c r="F15" i="1" s="1"/>
  <c r="G15" i="1" s="1"/>
  <c r="H15" i="1" s="1"/>
  <c r="F12" i="1" l="1"/>
  <c r="G12" i="1" s="1"/>
  <c r="H12" i="1" s="1"/>
  <c r="I13" i="1" s="1"/>
  <c r="F23" i="1"/>
  <c r="G23" i="1" s="1"/>
  <c r="H23" i="1" s="1"/>
  <c r="F13" i="1"/>
  <c r="G13" i="1" s="1"/>
  <c r="H13" i="1" s="1"/>
  <c r="F14" i="1"/>
  <c r="G14" i="1" s="1"/>
  <c r="H14" i="1" s="1"/>
  <c r="F20" i="1"/>
  <c r="G20" i="1" s="1"/>
  <c r="H20" i="1" s="1"/>
  <c r="F22" i="1"/>
  <c r="G22" i="1" s="1"/>
  <c r="H22" i="1" s="1"/>
  <c r="I23" i="1" s="1"/>
  <c r="F31" i="1"/>
  <c r="G31" i="1" s="1"/>
  <c r="H31" i="1" s="1"/>
  <c r="F26" i="1"/>
  <c r="G26" i="1" s="1"/>
  <c r="H26" i="1" s="1"/>
  <c r="L26" i="1" s="1"/>
  <c r="L31" i="1"/>
  <c r="I14" i="1"/>
  <c r="F21" i="1"/>
  <c r="G21" i="1" s="1"/>
  <c r="H21" i="1" s="1"/>
  <c r="L23" i="1"/>
  <c r="I15" i="1"/>
  <c r="F18" i="1"/>
  <c r="G18" i="1" s="1"/>
  <c r="H18" i="1" s="1"/>
  <c r="F30" i="1"/>
  <c r="G30" i="1" s="1"/>
  <c r="H30" i="1" s="1"/>
  <c r="F24" i="1"/>
  <c r="G24" i="1" s="1"/>
  <c r="H24" i="1" s="1"/>
  <c r="I24" i="1" s="1"/>
  <c r="F16" i="1"/>
  <c r="G16" i="1" s="1"/>
  <c r="H16" i="1" s="1"/>
  <c r="I16" i="1" s="1"/>
  <c r="F27" i="1"/>
  <c r="G27" i="1" s="1"/>
  <c r="H27" i="1" s="1"/>
  <c r="F19" i="1"/>
  <c r="G19" i="1" s="1"/>
  <c r="H19" i="1" s="1"/>
  <c r="F28" i="1"/>
  <c r="G28" i="1" s="1"/>
  <c r="H28" i="1" s="1"/>
  <c r="F11" i="1"/>
  <c r="G11" i="1" s="1"/>
  <c r="H11" i="1" s="1"/>
  <c r="F25" i="1"/>
  <c r="G25" i="1" s="1"/>
  <c r="H25" i="1" s="1"/>
  <c r="F17" i="1"/>
  <c r="G17" i="1" s="1"/>
  <c r="H17" i="1" s="1"/>
  <c r="F9" i="1"/>
  <c r="G9" i="1" s="1"/>
  <c r="H9" i="1" s="1"/>
  <c r="F10" i="1"/>
  <c r="G10" i="1" s="1"/>
  <c r="H10" i="1" s="1"/>
  <c r="F29" i="1"/>
  <c r="G29" i="1" s="1"/>
  <c r="H29" i="1" s="1"/>
  <c r="F8" i="1"/>
  <c r="G8" i="1" s="1"/>
  <c r="H8" i="1" s="1"/>
  <c r="L8" i="1" s="1"/>
  <c r="I22" i="1" l="1"/>
  <c r="I31" i="1"/>
  <c r="I19" i="1"/>
  <c r="I10" i="1"/>
  <c r="I27" i="1"/>
  <c r="L27" i="1"/>
  <c r="I20" i="1"/>
  <c r="I17" i="1"/>
  <c r="L30" i="1"/>
  <c r="I30" i="1"/>
  <c r="I9" i="1"/>
  <c r="L18" i="1"/>
  <c r="I18" i="1"/>
  <c r="L29" i="1"/>
  <c r="I29" i="1"/>
  <c r="L21" i="1"/>
  <c r="I21" i="1"/>
  <c r="I25" i="1"/>
  <c r="L25" i="1"/>
  <c r="I11" i="1"/>
  <c r="I12" i="1"/>
  <c r="I28" i="1"/>
  <c r="L28" i="1"/>
  <c r="I26" i="1"/>
</calcChain>
</file>

<file path=xl/sharedStrings.xml><?xml version="1.0" encoding="utf-8"?>
<sst xmlns="http://schemas.openxmlformats.org/spreadsheetml/2006/main" count="16" uniqueCount="14">
  <si>
    <t>dBm</t>
    <phoneticPr fontId="1"/>
  </si>
  <si>
    <t>mW</t>
    <phoneticPr fontId="1"/>
  </si>
  <si>
    <t>10^(dBm/10)</t>
    <phoneticPr fontId="1"/>
  </si>
  <si>
    <t>1mW*(10^(dBm/10))</t>
    <phoneticPr fontId="1"/>
  </si>
  <si>
    <t>V</t>
    <phoneticPr fontId="1"/>
  </si>
  <si>
    <t>VU</t>
    <phoneticPr fontId="1"/>
  </si>
  <si>
    <t>SQRT(RP)</t>
    <phoneticPr fontId="1"/>
  </si>
  <si>
    <t>full scale(-20~+3)</t>
    <phoneticPr fontId="1"/>
  </si>
  <si>
    <t>angle(45~90)</t>
    <phoneticPr fontId="1"/>
  </si>
  <si>
    <t>angle(radian)</t>
    <phoneticPr fontId="1"/>
  </si>
  <si>
    <t>difference</t>
    <phoneticPr fontId="1"/>
  </si>
  <si>
    <t>major tick</t>
    <phoneticPr fontId="1"/>
  </si>
  <si>
    <t>minor tick</t>
    <phoneticPr fontId="1"/>
  </si>
  <si>
    <t>full scale*2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</si>
</sst>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0E2B-9B5C-487B-82B4-F14A41E0D9A4}">
  <dimension ref="A1:N32"/>
  <sheetViews>
    <sheetView tabSelected="1" workbookViewId="0"/>
  </sheetViews>
  <sheetFormatPr defaultRowHeight="18.75" x14ac:dyDescent="0.4"/>
  <cols>
    <col min="1" max="1" width="6.125" customWidth="1"/>
    <col min="2" max="2" width="6.5" customWidth="1"/>
    <col min="3" max="3" width="13.25" customWidth="1"/>
    <col min="4" max="4" width="20.5" customWidth="1"/>
    <col min="5" max="5" width="13.25" customWidth="1"/>
    <col min="6" max="6" width="16.75" customWidth="1"/>
    <col min="7" max="7" width="13.625" customWidth="1"/>
    <col min="8" max="8" width="13.875" customWidth="1"/>
    <col min="9" max="9" width="11.5" customWidth="1"/>
  </cols>
  <sheetData>
    <row r="1" spans="1:13" x14ac:dyDescent="0.4">
      <c r="B1" s="1"/>
      <c r="C1" s="1"/>
      <c r="D1" s="1" t="s">
        <v>1</v>
      </c>
      <c r="E1" t="s">
        <v>4</v>
      </c>
      <c r="G1">
        <v>45</v>
      </c>
    </row>
    <row r="2" spans="1:13" x14ac:dyDescent="0.4">
      <c r="D2" s="1">
        <v>1E-3</v>
      </c>
      <c r="E2">
        <v>600</v>
      </c>
      <c r="F2">
        <f>E31-E8</f>
        <v>1.6113406384971494</v>
      </c>
      <c r="G2">
        <v>90</v>
      </c>
    </row>
    <row r="3" spans="1:13" x14ac:dyDescent="0.4">
      <c r="A3" t="s">
        <v>5</v>
      </c>
      <c r="B3" t="s">
        <v>0</v>
      </c>
      <c r="C3" t="s">
        <v>2</v>
      </c>
      <c r="D3" t="s">
        <v>3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11</v>
      </c>
      <c r="M3" t="s">
        <v>12</v>
      </c>
    </row>
    <row r="4" spans="1:13" x14ac:dyDescent="0.4">
      <c r="A4">
        <f t="shared" ref="A4:A32" si="0">B4-4</f>
        <v>-24</v>
      </c>
      <c r="B4">
        <v>-20</v>
      </c>
      <c r="C4">
        <f>10^(B4/10)</f>
        <v>0.01</v>
      </c>
      <c r="D4" s="1">
        <f t="shared" ref="D4:D32" si="1">D$2*C4</f>
        <v>1.0000000000000001E-5</v>
      </c>
      <c r="E4">
        <f t="shared" ref="E4:E32" si="2">SQRT(E$2*D4)</f>
        <v>7.7459666924148338E-2</v>
      </c>
      <c r="L4" t="str">
        <f t="shared" ref="L4:L7" si="3">IF(ISNUMBER(J4), H4,"")</f>
        <v/>
      </c>
    </row>
    <row r="5" spans="1:13" x14ac:dyDescent="0.4">
      <c r="A5">
        <f t="shared" si="0"/>
        <v>-23</v>
      </c>
      <c r="B5">
        <v>-19</v>
      </c>
      <c r="C5">
        <f>10^(B5/10)</f>
        <v>1.2589254117941664E-2</v>
      </c>
      <c r="D5" s="1">
        <f t="shared" si="1"/>
        <v>1.2589254117941665E-5</v>
      </c>
      <c r="E5">
        <f t="shared" si="2"/>
        <v>8.6911175752977812E-2</v>
      </c>
      <c r="L5" t="str">
        <f t="shared" si="3"/>
        <v/>
      </c>
    </row>
    <row r="6" spans="1:13" x14ac:dyDescent="0.4">
      <c r="A6">
        <f t="shared" si="0"/>
        <v>-22</v>
      </c>
      <c r="B6">
        <v>-18</v>
      </c>
      <c r="C6">
        <f>10^(B6/10)</f>
        <v>1.5848931924611124E-2</v>
      </c>
      <c r="D6" s="1">
        <f t="shared" si="1"/>
        <v>1.5848931924611124E-5</v>
      </c>
      <c r="E6">
        <f t="shared" si="2"/>
        <v>9.7515943079922451E-2</v>
      </c>
      <c r="L6" t="str">
        <f t="shared" si="3"/>
        <v/>
      </c>
    </row>
    <row r="7" spans="1:13" x14ac:dyDescent="0.4">
      <c r="A7">
        <f t="shared" si="0"/>
        <v>-21</v>
      </c>
      <c r="B7">
        <v>-17</v>
      </c>
      <c r="C7">
        <f>10^(B7/10)</f>
        <v>1.9952623149688792E-2</v>
      </c>
      <c r="D7" s="1">
        <f t="shared" si="1"/>
        <v>1.9952623149688793E-5</v>
      </c>
      <c r="E7">
        <f t="shared" si="2"/>
        <v>0.10941468772433287</v>
      </c>
      <c r="L7" t="str">
        <f t="shared" si="3"/>
        <v/>
      </c>
    </row>
    <row r="8" spans="1:13" x14ac:dyDescent="0.4">
      <c r="A8" s="2">
        <f t="shared" si="0"/>
        <v>-20</v>
      </c>
      <c r="B8">
        <v>-16</v>
      </c>
      <c r="C8">
        <f>10^(B8/10)</f>
        <v>2.511886431509578E-2</v>
      </c>
      <c r="D8" s="1">
        <f t="shared" si="1"/>
        <v>2.5118864315095781E-5</v>
      </c>
      <c r="E8">
        <f t="shared" si="2"/>
        <v>0.12276529879838792</v>
      </c>
      <c r="F8">
        <f>(E8-E$8)/F$2</f>
        <v>0</v>
      </c>
      <c r="G8">
        <f>F8*G$2+G$1</f>
        <v>45</v>
      </c>
      <c r="H8">
        <f>G8/180*PI()</f>
        <v>0.78539816339744828</v>
      </c>
      <c r="J8">
        <v>-20</v>
      </c>
      <c r="L8">
        <f>IF(ISNUMBER(J8), H8,"")</f>
        <v>0.78539816339744828</v>
      </c>
    </row>
    <row r="9" spans="1:13" x14ac:dyDescent="0.4">
      <c r="A9" s="2">
        <f t="shared" si="0"/>
        <v>-19</v>
      </c>
      <c r="B9">
        <v>-15</v>
      </c>
      <c r="C9">
        <f>10^(B9/10)</f>
        <v>3.1622776601683784E-2</v>
      </c>
      <c r="D9" s="1">
        <f t="shared" si="1"/>
        <v>3.1622776601683782E-5</v>
      </c>
      <c r="E9">
        <f t="shared" si="2"/>
        <v>0.13774493079968594</v>
      </c>
      <c r="F9">
        <f>(E9-E$8)/F$2</f>
        <v>9.2963782104255079E-3</v>
      </c>
      <c r="G9">
        <f>F9*G$2+G$1</f>
        <v>45.836674038938298</v>
      </c>
      <c r="H9">
        <f>G9/180*PI()</f>
        <v>0.80000088014288073</v>
      </c>
      <c r="I9">
        <f>H9-H8</f>
        <v>1.4602716745432454E-2</v>
      </c>
      <c r="L9" t="str">
        <f t="shared" ref="L9:L32" si="4">IF(ISNUMBER(J9), H9,"")</f>
        <v/>
      </c>
    </row>
    <row r="10" spans="1:13" x14ac:dyDescent="0.4">
      <c r="A10" s="2">
        <f t="shared" si="0"/>
        <v>-18</v>
      </c>
      <c r="B10">
        <v>-14</v>
      </c>
      <c r="C10">
        <f>10^(B10/10)</f>
        <v>3.9810717055349727E-2</v>
      </c>
      <c r="D10" s="1">
        <f t="shared" si="1"/>
        <v>3.9810717055349728E-5</v>
      </c>
      <c r="E10">
        <f t="shared" si="2"/>
        <v>0.15455235434379458</v>
      </c>
      <c r="F10">
        <f>(E10-E$8)/F$2</f>
        <v>1.9727086120693588E-2</v>
      </c>
      <c r="G10">
        <f>F10*G$2+G$1</f>
        <v>46.775437750862423</v>
      </c>
      <c r="H10">
        <f t="shared" ref="H10:H31" si="5">G10/180*PI()</f>
        <v>0.81638539781420039</v>
      </c>
      <c r="I10">
        <f t="shared" ref="I10:I31" si="6">H10-H9</f>
        <v>1.6384517671319654E-2</v>
      </c>
      <c r="L10" t="str">
        <f t="shared" si="4"/>
        <v/>
      </c>
    </row>
    <row r="11" spans="1:13" x14ac:dyDescent="0.4">
      <c r="A11" s="2">
        <f t="shared" si="0"/>
        <v>-17</v>
      </c>
      <c r="B11">
        <v>-13</v>
      </c>
      <c r="C11">
        <f>10^(B11/10)</f>
        <v>5.0118723362727206E-2</v>
      </c>
      <c r="D11" s="1">
        <f t="shared" si="1"/>
        <v>5.0118723362727211E-5</v>
      </c>
      <c r="E11">
        <f t="shared" si="2"/>
        <v>0.1734105937295537</v>
      </c>
      <c r="F11">
        <f>(E11-E$8)/F$2</f>
        <v>3.1430532887447793E-2</v>
      </c>
      <c r="G11">
        <f>F11*G$2+G$1</f>
        <v>47.828747959870299</v>
      </c>
      <c r="H11">
        <f t="shared" si="5"/>
        <v>0.83476912900625744</v>
      </c>
      <c r="I11">
        <f t="shared" si="6"/>
        <v>1.8383731192057051E-2</v>
      </c>
      <c r="L11" t="str">
        <f t="shared" si="4"/>
        <v/>
      </c>
    </row>
    <row r="12" spans="1:13" x14ac:dyDescent="0.4">
      <c r="A12" s="2">
        <f t="shared" si="0"/>
        <v>-16</v>
      </c>
      <c r="B12">
        <v>-12</v>
      </c>
      <c r="C12">
        <f>10^(B12/10)</f>
        <v>6.3095734448019317E-2</v>
      </c>
      <c r="D12" s="1">
        <f t="shared" si="1"/>
        <v>6.309573444801932E-5</v>
      </c>
      <c r="E12">
        <f t="shared" si="2"/>
        <v>0.19456988633601963</v>
      </c>
      <c r="F12">
        <f>(E12-E$8)/F$2</f>
        <v>4.4562016138686704E-2</v>
      </c>
      <c r="G12">
        <f>F12*G$2+G$1</f>
        <v>49.010581452481802</v>
      </c>
      <c r="H12">
        <f t="shared" si="5"/>
        <v>0.85539601466267223</v>
      </c>
      <c r="I12">
        <f t="shared" si="6"/>
        <v>2.0626885656414795E-2</v>
      </c>
      <c r="L12" t="str">
        <f t="shared" si="4"/>
        <v/>
      </c>
    </row>
    <row r="13" spans="1:13" x14ac:dyDescent="0.4">
      <c r="A13" s="2">
        <f t="shared" si="0"/>
        <v>-15</v>
      </c>
      <c r="B13">
        <v>-11</v>
      </c>
      <c r="C13">
        <f>10^(B13/10)</f>
        <v>7.9432823472428096E-2</v>
      </c>
      <c r="D13" s="1">
        <f t="shared" si="1"/>
        <v>7.9432823472428099E-5</v>
      </c>
      <c r="E13">
        <f t="shared" si="2"/>
        <v>0.21831100312044938</v>
      </c>
      <c r="F13">
        <f>(E13-E$8)/F$2</f>
        <v>5.9295782678933838E-2</v>
      </c>
      <c r="G13">
        <f>F13*G$2+G$1</f>
        <v>50.336620441104046</v>
      </c>
      <c r="H13">
        <f t="shared" si="5"/>
        <v>0.87853976102394604</v>
      </c>
      <c r="I13">
        <f t="shared" si="6"/>
        <v>2.3143746361273809E-2</v>
      </c>
      <c r="K13">
        <v>-15</v>
      </c>
      <c r="L13" t="str">
        <f t="shared" si="4"/>
        <v/>
      </c>
      <c r="M13">
        <v>0.87853976102394604</v>
      </c>
    </row>
    <row r="14" spans="1:13" x14ac:dyDescent="0.4">
      <c r="A14" s="2">
        <f t="shared" si="0"/>
        <v>-14</v>
      </c>
      <c r="B14">
        <v>-10</v>
      </c>
      <c r="C14">
        <f>10^(B14/10)</f>
        <v>0.1</v>
      </c>
      <c r="D14" s="1">
        <f t="shared" si="1"/>
        <v>1E-4</v>
      </c>
      <c r="E14">
        <f t="shared" si="2"/>
        <v>0.24494897427831783</v>
      </c>
      <c r="F14">
        <f>(E14-E$8)/F$2</f>
        <v>7.5827340638468022E-2</v>
      </c>
      <c r="G14">
        <f>F14*G$2+G$1</f>
        <v>51.824460657462126</v>
      </c>
      <c r="H14">
        <f t="shared" si="5"/>
        <v>0.90450747154297928</v>
      </c>
      <c r="I14">
        <f t="shared" si="6"/>
        <v>2.5967710519033238E-2</v>
      </c>
      <c r="L14" t="str">
        <f t="shared" si="4"/>
        <v/>
      </c>
    </row>
    <row r="15" spans="1:13" x14ac:dyDescent="0.4">
      <c r="A15" s="2">
        <f t="shared" si="0"/>
        <v>-13</v>
      </c>
      <c r="B15">
        <v>-9</v>
      </c>
      <c r="C15">
        <f>10^(B15/10)</f>
        <v>0.12589254117941667</v>
      </c>
      <c r="D15" s="1">
        <f t="shared" si="1"/>
        <v>1.2589254117941666E-4</v>
      </c>
      <c r="E15">
        <f t="shared" si="2"/>
        <v>0.2748372695026095</v>
      </c>
      <c r="F15">
        <f>(E15-E$8)/F$2</f>
        <v>9.4376053747427788E-2</v>
      </c>
      <c r="G15">
        <f>F15*G$2+G$1</f>
        <v>53.493844837268497</v>
      </c>
      <c r="H15">
        <f t="shared" si="5"/>
        <v>0.93364372196130552</v>
      </c>
      <c r="I15">
        <f t="shared" si="6"/>
        <v>2.9136250418326237E-2</v>
      </c>
      <c r="L15" t="str">
        <f t="shared" si="4"/>
        <v/>
      </c>
    </row>
    <row r="16" spans="1:13" x14ac:dyDescent="0.4">
      <c r="A16" s="2">
        <f t="shared" si="0"/>
        <v>-12</v>
      </c>
      <c r="B16">
        <v>-8</v>
      </c>
      <c r="C16">
        <f>10^(B16/10)</f>
        <v>0.15848931924611132</v>
      </c>
      <c r="D16" s="1">
        <f t="shared" si="1"/>
        <v>1.5848931924611131E-4</v>
      </c>
      <c r="E16">
        <f t="shared" si="2"/>
        <v>0.30837248831189007</v>
      </c>
      <c r="F16">
        <f>(E16-E$8)/F$2</f>
        <v>0.11518805215923343</v>
      </c>
      <c r="G16">
        <f>F16*G$2+G$1</f>
        <v>55.366924694331011</v>
      </c>
      <c r="H16">
        <f t="shared" si="5"/>
        <v>0.96633513261983117</v>
      </c>
      <c r="I16">
        <f t="shared" si="6"/>
        <v>3.2691410658525655E-2</v>
      </c>
      <c r="L16" t="str">
        <f t="shared" si="4"/>
        <v/>
      </c>
    </row>
    <row r="17" spans="1:14" x14ac:dyDescent="0.4">
      <c r="A17" s="2">
        <f t="shared" si="0"/>
        <v>-11</v>
      </c>
      <c r="B17">
        <v>-7</v>
      </c>
      <c r="C17">
        <f>10^(B17/10)</f>
        <v>0.19952623149688795</v>
      </c>
      <c r="D17" s="1">
        <f t="shared" si="1"/>
        <v>1.9952623149688796E-4</v>
      </c>
      <c r="E17">
        <f t="shared" si="2"/>
        <v>0.34599962268495726</v>
      </c>
      <c r="F17">
        <f>(E17-E$8)/F$2</f>
        <v>0.13853949844818256</v>
      </c>
      <c r="G17">
        <f>F17*G$2+G$1</f>
        <v>57.468554860336432</v>
      </c>
      <c r="H17">
        <f t="shared" si="5"/>
        <v>1.0030154986758608</v>
      </c>
      <c r="I17">
        <f t="shared" si="6"/>
        <v>3.6680366056029645E-2</v>
      </c>
      <c r="L17" t="str">
        <f t="shared" si="4"/>
        <v/>
      </c>
    </row>
    <row r="18" spans="1:14" x14ac:dyDescent="0.4">
      <c r="A18" s="2">
        <f t="shared" si="0"/>
        <v>-10</v>
      </c>
      <c r="B18">
        <v>-6</v>
      </c>
      <c r="C18">
        <f>10^(B18/10)</f>
        <v>0.25118864315095801</v>
      </c>
      <c r="D18" s="1">
        <f t="shared" si="1"/>
        <v>2.5118864315095801E-4</v>
      </c>
      <c r="E18">
        <f t="shared" si="2"/>
        <v>0.38821796183403828</v>
      </c>
      <c r="F18">
        <f>(E18-E$8)/F$2</f>
        <v>0.16474025211902452</v>
      </c>
      <c r="G18">
        <f>F18*G$2+G$1</f>
        <v>59.826622690712206</v>
      </c>
      <c r="H18">
        <f t="shared" si="5"/>
        <v>1.0441715463012773</v>
      </c>
      <c r="I18">
        <f t="shared" si="6"/>
        <v>4.115604762541647E-2</v>
      </c>
      <c r="J18">
        <v>-10</v>
      </c>
      <c r="L18">
        <f t="shared" si="4"/>
        <v>1.0441715463012773</v>
      </c>
    </row>
    <row r="19" spans="1:14" x14ac:dyDescent="0.4">
      <c r="A19" s="2">
        <f t="shared" si="0"/>
        <v>-9</v>
      </c>
      <c r="B19">
        <v>-5</v>
      </c>
      <c r="C19">
        <f>10^(B19/10)</f>
        <v>0.31622776601683794</v>
      </c>
      <c r="D19" s="1">
        <f t="shared" si="1"/>
        <v>3.1622776601683794E-4</v>
      </c>
      <c r="E19">
        <f t="shared" si="2"/>
        <v>0.43558771746928626</v>
      </c>
      <c r="F19">
        <f>(E19-E$8)/F$2</f>
        <v>0.19413798125432913</v>
      </c>
      <c r="G19">
        <f>F19*G$2+G$1</f>
        <v>62.472418312889623</v>
      </c>
      <c r="H19">
        <f t="shared" si="5"/>
        <v>1.090349391243125</v>
      </c>
      <c r="I19">
        <f t="shared" si="6"/>
        <v>4.6177844941847734E-2</v>
      </c>
      <c r="L19" t="str">
        <f t="shared" si="4"/>
        <v/>
      </c>
    </row>
    <row r="20" spans="1:14" x14ac:dyDescent="0.4">
      <c r="A20" s="2">
        <f t="shared" si="0"/>
        <v>-8</v>
      </c>
      <c r="B20">
        <v>-4</v>
      </c>
      <c r="C20">
        <f>10^(B20/10)</f>
        <v>0.3981071705534972</v>
      </c>
      <c r="D20" s="1">
        <f t="shared" si="1"/>
        <v>3.9810717055349719E-4</v>
      </c>
      <c r="E20">
        <f t="shared" si="2"/>
        <v>0.48873745746780889</v>
      </c>
      <c r="F20">
        <f>(E20-E$8)/F$2</f>
        <v>0.22712277585871138</v>
      </c>
      <c r="G20">
        <f>F20*G$2+G$1</f>
        <v>65.441049827284019</v>
      </c>
      <c r="H20">
        <f t="shared" si="5"/>
        <v>1.1421617854477726</v>
      </c>
      <c r="I20">
        <f t="shared" si="6"/>
        <v>5.1812394204647561E-2</v>
      </c>
      <c r="L20" t="str">
        <f t="shared" si="4"/>
        <v/>
      </c>
    </row>
    <row r="21" spans="1:14" x14ac:dyDescent="0.4">
      <c r="A21" s="2">
        <f t="shared" si="0"/>
        <v>-7</v>
      </c>
      <c r="B21">
        <v>-3</v>
      </c>
      <c r="C21">
        <f>10^(B21/10)</f>
        <v>0.50118723362727224</v>
      </c>
      <c r="D21" s="1">
        <f t="shared" si="1"/>
        <v>5.011872336272722E-4</v>
      </c>
      <c r="E21">
        <f t="shared" si="2"/>
        <v>0.5483724465875025</v>
      </c>
      <c r="F21">
        <f>(E21-E$8)/F$2</f>
        <v>0.26413232411618814</v>
      </c>
      <c r="G21">
        <f>F21*G$2+G$1</f>
        <v>68.771909170456937</v>
      </c>
      <c r="H21">
        <f t="shared" si="5"/>
        <v>1.2002962479069557</v>
      </c>
      <c r="I21">
        <f t="shared" si="6"/>
        <v>5.8134462459183078E-2</v>
      </c>
      <c r="J21">
        <v>-7</v>
      </c>
      <c r="L21">
        <f t="shared" si="4"/>
        <v>1.2002962479069557</v>
      </c>
    </row>
    <row r="22" spans="1:14" x14ac:dyDescent="0.4">
      <c r="A22" s="2">
        <f t="shared" si="0"/>
        <v>-6</v>
      </c>
      <c r="B22">
        <v>-2</v>
      </c>
      <c r="C22">
        <f>10^(B22/10)</f>
        <v>0.63095734448019325</v>
      </c>
      <c r="D22" s="1">
        <f t="shared" si="1"/>
        <v>6.3095734448019331E-4</v>
      </c>
      <c r="E22">
        <f t="shared" si="2"/>
        <v>0.61528400490189572</v>
      </c>
      <c r="F22">
        <f>(E22-E$8)/F$2</f>
        <v>0.30565772024645621</v>
      </c>
      <c r="G22">
        <f>F22*G$2+G$1</f>
        <v>72.509194822181058</v>
      </c>
      <c r="H22">
        <f t="shared" si="5"/>
        <v>1.2655241876170837</v>
      </c>
      <c r="I22">
        <f t="shared" si="6"/>
        <v>6.522793971012808E-2</v>
      </c>
      <c r="K22">
        <v>-6</v>
      </c>
      <c r="L22" t="str">
        <f t="shared" si="4"/>
        <v/>
      </c>
      <c r="M22">
        <v>1.2655241876170837</v>
      </c>
    </row>
    <row r="23" spans="1:14" x14ac:dyDescent="0.4">
      <c r="A23" s="2">
        <f t="shared" si="0"/>
        <v>-5</v>
      </c>
      <c r="B23">
        <v>-1</v>
      </c>
      <c r="C23">
        <f>10^(B23/10)</f>
        <v>0.79432823472428149</v>
      </c>
      <c r="D23" s="1">
        <f t="shared" si="1"/>
        <v>7.9432823472428153E-4</v>
      </c>
      <c r="E23">
        <f t="shared" si="2"/>
        <v>0.69036000813674669</v>
      </c>
      <c r="F23">
        <f>(E23-E$8)/F$2</f>
        <v>0.35224998102681621</v>
      </c>
      <c r="G23">
        <f>F23*G$2+G$1</f>
        <v>76.702498292413452</v>
      </c>
      <c r="H23">
        <f t="shared" si="5"/>
        <v>1.3387111397079432</v>
      </c>
      <c r="I23">
        <f t="shared" si="6"/>
        <v>7.3186952090859458E-2</v>
      </c>
      <c r="J23">
        <v>-5</v>
      </c>
      <c r="L23">
        <f t="shared" si="4"/>
        <v>1.3387111397079432</v>
      </c>
    </row>
    <row r="24" spans="1:14" x14ac:dyDescent="0.4">
      <c r="A24" s="2">
        <f t="shared" si="0"/>
        <v>-4</v>
      </c>
      <c r="B24">
        <v>0</v>
      </c>
      <c r="C24">
        <f>10^(B24/10)</f>
        <v>1</v>
      </c>
      <c r="D24" s="1">
        <f t="shared" si="1"/>
        <v>1E-3</v>
      </c>
      <c r="E24">
        <f t="shared" si="2"/>
        <v>0.7745966692414834</v>
      </c>
      <c r="F24">
        <f>(E24-E$8)/F$2</f>
        <v>0.40452735745002971</v>
      </c>
      <c r="G24">
        <f>F24*G$2+G$1</f>
        <v>81.407462170502669</v>
      </c>
      <c r="H24">
        <f t="shared" si="5"/>
        <v>1.420828250568001</v>
      </c>
      <c r="I24">
        <f t="shared" si="6"/>
        <v>8.2117110860057796E-2</v>
      </c>
      <c r="K24">
        <v>-4</v>
      </c>
      <c r="L24" t="str">
        <f t="shared" si="4"/>
        <v/>
      </c>
      <c r="M24">
        <v>1.420828250568001</v>
      </c>
    </row>
    <row r="25" spans="1:14" x14ac:dyDescent="0.4">
      <c r="A25" s="2">
        <f t="shared" si="0"/>
        <v>-3</v>
      </c>
      <c r="B25">
        <v>1</v>
      </c>
      <c r="C25">
        <f>10^(B25/10)</f>
        <v>1.2589254117941673</v>
      </c>
      <c r="D25" s="1">
        <f t="shared" si="1"/>
        <v>1.2589254117941673E-3</v>
      </c>
      <c r="E25">
        <f t="shared" si="2"/>
        <v>0.86911175752977843</v>
      </c>
      <c r="F25">
        <f>(E25-E$8)/F$2</f>
        <v>0.46318353853936567</v>
      </c>
      <c r="G25">
        <f>F25*G$2+G$1</f>
        <v>86.686518468542914</v>
      </c>
      <c r="H25">
        <f t="shared" si="5"/>
        <v>1.5129651643669462</v>
      </c>
      <c r="I25">
        <f t="shared" si="6"/>
        <v>9.2136913798945175E-2</v>
      </c>
      <c r="J25">
        <v>-3</v>
      </c>
      <c r="L25">
        <f t="shared" si="4"/>
        <v>1.5129651643669462</v>
      </c>
    </row>
    <row r="26" spans="1:14" x14ac:dyDescent="0.4">
      <c r="A26" s="2">
        <f t="shared" si="0"/>
        <v>-2</v>
      </c>
      <c r="B26">
        <v>2</v>
      </c>
      <c r="C26">
        <f>10^(B26/10)</f>
        <v>1.5848931924611136</v>
      </c>
      <c r="D26" s="1">
        <f t="shared" si="1"/>
        <v>1.5848931924611136E-3</v>
      </c>
      <c r="E26">
        <f t="shared" si="2"/>
        <v>0.97515943079922485</v>
      </c>
      <c r="F26">
        <f>(E26-E$8)/F$2</f>
        <v>0.52899685618047854</v>
      </c>
      <c r="G26">
        <f>F26*G$2+G$1</f>
        <v>92.60971705624307</v>
      </c>
      <c r="H26">
        <f t="shared" si="5"/>
        <v>1.616344481971792</v>
      </c>
      <c r="I26">
        <f t="shared" si="6"/>
        <v>0.10337931760484587</v>
      </c>
      <c r="J26">
        <v>-2</v>
      </c>
      <c r="L26">
        <f t="shared" si="4"/>
        <v>1.616344481971792</v>
      </c>
    </row>
    <row r="27" spans="1:14" x14ac:dyDescent="0.4">
      <c r="A27" s="2">
        <f t="shared" si="0"/>
        <v>-1</v>
      </c>
      <c r="B27">
        <v>3</v>
      </c>
      <c r="C27">
        <f>10^(B27/10)</f>
        <v>1.9952623149688797</v>
      </c>
      <c r="D27" s="1">
        <f t="shared" si="1"/>
        <v>1.9952623149688798E-3</v>
      </c>
      <c r="E27">
        <f t="shared" si="2"/>
        <v>1.0941468772433287</v>
      </c>
      <c r="F27">
        <f>(E27-E$8)/F$2</f>
        <v>0.60284061311264403</v>
      </c>
      <c r="G27">
        <f>F27*G$2+G$1</f>
        <v>99.255655180137964</v>
      </c>
      <c r="H27">
        <f t="shared" si="5"/>
        <v>1.7323379841175728</v>
      </c>
      <c r="I27">
        <f t="shared" si="6"/>
        <v>0.11599350214578075</v>
      </c>
      <c r="J27">
        <v>-1</v>
      </c>
      <c r="L27">
        <f t="shared" si="4"/>
        <v>1.7323379841175728</v>
      </c>
    </row>
    <row r="28" spans="1:14" x14ac:dyDescent="0.4">
      <c r="A28" s="2">
        <f t="shared" si="0"/>
        <v>0</v>
      </c>
      <c r="B28">
        <v>4</v>
      </c>
      <c r="C28">
        <f>10^(B28/10)</f>
        <v>2.5118864315095806</v>
      </c>
      <c r="D28" s="1">
        <f t="shared" si="1"/>
        <v>2.5118864315095807E-3</v>
      </c>
      <c r="E28">
        <f t="shared" si="2"/>
        <v>1.22765298798388</v>
      </c>
      <c r="F28">
        <f>(E28-E$8)/F$2</f>
        <v>0.6856946711255224</v>
      </c>
      <c r="G28">
        <f>F28*G$2+G$1</f>
        <v>106.71252040129701</v>
      </c>
      <c r="H28">
        <f t="shared" si="5"/>
        <v>1.8624848341042533</v>
      </c>
      <c r="I28">
        <f t="shared" si="6"/>
        <v>0.13014684998668047</v>
      </c>
      <c r="J28">
        <v>0</v>
      </c>
      <c r="L28">
        <f t="shared" si="4"/>
        <v>1.8624848341042533</v>
      </c>
    </row>
    <row r="29" spans="1:14" x14ac:dyDescent="0.4">
      <c r="A29" s="2">
        <f t="shared" si="0"/>
        <v>1</v>
      </c>
      <c r="B29">
        <v>5</v>
      </c>
      <c r="C29">
        <f>10^(B29/10)</f>
        <v>3.1622776601683795</v>
      </c>
      <c r="D29" s="1">
        <f t="shared" si="1"/>
        <v>3.1622776601683794E-3</v>
      </c>
      <c r="E29">
        <f t="shared" si="2"/>
        <v>1.3774493079968597</v>
      </c>
      <c r="F29">
        <f>(E29-E$8)/F$2</f>
        <v>0.77865845322977723</v>
      </c>
      <c r="G29">
        <f>F29*G$2+G$1</f>
        <v>115.07926079067995</v>
      </c>
      <c r="H29">
        <f t="shared" si="5"/>
        <v>2.0085120015585782</v>
      </c>
      <c r="I29">
        <f t="shared" si="6"/>
        <v>0.14602716745432498</v>
      </c>
      <c r="J29">
        <v>1</v>
      </c>
      <c r="L29">
        <f t="shared" si="4"/>
        <v>2.0085120015585782</v>
      </c>
    </row>
    <row r="30" spans="1:14" x14ac:dyDescent="0.4">
      <c r="A30" s="2">
        <f t="shared" si="0"/>
        <v>2</v>
      </c>
      <c r="B30">
        <v>6</v>
      </c>
      <c r="C30">
        <f>10^(B30/10)</f>
        <v>3.9810717055349727</v>
      </c>
      <c r="D30" s="1">
        <f t="shared" si="1"/>
        <v>3.9810717055349725E-3</v>
      </c>
      <c r="E30">
        <f t="shared" si="2"/>
        <v>1.5455235434379457</v>
      </c>
      <c r="F30">
        <f>(E30-E$8)/F$2</f>
        <v>0.88296553233245778</v>
      </c>
      <c r="G30">
        <f>F30*G$2+G$1</f>
        <v>124.4668979099212</v>
      </c>
      <c r="H30">
        <f t="shared" si="5"/>
        <v>2.1723571782717737</v>
      </c>
      <c r="I30">
        <f t="shared" si="6"/>
        <v>0.16384517671319543</v>
      </c>
      <c r="J30">
        <v>2</v>
      </c>
      <c r="L30">
        <f t="shared" si="4"/>
        <v>2.1723571782717737</v>
      </c>
    </row>
    <row r="31" spans="1:14" x14ac:dyDescent="0.4">
      <c r="A31" s="2">
        <f t="shared" si="0"/>
        <v>3</v>
      </c>
      <c r="B31">
        <v>7</v>
      </c>
      <c r="C31">
        <f>10^(B31/10)</f>
        <v>5.0118723362727229</v>
      </c>
      <c r="D31" s="1">
        <f t="shared" si="1"/>
        <v>5.0118723362727229E-3</v>
      </c>
      <c r="E31">
        <f t="shared" si="2"/>
        <v>1.7341059372955372</v>
      </c>
      <c r="F31">
        <f>(E31-E$8)/F$2</f>
        <v>1</v>
      </c>
      <c r="G31">
        <f>F31*G$2+G$1</f>
        <v>135</v>
      </c>
      <c r="H31">
        <f t="shared" si="5"/>
        <v>2.3561944901923448</v>
      </c>
      <c r="I31">
        <f t="shared" si="6"/>
        <v>0.18383731192057118</v>
      </c>
      <c r="J31">
        <v>3</v>
      </c>
      <c r="L31">
        <f t="shared" si="4"/>
        <v>2.3561944901923448</v>
      </c>
      <c r="N31">
        <f>E31*2</f>
        <v>3.4682118745910744</v>
      </c>
    </row>
    <row r="32" spans="1:14" x14ac:dyDescent="0.4">
      <c r="A32">
        <f t="shared" si="0"/>
        <v>4</v>
      </c>
      <c r="B32">
        <v>8</v>
      </c>
      <c r="C32">
        <f>10^(B32/10)</f>
        <v>6.3095734448019343</v>
      </c>
      <c r="D32" s="1">
        <f t="shared" si="1"/>
        <v>6.3095734448019346E-3</v>
      </c>
      <c r="E32">
        <f t="shared" si="2"/>
        <v>1.9456988633601966</v>
      </c>
      <c r="L32" t="str">
        <f t="shared" si="4"/>
        <v/>
      </c>
      <c r="N32" t="s">
        <v>13</v>
      </c>
    </row>
  </sheetData>
  <sortState xmlns:xlrd2="http://schemas.microsoft.com/office/spreadsheetml/2017/richdata2" ref="A4:M32">
    <sortCondition ref="A4:A32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植原良幸</dc:creator>
  <cp:lastModifiedBy>植原良幸</cp:lastModifiedBy>
  <dcterms:created xsi:type="dcterms:W3CDTF">2021-12-10T06:22:50Z</dcterms:created>
  <dcterms:modified xsi:type="dcterms:W3CDTF">2021-12-12T05:53:37Z</dcterms:modified>
</cp:coreProperties>
</file>