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DC165D19-50D3-4B50-8586-8FBD5F7DAC14}" xr6:coauthVersionLast="34" xr6:coauthVersionMax="34" xr10:uidLastSave="{00000000-0000-0000-0000-000000000000}"/>
  <bookViews>
    <workbookView xWindow="930" yWindow="0" windowWidth="19560" windowHeight="8130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74ac" sheetId="9" r:id="rId12"/>
    <sheet name="74act" sheetId="10" r:id="rId13"/>
    <sheet name="74hc" sheetId="11" r:id="rId14"/>
    <sheet name="74hct" sheetId="12" r:id="rId15"/>
    <sheet name="cmos" sheetId="13" r:id="rId16"/>
  </sheets>
  <definedNames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7" l="1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8" i="17"/>
  <c r="A8" i="15"/>
  <c r="A9" i="15" l="1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8" i="16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8" i="8"/>
  <c r="Q15" i="7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L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<sst xmlns="http://schemas.openxmlformats.org/spreadsheetml/2006/main" count="533" uniqueCount="63">
  <si>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</si>
  <si>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</si>
  <si>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</si>
  <si>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</si>
  <si>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</si>
  <si>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</si>
  <si>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</si>
  <si>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</si>
  <si>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</si>
  <si>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</si>
  <si>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</si>
  <si>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</si>
  <si>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</si>
  <si>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</si>
  <si>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</si>
  <si>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</si>
  <si>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</si>
  <si>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AND3</t>
  </si>
  <si>
    <t>AND2</t>
  </si>
  <si>
    <t>AND4</t>
  </si>
  <si>
    <t>BUFFER NON-INV</t>
  </si>
  <si>
    <t>INVERTER</t>
  </si>
  <si>
    <t>MUX2:1</t>
  </si>
  <si>
    <t>NAND2</t>
  </si>
  <si>
    <t>NAND3</t>
  </si>
  <si>
    <t>NAND4</t>
  </si>
  <si>
    <t>NOR2</t>
  </si>
  <si>
    <t>NOR3</t>
  </si>
  <si>
    <t>NOR4</t>
  </si>
  <si>
    <t>NXOR</t>
  </si>
  <si>
    <t>OR2</t>
  </si>
  <si>
    <t>OR3</t>
  </si>
  <si>
    <t>OR4</t>
  </si>
  <si>
    <t>XOR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</si>
  <si>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</si>
  <si>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</si>
  <si>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</si>
  <si>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</si>
  <si>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</si>
  <si>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</si>
  <si>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</si>
  <si>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</si>
  <si>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</si>
  <si>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</si>
  <si>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</si>
  <si>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</si>
  <si>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</si>
  <si>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</si>
  <si>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</si>
  <si>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</si>
  <si>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</si>
  <si>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>MUX4:1</t>
  </si>
  <si>
    <t>NUM163</t>
  </si>
  <si>
    <t>TRISTATE BUFFER</t>
  </si>
  <si>
    <t>DFF(rising edge)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</si>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</sst>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8:A28"/>
  <sheetViews>
    <sheetView tabSelected="1" zoomScale="71" zoomScaleNormal="71" workbookViewId="0">
      <selection activeCell="A8" sqref="A8:A28"/>
    </sheetView>
  </sheetViews>
  <sheetFormatPr defaultRowHeight="15" x14ac:dyDescent="0.25"/>
  <cols>
    <col min="1" max="1" width="227.7109375" customWidth="1"/>
  </cols>
  <sheetData>
    <row r="8" spans="1:1" x14ac:dyDescent="0.25">
      <c r="A8" t="str">
        <f>ssxlibx2!A8&amp;"  =&gt;  ( ssxlib =&gt; " &amp; TEXT(ssxlibx2!Q8,"0.00E+00") &amp; "  , sxlib =&gt; " &amp; TEXT(sxlibx2!Q8, "0.00E+00") &amp; " , vxlib =&gt; " &amp; TEXT(vxlibx2!Q8,"0.00E+00") &amp; " , vsclib =&gt; " &amp; TEXT(vsclibx2!Q8, "0.00E+00") &amp; " , wsclib =&gt; " &amp; TEXT(wsclibx2!Q8, "0.00E+00") &amp; " , vgalib =&gt; " &amp; TEXT(vgalibx2!Q8, "0.00E+00") &amp; " , rgalib =&gt; " &amp; TEXT(rgalibx2!Q8, "0.00E+00") &amp; " , 74ac =&gt; " &amp; TEXT('74ac'!Q8, "0.00E+00") &amp; " , 74act =&gt; " &amp; TEXT('74act'!Q8, "0.00E+00") &amp; " , 74hc =&gt; " &amp; TEXT('74hc'!Q8, "0.00E+00") &amp; " , 74hct =&gt; " &amp; TEXT('74hct'!Q8, "0.00E+00") &amp; " , cmos =&gt; " &amp; TEXT(cmos!Q8,"0.00E+00")&amp;")"</f>
        <v>TRISTATE BUFFER  =&gt;  ( ssxlib =&gt; 0.000E+00  , sxlib =&gt; 0.000E+00 , vxlib =&gt; 0.000E+00 , vsclib =&gt; 0.000E+00 , wsclib =&gt; 0.000E+00 , vgalib =&gt; 0.000E+00 , rgalib =&gt; 0.000E+00 , 74ac =&gt; 0.000E+00 , 74act =&gt; 0.000E+00 , 74hc =&gt; 0.000E+00 , 74hct =&gt; 0.000E+00 , cmos =&gt; 0.000E+00)</v>
      </c>
    </row>
    <row r="9" spans="1:1" x14ac:dyDescent="0.25">
      <c r="A9" t="str">
        <f>ssxlibx2!A9&amp;"  =&gt;  ( ssxlib =&gt; " &amp; TEXT(ssxlibx2!Q9,"0.00E+00") &amp; "  , sxlib =&gt; " &amp; TEXT(sxlibx2!Q9, "0.00E+00") &amp; " , vxlib =&gt; " &amp; TEXT(vxlibx2!Q9,"0.00E+00") &amp; " , vsclib =&gt; " &amp; TEXT(vsclibx2!Q9, "0.00E+00") &amp; " , wsclib =&gt; " &amp; TEXT(wsclibx2!Q9, "0.00E+00") &amp; " , vgalib =&gt; " &amp; TEXT(vgalibx2!Q9, "0.00E+00") &amp; " , rgalib =&gt; " &amp; TEXT(rgalibx2!Q9, "0.00E+00") &amp; " , 74ac =&gt; " &amp; TEXT('74ac'!Q9, "0.00E+00") &amp; " , 74act =&gt; " &amp; TEXT('74act'!Q9, "0.00E+00") &amp; " , 74hc =&gt; " &amp; TEXT('74hc'!Q9, "0.00E+00") &amp; " , 74hct =&gt; " &amp; TEXT('74hct'!Q9, "0.00E+00") &amp; " , cmos =&gt; " &amp; TEXT(cmos!Q9,"0.00E+00")&amp;")"</f>
        <v>BUFFER NON-INV  =&gt;  ( ssxlib =&gt; 012E+00  , sxlib =&gt; 012E+00 , vxlib =&gt; 012E+00 , vsclib =&gt; 007E+00 , wsclib =&gt; 008E+00 , vgalib =&gt; 0.000E+00 , rgalib =&gt; 0.000E+00 , 74ac =&gt; 0.000E+00 , 74act =&gt; 0.000E+00 , 74hc =&gt; 0.000E+00 , 74hct =&gt; 0.000E+00 , cmos =&gt; 0.000E+00)</v>
      </c>
    </row>
    <row r="10" spans="1:1" x14ac:dyDescent="0.25">
      <c r="A10" t="str">
        <f>ssxlibx2!A10&amp;"  =&gt;  ( ssxlib =&gt; " &amp; TEXT(ssxlibx2!Q10,"0.00E+00") &amp; "  , sxlib =&gt; " &amp; TEXT(sxlibx2!Q10, "0.00E+00") &amp; " , vxlib =&gt; " &amp; TEXT(vxlibx2!Q10,"0.00E+00") &amp; " , vsclib =&gt; " &amp; TEXT(vsclibx2!Q10, "0.00E+00") &amp; " , wsclib =&gt; " &amp; TEXT(wsclibx2!Q10, "0.00E+00") &amp; " , vgalib =&gt; " &amp; TEXT(vgalibx2!Q10, "0.00E+00") &amp; " , rgalib =&gt; " &amp; TEXT(rgalibx2!Q10, "0.00E+00") &amp; " , 74ac =&gt; " &amp; TEXT('74ac'!Q10, "0.00E+00") &amp; " , 74act =&gt; " &amp; TEXT('74act'!Q10, "0.00E+00") &amp; " , 74hc =&gt; " &amp; TEXT('74hc'!Q10, "0.00E+00") &amp; " , 74hct =&gt; " &amp; TEXT('74hct'!Q10, "0.00E+00") &amp; " , cmos =&gt; " &amp; TEXT(cmos!Q10,"0.00E+00")&amp;")"</f>
        <v>INVERTER  =&gt;  ( ssxlib =&gt; 009E+00  , sxlib =&gt; 009E+00 , vxlib =&gt; 009E+00 , vsclib =&gt; 005E+00 , wsclib =&gt; 006E+00 , vgalib =&gt; 009E+00 , rgalib =&gt; 009E+00 , 74ac =&gt; 0.000E+00 , 74act =&gt; 0.000E+00 , 74hc =&gt; 0.000E+00 , 74hct =&gt; 0.000E+00 , cmos =&gt; 0.000E+00)</v>
      </c>
    </row>
    <row r="11" spans="1:1" x14ac:dyDescent="0.25">
      <c r="A11" t="str">
        <f>ssxlibx2!A11&amp;"  =&gt;  ( ssxlib =&gt; " &amp; TEXT(ssxlibx2!Q11,"0.00E+00") &amp; "  , sxlib =&gt; " &amp; TEXT(sxlibx2!Q11, "0.00E+00") &amp; " , vxlib =&gt; " &amp; TEXT(vxlibx2!Q11,"0.00E+00") &amp; " , vsclib =&gt; " &amp; TEXT(vsclibx2!Q11, "0.00E+00") &amp; " , wsclib =&gt; " &amp; TEXT(wsclibx2!Q11, "0.00E+00") &amp; " , vgalib =&gt; " &amp; TEXT(vgalibx2!Q11, "0.00E+00") &amp; " , rgalib =&gt; " &amp; TEXT(rgalibx2!Q11, "0.00E+00") &amp; " , 74ac =&gt; " &amp; TEXT('74ac'!Q11, "0.00E+00") &amp; " , 74act =&gt; " &amp; TEXT('74act'!Q11, "0.00E+00") &amp; " , 74hc =&gt; " &amp; TEXT('74hc'!Q11, "0.00E+00") &amp; " , 74hct =&gt; " &amp; TEXT('74hct'!Q11, "0.00E+00") &amp; " , cmos =&gt; " &amp; TEXT(cmos!Q11,"0.00E+00")&amp;")"</f>
        <v>AND2  =&gt;  ( ssxlib =&gt; 015E+00  , sxlib =&gt; 015E+00 , vxlib =&gt; 015E+00 , vsclib =&gt; 009E+00 , wsclib =&gt; 010E+00 , vgalib =&gt; 0.000E+00 , rgalib =&gt; 0.000E+00 , 74ac =&gt; 0.000E+00 , 74act =&gt; 0.000E+00 , 74hc =&gt; 0.000E+00 , 74hct =&gt; 0.000E+00 , cmos =&gt; 0.000E+00)</v>
      </c>
    </row>
    <row r="12" spans="1:1" x14ac:dyDescent="0.25">
      <c r="A12" t="str">
        <f>ssxlibx2!A12&amp;"  =&gt;  ( ssxlib =&gt; " &amp; TEXT(ssxlibx2!Q12,"0.00E+00") &amp; "  , sxlib =&gt; " &amp; TEXT(sxlibx2!Q12, "0.00E+00") &amp; " , vxlib =&gt; " &amp; TEXT(vxlibx2!Q12,"0.00E+00") &amp; " , vsclib =&gt; " &amp; TEXT(vsclibx2!Q12, "0.00E+00") &amp; " , wsclib =&gt; " &amp; TEXT(wsclibx2!Q12, "0.00E+00") &amp; " , vgalib =&gt; " &amp; TEXT(vgalibx2!Q12, "0.00E+00") &amp; " , rgalib =&gt; " &amp; TEXT(rgalibx2!Q12, "0.00E+00") &amp; " , 74ac =&gt; " &amp; TEXT('74ac'!Q12, "0.00E+00") &amp; " , 74act =&gt; " &amp; TEXT('74act'!Q12, "0.00E+00") &amp; " , 74hc =&gt; " &amp; TEXT('74hc'!Q12, "0.00E+00") &amp; " , 74hct =&gt; " &amp; TEXT('74hct'!Q12, "0.00E+00") &amp; " , cmos =&gt; " &amp; TEXT(cmos!Q12,"0.00E+00")&amp;")"</f>
        <v>AND3  =&gt;  ( ssxlib =&gt; 018E+00  , sxlib =&gt; 018E+00 , vxlib =&gt; 018E+00 , vsclib =&gt; 012E+00 , wsclib =&gt; 014E+00 , vgalib =&gt; 0.000E+00 , rgalib =&gt; 0.000E+00 , 74ac =&gt; 0.000E+00 , 74act =&gt; 0.000E+00 , 74hc =&gt; 0.000E+00 , 74hct =&gt; 0.000E+00 , cmos =&gt; 0.000E+00)</v>
      </c>
    </row>
    <row r="13" spans="1:1" x14ac:dyDescent="0.25">
      <c r="A13" t="str">
        <f>ssxlibx2!A13&amp;"  =&gt;  ( ssxlib =&gt; " &amp; TEXT(ssxlibx2!Q13,"0.00E+00") &amp; "  , sxlib =&gt; " &amp; TEXT(sxlibx2!Q13, "0.00E+00") &amp; " , vxlib =&gt; " &amp; TEXT(vxlibx2!Q13,"0.00E+00") &amp; " , vsclib =&gt; " &amp; TEXT(vsclibx2!Q13, "0.00E+00") &amp; " , wsclib =&gt; " &amp; TEXT(wsclibx2!Q13, "0.00E+00") &amp; " , vgalib =&gt; " &amp; TEXT(vgalibx2!Q13, "0.00E+00") &amp; " , rgalib =&gt; " &amp; TEXT(rgalibx2!Q13, "0.00E+00") &amp; " , 74ac =&gt; " &amp; TEXT('74ac'!Q13, "0.00E+00") &amp; " , 74act =&gt; " &amp; TEXT('74act'!Q13, "0.00E+00") &amp; " , 74hc =&gt; " &amp; TEXT('74hc'!Q13, "0.00E+00") &amp; " , 74hct =&gt; " &amp; TEXT('74hct'!Q13, "0.00E+00") &amp; " , cmos =&gt; " &amp; TEXT(cmos!Q13,"0.00E+00")&amp;")"</f>
        <v>AND4  =&gt;  ( ssxlib =&gt; 021E+00  , sxlib =&gt; 021E+00 , vxlib =&gt; 021E+00 , vsclib =&gt; 014E+00 , wsclib =&gt; 015E+00 , vgalib =&gt; 0.000E+00 , rgalib =&gt; 0.000E+00 , 74ac =&gt; 0.000E+00 , 74act =&gt; 0.000E+00 , 74hc =&gt; 0.000E+00 , 74hct =&gt; 0.000E+00 , cmos =&gt; 0.000E+00)</v>
      </c>
    </row>
    <row r="14" spans="1:1" x14ac:dyDescent="0.25">
      <c r="A14" t="str">
        <f>ssxlibx2!A14&amp;"  =&gt;  ( ssxlib =&gt; " &amp; TEXT(ssxlibx2!Q14,"0.00E+00") &amp; "  , sxlib =&gt; " &amp; TEXT(sxlibx2!Q14, "0.00E+00") &amp; " , vxlib =&gt; " &amp; TEXT(vxlibx2!Q14,"0.00E+00") &amp; " , vsclib =&gt; " &amp; TEXT(vsclibx2!Q14, "0.00E+00") &amp; " , wsclib =&gt; " &amp; TEXT(wsclibx2!Q14, "0.00E+00") &amp; " , vgalib =&gt; " &amp; TEXT(vgalibx2!Q14, "0.00E+00") &amp; " , rgalib =&gt; " &amp; TEXT(rgalibx2!Q14, "0.00E+00") &amp; " , 74ac =&gt; " &amp; TEXT('74ac'!Q14, "0.00E+00") &amp; " , 74act =&gt; " &amp; TEXT('74act'!Q14, "0.00E+00") &amp; " , 74hc =&gt; " &amp; TEXT('74hc'!Q14, "0.00E+00") &amp; " , 74hct =&gt; " &amp; TEXT('74hct'!Q14, "0.00E+00") &amp; " , cmos =&gt; " &amp; TEXT(cmos!Q14,"0.00E+00")&amp;")"</f>
        <v>OR2  =&gt;  ( ssxlib =&gt; 015E+00  , sxlib =&gt; 015E+00 , vxlib =&gt; 015E+00 , vsclib =&gt; 009E+00 , wsclib =&gt; 010E+00 , vgalib =&gt; 0.000E+00 , rgalib =&gt; 0.000E+00 , 74ac =&gt; 0.000E+00 , 74act =&gt; 0.000E+00 , 74hc =&gt; 0.000E+00 , 74hct =&gt; 0.000E+00 , cmos =&gt; 0.000E+00)</v>
      </c>
    </row>
    <row r="15" spans="1:1" x14ac:dyDescent="0.25">
      <c r="A15" t="str">
        <f>ssxlibx2!A15&amp;"  =&gt;  ( ssxlib =&gt; " &amp; TEXT(ssxlibx2!Q15,"0.00E+00") &amp; "  , sxlib =&gt; " &amp; TEXT(sxlibx2!Q15, "0.00E+00") &amp; " , vxlib =&gt; " &amp; TEXT(vxlibx2!Q15,"0.00E+00") &amp; " , vsclib =&gt; " &amp; TEXT(vsclibx2!Q15, "0.00E+00") &amp; " , wsclib =&gt; " &amp; TEXT(wsclibx2!Q15, "0.00E+00") &amp; " , vgalib =&gt; " &amp; TEXT(vgalibx2!Q15, "0.00E+00") &amp; " , rgalib =&gt; " &amp; TEXT(rgalibx2!Q15, "0.00E+00") &amp; " , 74ac =&gt; " &amp; TEXT('74ac'!Q15, "0.00E+00") &amp; " , 74act =&gt; " &amp; TEXT('74act'!Q15, "0.00E+00") &amp; " , 74hc =&gt; " &amp; TEXT('74hc'!Q15, "0.00E+00") &amp; " , 74hct =&gt; " &amp; TEXT('74hct'!Q15, "0.00E+00") &amp; " , cmos =&gt; " &amp; TEXT(cmos!Q15,"0.00E+00")&amp;")"</f>
        <v>OR3  =&gt;  ( ssxlib =&gt; 018E+00  , sxlib =&gt; 018E+00 , vxlib =&gt; 018E+00 , vsclib =&gt; 016E+00 , wsclib =&gt; 017E+00 , vgalib =&gt; 0.000E+00 , rgalib =&gt; 0.000E+00 , 74ac =&gt; 0.000E+00 , 74act =&gt; 0.000E+00 , 74hc =&gt; 0.000E+00 , 74hct =&gt; 0.000E+00 , cmos =&gt; 0.000E+00)</v>
      </c>
    </row>
    <row r="16" spans="1:1" x14ac:dyDescent="0.25">
      <c r="A16" t="str">
        <f>ssxlibx2!A16&amp;"  =&gt;  ( ssxlib =&gt; " &amp; TEXT(ssxlibx2!Q16,"0.00E+00") &amp; "  , sxlib =&gt; " &amp; TEXT(sxlibx2!Q16, "0.00E+00") &amp; " , vxlib =&gt; " &amp; TEXT(vxlibx2!Q16,"0.00E+00") &amp; " , vsclib =&gt; " &amp; TEXT(vsclibx2!Q16, "0.00E+00") &amp; " , wsclib =&gt; " &amp; TEXT(wsclibx2!Q16, "0.00E+00") &amp; " , vgalib =&gt; " &amp; TEXT(vgalibx2!Q16, "0.00E+00") &amp; " , rgalib =&gt; " &amp; TEXT(rgalibx2!Q16, "0.00E+00") &amp; " , 74ac =&gt; " &amp; TEXT('74ac'!Q16, "0.00E+00") &amp; " , 74act =&gt; " &amp; TEXT('74act'!Q16, "0.00E+00") &amp; " , 74hc =&gt; " &amp; TEXT('74hc'!Q16, "0.00E+00") &amp; " , 74hct =&gt; " &amp; TEXT('74hct'!Q16, "0.00E+00") &amp; " , cmos =&gt; " &amp; TEXT(cmos!Q16,"0.00E+00")&amp;")"</f>
        <v>OR4  =&gt;  ( ssxlib =&gt; 021E+00  , sxlib =&gt; 021E+00 , vxlib =&gt; 024E+00 , vsclib =&gt; 019E+00 , wsclib =&gt; 021E+00 , vgalib =&gt; 0.000E+00 , rgalib =&gt; 0.000E+00 , 74ac =&gt; 0.000E+00 , 74act =&gt; 0.000E+00 , 74hc =&gt; 0.000E+00 , 74hct =&gt; 0.000E+00 , cmos =&gt; 0.000E+00)</v>
      </c>
    </row>
    <row r="17" spans="1:1" x14ac:dyDescent="0.25">
      <c r="A17" t="str">
        <f>ssxlibx2!A17&amp;"  =&gt;  ( ssxlib =&gt; " &amp; TEXT(ssxlibx2!Q17,"0.00E+00") &amp; "  , sxlib =&gt; " &amp; TEXT(sxlibx2!Q17, "0.00E+00") &amp; " , vxlib =&gt; " &amp; TEXT(vxlibx2!Q17,"0.00E+00") &amp; " , vsclib =&gt; " &amp; TEXT(vsclibx2!Q17, "0.00E+00") &amp; " , wsclib =&gt; " &amp; TEXT(wsclibx2!Q17, "0.00E+00") &amp; " , vgalib =&gt; " &amp; TEXT(vgalibx2!Q17, "0.00E+00") &amp; " , rgalib =&gt; " &amp; TEXT(rgalibx2!Q17, "0.00E+00") &amp; " , 74ac =&gt; " &amp; TEXT('74ac'!Q17, "0.00E+00") &amp; " , 74act =&gt; " &amp; TEXT('74act'!Q17, "0.00E+00") &amp; " , 74hc =&gt; " &amp; TEXT('74hc'!Q17, "0.00E+00") &amp; " , 74hct =&gt; " &amp; TEXT('74hct'!Q17, "0.00E+00") &amp; " , cmos =&gt; " &amp; TEXT(cmos!Q17,"0.00E+00")&amp;")"</f>
        <v>NAND2  =&gt;  ( ssxlib =&gt; 012E+00  , sxlib =&gt; 012E+00 , vxlib =&gt; 012E+00 , vsclib =&gt; 007E+00 , wsclib =&gt; 008E+00 , vgalib =&gt; 009E+00 , rgalib =&gt; 009E+00 , 74ac =&gt; 0.000E+00 , 74act =&gt; 0.000E+00 , 74hc =&gt; 0.000E+00 , 74hct =&gt; 0.000E+00 , cmos =&gt; 0.000E+00)</v>
      </c>
    </row>
    <row r="18" spans="1:1" x14ac:dyDescent="0.25">
      <c r="A18" t="str">
        <f>ssxlibx2!A18&amp;"  =&gt;  ( ssxlib =&gt; " &amp; TEXT(ssxlibx2!Q18,"0.00E+00") &amp; "  , sxlib =&gt; " &amp; TEXT(sxlibx2!Q18, "0.00E+00") &amp; " , vxlib =&gt; " &amp; TEXT(vxlibx2!Q18,"0.00E+00") &amp; " , vsclib =&gt; " &amp; TEXT(vsclibx2!Q18, "0.00E+00") &amp; " , wsclib =&gt; " &amp; TEXT(wsclibx2!Q18, "0.00E+00") &amp; " , vgalib =&gt; " &amp; TEXT(vgalibx2!Q18, "0.00E+00") &amp; " , rgalib =&gt; " &amp; TEXT(rgalibx2!Q18, "0.00E+00") &amp; " , 74ac =&gt; " &amp; TEXT('74ac'!Q18, "0.00E+00") &amp; " , 74act =&gt; " &amp; TEXT('74act'!Q18, "0.00E+00") &amp; " , 74hc =&gt; " &amp; TEXT('74hc'!Q18, "0.00E+00") &amp; " , 74hct =&gt; " &amp; TEXT('74hct'!Q18, "0.00E+00") &amp; " , cmos =&gt; " &amp; TEXT(cmos!Q18,"0.00E+00")&amp;")"</f>
        <v>NAND3  =&gt;  ( ssxlib =&gt; 015E+00  , sxlib =&gt; 015E+00 , vxlib =&gt; 015E+00 , vsclib =&gt; 014E+00 , wsclib =&gt; 015E+00 , vgalib =&gt; 017E+00 , rgalib =&gt; 017E+00 , 74ac =&gt; 0.000E+00 , 74act =&gt; 0.000E+00 , 74hc =&gt; 0.000E+00 , 74hct =&gt; 0.000E+00 , cmos =&gt; 0.000E+00)</v>
      </c>
    </row>
    <row r="19" spans="1:1" x14ac:dyDescent="0.25">
      <c r="A19" t="str">
        <f>ssxlibx2!A19&amp;"  =&gt;  ( ssxlib =&gt; " &amp; TEXT(ssxlibx2!Q19,"0.00E+00") &amp; "  , sxlib =&gt; " &amp; TEXT(sxlibx2!Q19, "0.00E+00") &amp; " , vxlib =&gt; " &amp; TEXT(vxlibx2!Q19,"0.00E+00") &amp; " , vsclib =&gt; " &amp; TEXT(vsclibx2!Q19, "0.00E+00") &amp; " , wsclib =&gt; " &amp; TEXT(wsclibx2!Q19, "0.00E+00") &amp; " , vgalib =&gt; " &amp; TEXT(vgalibx2!Q19, "0.00E+00") &amp; " , rgalib =&gt; " &amp; TEXT(rgalibx2!Q19, "0.00E+00") &amp; " , 74ac =&gt; " &amp; TEXT('74ac'!Q19, "0.00E+00") &amp; " , 74act =&gt; " &amp; TEXT('74act'!Q19, "0.00E+00") &amp; " , 74hc =&gt; " &amp; TEXT('74hc'!Q19, "0.00E+00") &amp; " , 74hct =&gt; " &amp; TEXT('74hct'!Q19, "0.00E+00") &amp; " , cmos =&gt; " &amp; TEXT(cmos!Q19,"0.00E+00")&amp;")"</f>
        <v>NAND4  =&gt;  ( ssxlib =&gt; 018E+00  , sxlib =&gt; 018E+00 , vxlib =&gt; 027E+00 , vsclib =&gt; 017E+00 , wsclib =&gt; 019E+00 , vgalib =&gt; 0.000E+00 , rgalib =&gt; 0.000E+00 , 74ac =&gt; 0.000E+00 , 74act =&gt; 0.000E+00 , 74hc =&gt; 0.000E+00 , 74hct =&gt; 0.000E+00 , cmos =&gt; 0.000E+00)</v>
      </c>
    </row>
    <row r="20" spans="1:1" x14ac:dyDescent="0.25">
      <c r="A20" t="str">
        <f>ssxlibx2!A20&amp;"  =&gt;  ( ssxlib =&gt; " &amp; TEXT(ssxlibx2!Q20,"0.00E+00") &amp; "  , sxlib =&gt; " &amp; TEXT(sxlibx2!Q20, "0.00E+00") &amp; " , vxlib =&gt; " &amp; TEXT(vxlibx2!Q20,"0.00E+00") &amp; " , vsclib =&gt; " &amp; TEXT(vsclibx2!Q20, "0.00E+00") &amp; " , wsclib =&gt; " &amp; TEXT(wsclibx2!Q20, "0.00E+00") &amp; " , vgalib =&gt; " &amp; TEXT(vgalibx2!Q20, "0.00E+00") &amp; " , rgalib =&gt; " &amp; TEXT(rgalibx2!Q20, "0.00E+00") &amp; " , 74ac =&gt; " &amp; TEXT('74ac'!Q20, "0.00E+00") &amp; " , 74act =&gt; " &amp; TEXT('74act'!Q20, "0.00E+00") &amp; " , 74hc =&gt; " &amp; TEXT('74hc'!Q20, "0.00E+00") &amp; " , 74hct =&gt; " &amp; TEXT('74hct'!Q20, "0.00E+00") &amp; " , cmos =&gt; " &amp; TEXT(cmos!Q20,"0.00E+00")&amp;")"</f>
        <v>NOR2  =&gt;  ( ssxlib =&gt; 012E+00  , sxlib =&gt; 012E+00 , vxlib =&gt; 018E+00 , vsclib =&gt; 010E+00 , wsclib =&gt; 012E+00 , vgalib =&gt; 017E+00 , rgalib =&gt; 017E+00 , 74ac =&gt; 0.000E+00 , 74act =&gt; 0.000E+00 , 74hc =&gt; 0.000E+00 , 74hct =&gt; 0.000E+00 , cmos =&gt; 0.000E+00)</v>
      </c>
    </row>
    <row r="21" spans="1:1" x14ac:dyDescent="0.25">
      <c r="A21" t="str">
        <f>ssxlibx2!A21&amp;"  =&gt;  ( ssxlib =&gt; " &amp; TEXT(ssxlibx2!Q21,"0.00E+00") &amp; "  , sxlib =&gt; " &amp; TEXT(sxlibx2!Q21, "0.00E+00") &amp; " , vxlib =&gt; " &amp; TEXT(vxlibx2!Q21,"0.00E+00") &amp; " , vsclib =&gt; " &amp; TEXT(vsclibx2!Q21, "0.00E+00") &amp; " , wsclib =&gt; " &amp; TEXT(wsclibx2!Q21, "0.00E+00") &amp; " , vgalib =&gt; " &amp; TEXT(vgalibx2!Q21, "0.00E+00") &amp; " , rgalib =&gt; " &amp; TEXT(rgalibx2!Q21, "0.00E+00") &amp; " , 74ac =&gt; " &amp; TEXT('74ac'!Q21, "0.00E+00") &amp; " , 74act =&gt; " &amp; TEXT('74act'!Q21, "0.00E+00") &amp; " , 74hc =&gt; " &amp; TEXT('74hc'!Q21, "0.00E+00") &amp; " , 74hct =&gt; " &amp; TEXT('74hct'!Q21, "0.00E+00") &amp; " , cmos =&gt; " &amp; TEXT(cmos!Q21,"0.00E+00")&amp;")"</f>
        <v>NOR3  =&gt;  ( ssxlib =&gt; 015E+00  , sxlib =&gt; 015E+00 , vxlib =&gt; 021E+00 , vsclib =&gt; 019E+00 , wsclib =&gt; 021E+00 , vgalib =&gt; 026E+00 , rgalib =&gt; 026E+00 , 74ac =&gt; 0.000E+00 , 74act =&gt; 0.000E+00 , 74hc =&gt; 0.000E+00 , 74hct =&gt; 0.000E+00 , cmos =&gt; 0.000E+00)</v>
      </c>
    </row>
    <row r="22" spans="1:1" x14ac:dyDescent="0.25">
      <c r="A22" t="str">
        <f>ssxlibx2!A22&amp;"  =&gt;  ( ssxlib =&gt; " &amp; TEXT(ssxlibx2!Q22,"0.00E+00") &amp; "  , sxlib =&gt; " &amp; TEXT(sxlibx2!Q22, "0.00E+00") &amp; " , vxlib =&gt; " &amp; TEXT(vxlibx2!Q22,"0.00E+00") &amp; " , vsclib =&gt; " &amp; TEXT(vsclibx2!Q22, "0.00E+00") &amp; " , wsclib =&gt; " &amp; TEXT(wsclibx2!Q22, "0.00E+00") &amp; " , vgalib =&gt; " &amp; TEXT(vgalibx2!Q22, "0.00E+00") &amp; " , rgalib =&gt; " &amp; TEXT(rgalibx2!Q22, "0.00E+00") &amp; " , 74ac =&gt; " &amp; TEXT('74ac'!Q22, "0.00E+00") &amp; " , 74act =&gt; " &amp; TEXT('74act'!Q22, "0.00E+00") &amp; " , 74hc =&gt; " &amp; TEXT('74hc'!Q22, "0.00E+00") &amp; " , 74hct =&gt; " &amp; TEXT('74hct'!Q22, "0.00E+00") &amp; " , cmos =&gt; " &amp; TEXT(cmos!Q22,"0.00E+00")&amp;")"</f>
        <v>NOR4  =&gt;  ( ssxlib =&gt; 018E+00  , sxlib =&gt; 018E+00 , vxlib =&gt; 027E+00 , vsclib =&gt; 024E+00 , wsclib =&gt; 027E+00 , vgalib =&gt; 0.000E+00 , rgalib =&gt; 0.000E+00 , 74ac =&gt; 0.000E+00 , 74act =&gt; 0.000E+00 , 74hc =&gt; 0.000E+00 , 74hct =&gt; 0.000E+00 , cmos =&gt; 0.000E+00)</v>
      </c>
    </row>
    <row r="23" spans="1:1" x14ac:dyDescent="0.25">
      <c r="A23" t="str">
        <f>ssxlibx2!A23&amp;"  =&gt;  ( ssxlib =&gt; " &amp; TEXT(ssxlibx2!Q23,"0.00E+00") &amp; "  , sxlib =&gt; " &amp; TEXT(sxlibx2!Q23, "0.00E+00") &amp; " , vxlib =&gt; " &amp; TEXT(vxlibx2!Q23,"0.00E+00") &amp; " , vsclib =&gt; " &amp; TEXT(vsclibx2!Q23, "0.00E+00") &amp; " , wsclib =&gt; " &amp; TEXT(wsclibx2!Q23, "0.00E+00") &amp; " , vgalib =&gt; " &amp; TEXT(vgalibx2!Q23, "0.00E+00") &amp; " , rgalib =&gt; " &amp; TEXT(rgalibx2!Q23, "0.00E+00") &amp; " , 74ac =&gt; " &amp; TEXT('74ac'!Q23, "0.00E+00") &amp; " , 74act =&gt; " &amp; TEXT('74act'!Q23, "0.00E+00") &amp; " , 74hc =&gt; " &amp; TEXT('74hc'!Q23, "0.00E+00") &amp; " , 74hct =&gt; " &amp; TEXT('74hct'!Q23, "0.00E+00") &amp; " , cmos =&gt; " &amp; TEXT(cmos!Q23,"0.00E+00")&amp;")"</f>
        <v>XOR  =&gt;  ( ssxlib =&gt; 027E+00  , sxlib =&gt; 027E+00 , vxlib =&gt; 021E+00 , vsclib =&gt; 024E+00 , wsclib =&gt; 027E+00 , vgalib =&gt; 026E+00 , rgalib =&gt; 026E+00 , 74ac =&gt; 0.000E+00 , 74act =&gt; 0.000E+00 , 74hc =&gt; 0.000E+00 , 74hct =&gt; 0.000E+00 , cmos =&gt; 0.000E+00)</v>
      </c>
    </row>
    <row r="24" spans="1:1" x14ac:dyDescent="0.25">
      <c r="A24" t="str">
        <f>ssxlibx2!A24&amp;"  =&gt;  ( ssxlib =&gt; " &amp; TEXT(ssxlibx2!Q24,"0.00E+00") &amp; "  , sxlib =&gt; " &amp; TEXT(sxlibx2!Q24, "0.00E+00") &amp; " , vxlib =&gt; " &amp; TEXT(vxlibx2!Q24,"0.00E+00") &amp; " , vsclib =&gt; " &amp; TEXT(vsclibx2!Q24, "0.00E+00") &amp; " , wsclib =&gt; " &amp; TEXT(wsclibx2!Q24, "0.00E+00") &amp; " , vgalib =&gt; " &amp; TEXT(vgalibx2!Q24, "0.00E+00") &amp; " , rgalib =&gt; " &amp; TEXT(rgalibx2!Q24, "0.00E+00") &amp; " , 74ac =&gt; " &amp; TEXT('74ac'!Q24, "0.00E+00") &amp; " , 74act =&gt; " &amp; TEXT('74act'!Q24, "0.00E+00") &amp; " , 74hc =&gt; " &amp; TEXT('74hc'!Q24, "0.00E+00") &amp; " , 74hct =&gt; " &amp; TEXT('74hct'!Q24, "0.00E+00") &amp; " , cmos =&gt; " &amp; TEXT(cmos!Q24,"0.00E+00")&amp;")"</f>
        <v>NXOR  =&gt;  ( ssxlib =&gt; 027E+00  , sxlib =&gt; 027E+00 , vxlib =&gt; 021E+00 , vsclib =&gt; 023E+00 , wsclib =&gt; 025E+00 , vgalib =&gt; 026E+00 , rgalib =&gt; 026E+00 , 74ac =&gt; 0.000E+00 , 74act =&gt; 0.000E+00 , 74hc =&gt; 0.000E+00 , 74hct =&gt; 0.000E+00 , cmos =&gt; 0.000E+00)</v>
      </c>
    </row>
    <row r="25" spans="1:1" x14ac:dyDescent="0.25">
      <c r="A25" t="str">
        <f>ssxlibx2!A25&amp;"  =&gt;  ( ssxlib =&gt; " &amp; TEXT(ssxlibx2!Q25,"0.00E+00") &amp; "  , sxlib =&gt; " &amp; TEXT(sxlibx2!Q25, "0.00E+00") &amp; " , vxlib =&gt; " &amp; TEXT(vxlibx2!Q25,"0.00E+00") &amp; " , vsclib =&gt; " &amp; TEXT(vsclibx2!Q25, "0.00E+00") &amp; " , wsclib =&gt; " &amp; TEXT(wsclibx2!Q25, "0.00E+00") &amp; " , vgalib =&gt; " &amp; TEXT(vgalibx2!Q25, "0.00E+00") &amp; " , rgalib =&gt; " &amp; TEXT(rgalibx2!Q25, "0.00E+00") &amp; " , 74ac =&gt; " &amp; TEXT('74ac'!Q25, "0.00E+00") &amp; " , 74act =&gt; " &amp; TEXT('74act'!Q25, "0.00E+00") &amp; " , 74hc =&gt; " &amp; TEXT('74hc'!Q25, "0.00E+00") &amp; " , 74hct =&gt; " &amp; TEXT('74hct'!Q25, "0.00E+00") &amp; " , cmos =&gt; " &amp; TEXT(cmos!Q25,"0.00E+00")&amp;")"</f>
        <v>MUX2:1  =&gt;  ( ssxlib =&gt; 027E+00  , sxlib =&gt; 027E+00 , vxlib =&gt; 0.000E+00 , vsclib =&gt; 0.000E+00 , wsclib =&gt; 015E+00 , vgalib =&gt; 0.000E+00 , rgalib =&gt; 0.000E+00 , 74ac =&gt; 0.000E+00 , 74act =&gt; 0.000E+00 , 74hc =&gt; 0.000E+00 , 74hct =&gt; 0.000E+00 , cmos =&gt; 0.000E+00)</v>
      </c>
    </row>
    <row r="26" spans="1:1" x14ac:dyDescent="0.25">
      <c r="A26" t="str">
        <f>ssxlibx2!A26&amp;"  =&gt;  ( ssxlib =&gt; " &amp; TEXT(ssxlibx2!Q26,"0.00E+00") &amp; "  , sxlib =&gt; " &amp; TEXT(sxlibx2!Q26, "0.00E+00") &amp; " , vxlib =&gt; " &amp; TEXT(vxlibx2!Q26,"0.00E+00") &amp; " , vsclib =&gt; " &amp; TEXT(vsclibx2!Q26, "0.00E+00") &amp; " , wsclib =&gt; " &amp; TEXT(wsclibx2!Q26, "0.00E+00") &amp; " , vgalib =&gt; " &amp; TEXT(vgalibx2!Q26, "0.00E+00") &amp; " , rgalib =&gt; " &amp; TEXT(rgalibx2!Q26, "0.00E+00") &amp; " , 74ac =&gt; " &amp; TEXT('74ac'!Q26, "0.00E+00") &amp; " , 74act =&gt; " &amp; TEXT('74act'!Q26, "0.00E+00") &amp; " , 74hc =&gt; " &amp; TEXT('74hc'!Q26, "0.00E+00") &amp; " , 74hct =&gt; " &amp; TEXT('74hct'!Q26, "0.00E+00") &amp; " , cmos =&gt; " &amp; TEXT(cmos!Q26,"0.00E+00")&amp;")"</f>
        <v>MUX4:1  =&gt;  ( ssxlib =&gt; 0.000E+00  , sxlib =&gt; 0.000E+00 , vxlib =&gt; 0.000E+00 , vsclib =&gt; 0.000E+00 , wsclib =&gt; 0.000E+00 , vgalib =&gt; 0.000E+00 , rgalib =&gt; 0.000E+00 , 74ac =&gt; 0.000E+00 , 74act =&gt; 0.000E+00 , 74hc =&gt; 0.000E+00 , 74hct =&gt; 0.000E+00 , cmos =&gt; 0.000E+00)</v>
      </c>
    </row>
    <row r="27" spans="1:1" x14ac:dyDescent="0.25">
      <c r="A27" t="str">
        <f>ssxlibx2!A27&amp;"  =&gt;  ( ssxlib =&gt; " &amp; TEXT(ssxlibx2!Q27,"0.00E+00") &amp; "  , sxlib =&gt; " &amp; TEXT(sxlibx2!Q27, "0.00E+00") &amp; " , vxlib =&gt; " &amp; TEXT(vxlibx2!Q27,"0.00E+00") &amp; " , vsclib =&gt; " &amp; TEXT(vsclibx2!Q27, "0.00E+00") &amp; " , wsclib =&gt; " &amp; TEXT(wsclibx2!Q27, "0.00E+00") &amp; " , vgalib =&gt; " &amp; TEXT(vgalibx2!Q27, "0.00E+00") &amp; " , rgalib =&gt; " &amp; TEXT(rgalibx2!Q27, "0.00E+00") &amp; " , 74ac =&gt; " &amp; TEXT('74ac'!Q27, "0.00E+00") &amp; " , 74act =&gt; " &amp; TEXT('74act'!Q27, "0.00E+00") &amp; " , 74hc =&gt; " &amp; TEXT('74hc'!Q27, "0.00E+00") &amp; " , 74hct =&gt; " &amp; TEXT('74hct'!Q27, "0.00E+00") &amp; " , cmos =&gt; " &amp; TEXT(cmos!Q27,"0.00E+00")&amp;")"</f>
        <v>NUM163  =&gt;  ( ssxlib =&gt; 0.000E+00  , sxlib =&gt; 0.000E+00 , vxlib =&gt; 0.000E+00 , vsclib =&gt; 0.000E+00 , wsclib =&gt; 0.000E+00 , vgalib =&gt; 0.000E+00 , rgalib =&gt; 0.000E+00 , 74ac =&gt; 0.000E+00 , 74act =&gt; 0.000E+00 , 74hc =&gt; 0.000E+00 , 74hct =&gt; 0.000E+00 , cmos =&gt; 0.000E+00)</v>
      </c>
    </row>
    <row r="28" spans="1:1" x14ac:dyDescent="0.25">
      <c r="A28" t="str">
        <f>ssxlibx2!A28&amp;"  =&gt;  ( ssxlib =&gt; " &amp; TEXT(ssxlibx2!Q28,"0.00E+00") &amp; "  , sxlib =&gt; " &amp; TEXT(sxlibx2!Q28, "0.00E+00") &amp; " , vxlib =&gt; " &amp; TEXT(vxlibx2!Q28,"0.00E+00") &amp; " , vsclib =&gt; " &amp; TEXT(vsclibx2!Q28, "0.00E+00") &amp; " , wsclib =&gt; " &amp; TEXT(wsclibx2!Q28, "0.00E+00") &amp; " , vgalib =&gt; " &amp; TEXT(vgalibx2!Q28, "0.00E+00") &amp; " , rgalib =&gt; " &amp; TEXT(rgalibx2!Q28, "0.00E+00") &amp; " , 74ac =&gt; " &amp; TEXT('74ac'!Q28, "0.00E+00") &amp; " , 74act =&gt; " &amp; TEXT('74act'!Q28, "0.00E+00") &amp; " , 74hc =&gt; " &amp; TEXT('74hc'!Q28, "0.00E+00") &amp; " , 74hct =&gt; " &amp; TEXT('74hct'!Q28, "0.00E+00") &amp; " , cmos =&gt; " &amp; TEXT(cmos!Q28,"0.00E+00")&amp;")"</f>
        <v>DFF(rising edge)  =&gt;  ( ssxlib =&gt; 0.000E+00  , sxlib =&gt; 0.000E+00 , vxlib =&gt; 0.000E+00 , vsclib =&gt; 044E+00 , wsclib =&gt; 035E+00 , vgalib =&gt; 0.000E+00 , rgalib =&gt; 0.000E+00 , 74ac =&gt; 0.000E+00 , 74act =&gt; 0.000E+00 , 74hc =&gt; 0.000E+00 , 74hct =&gt; 0.000E+00 , cmos =&gt; 0.000E+00)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B3" workbookViewId="0">
      <selection activeCell="Q7" sqref="Q7:Q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20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21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18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17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19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30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31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32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23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24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26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27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33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29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sqref="A1:B2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20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21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18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17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19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30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31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32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23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24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26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27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33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29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1D19-7519-4210-8FD0-8D22A973D5D9}">
  <dimension ref="A1:Q28"/>
  <sheetViews>
    <sheetView workbookViewId="0">
      <selection sqref="A1:B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37</v>
      </c>
      <c r="B1" s="5" t="s">
        <v>38</v>
      </c>
    </row>
    <row r="2" spans="1:17" ht="15.75" thickBot="1" x14ac:dyDescent="0.3">
      <c r="A2" s="6">
        <v>5</v>
      </c>
      <c r="B2" s="5" t="s">
        <v>60</v>
      </c>
    </row>
    <row r="5" spans="1:17" ht="15.75" thickBot="1" x14ac:dyDescent="0.3"/>
    <row r="6" spans="1:17" ht="15.75" thickBot="1" x14ac:dyDescent="0.3">
      <c r="L6" s="21" t="s">
        <v>55</v>
      </c>
      <c r="M6" s="22"/>
      <c r="N6" s="23"/>
      <c r="Q6" s="18" t="s">
        <v>56</v>
      </c>
    </row>
    <row r="7" spans="1:17" ht="15.75" thickBot="1" x14ac:dyDescent="0.3">
      <c r="A7" s="12" t="s">
        <v>0</v>
      </c>
      <c r="L7" s="9" t="s">
        <v>59</v>
      </c>
      <c r="M7" s="9" t="s">
        <v>61</v>
      </c>
      <c r="N7" s="9" t="s">
        <v>62</v>
      </c>
      <c r="Q7" s="19" t="s">
        <v>57</v>
      </c>
    </row>
    <row r="8" spans="1:17" x14ac:dyDescent="0.25">
      <c r="A8" s="16" t="s">
        <v>53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20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21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18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17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19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30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31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32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23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24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25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26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27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28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33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29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22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51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52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54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495A-EBF4-462D-A153-3F78DFE4DE22}">
  <dimension ref="A1:Q28"/>
  <sheetViews>
    <sheetView workbookViewId="0">
      <selection activeCell="O7" sqref="O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37</v>
      </c>
      <c r="B1" s="5" t="s">
        <v>38</v>
      </c>
    </row>
    <row r="2" spans="1:17" ht="15.75" thickBot="1" x14ac:dyDescent="0.3">
      <c r="A2" s="6">
        <v>5</v>
      </c>
      <c r="B2" s="5" t="s">
        <v>60</v>
      </c>
    </row>
    <row r="5" spans="1:17" ht="15.75" thickBot="1" x14ac:dyDescent="0.3"/>
    <row r="6" spans="1:17" ht="15.75" thickBot="1" x14ac:dyDescent="0.3">
      <c r="L6" s="21" t="s">
        <v>55</v>
      </c>
      <c r="M6" s="22"/>
      <c r="N6" s="23"/>
      <c r="Q6" s="18" t="s">
        <v>56</v>
      </c>
    </row>
    <row r="7" spans="1:17" ht="15.75" thickBot="1" x14ac:dyDescent="0.3">
      <c r="A7" s="12" t="s">
        <v>0</v>
      </c>
      <c r="L7" s="9" t="s">
        <v>59</v>
      </c>
      <c r="M7" s="9" t="s">
        <v>61</v>
      </c>
      <c r="N7" s="9" t="s">
        <v>62</v>
      </c>
      <c r="Q7" s="19" t="s">
        <v>58</v>
      </c>
    </row>
    <row r="8" spans="1:17" x14ac:dyDescent="0.25">
      <c r="A8" s="16" t="s">
        <v>53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20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21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18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17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19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30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31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32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23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24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25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26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27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28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33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29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22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51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52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54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E1FF-162C-4241-B651-C05211996F02}">
  <dimension ref="A1:Q28"/>
  <sheetViews>
    <sheetView workbookViewId="0">
      <selection sqref="A1:B2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37</v>
      </c>
      <c r="B1" s="5" t="s">
        <v>38</v>
      </c>
    </row>
    <row r="2" spans="1:17" ht="15.75" thickBot="1" x14ac:dyDescent="0.3">
      <c r="A2" s="6">
        <v>5</v>
      </c>
      <c r="B2" s="5" t="s">
        <v>60</v>
      </c>
    </row>
    <row r="5" spans="1:17" ht="15.75" thickBot="1" x14ac:dyDescent="0.3"/>
    <row r="6" spans="1:17" ht="15.75" thickBot="1" x14ac:dyDescent="0.3">
      <c r="L6" s="21" t="s">
        <v>55</v>
      </c>
      <c r="M6" s="22"/>
      <c r="N6" s="23"/>
      <c r="Q6" s="18" t="s">
        <v>56</v>
      </c>
    </row>
    <row r="7" spans="1:17" ht="15.75" thickBot="1" x14ac:dyDescent="0.3">
      <c r="A7" s="12" t="s">
        <v>0</v>
      </c>
      <c r="L7" s="9" t="s">
        <v>59</v>
      </c>
      <c r="M7" s="9" t="s">
        <v>61</v>
      </c>
      <c r="N7" s="9" t="s">
        <v>62</v>
      </c>
      <c r="Q7" s="19" t="s">
        <v>58</v>
      </c>
    </row>
    <row r="8" spans="1:17" x14ac:dyDescent="0.25">
      <c r="A8" s="16" t="s">
        <v>53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20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21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18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17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19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30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31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32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23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24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25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26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27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28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33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29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22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51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52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54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294C-61E7-4D48-90EC-5536A6423965}">
  <dimension ref="A1:Q28"/>
  <sheetViews>
    <sheetView workbookViewId="0">
      <selection sqref="A1:B2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37</v>
      </c>
      <c r="B1" s="5" t="s">
        <v>38</v>
      </c>
    </row>
    <row r="2" spans="1:17" ht="15.75" thickBot="1" x14ac:dyDescent="0.3">
      <c r="A2" s="6">
        <v>5</v>
      </c>
      <c r="B2" s="5" t="s">
        <v>60</v>
      </c>
    </row>
    <row r="5" spans="1:17" ht="15.75" thickBot="1" x14ac:dyDescent="0.3"/>
    <row r="6" spans="1:17" ht="15.75" thickBot="1" x14ac:dyDescent="0.3">
      <c r="L6" s="21" t="s">
        <v>55</v>
      </c>
      <c r="M6" s="22"/>
      <c r="N6" s="23"/>
      <c r="Q6" s="18" t="s">
        <v>56</v>
      </c>
    </row>
    <row r="7" spans="1:17" ht="15.75" thickBot="1" x14ac:dyDescent="0.3">
      <c r="A7" s="12" t="s">
        <v>0</v>
      </c>
      <c r="L7" s="9" t="s">
        <v>59</v>
      </c>
      <c r="M7" s="9" t="s">
        <v>61</v>
      </c>
      <c r="N7" s="9" t="s">
        <v>62</v>
      </c>
      <c r="Q7" s="19" t="s">
        <v>58</v>
      </c>
    </row>
    <row r="8" spans="1:17" x14ac:dyDescent="0.25">
      <c r="A8" s="16" t="s">
        <v>53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20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21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18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17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19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30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31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32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23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24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25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26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27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28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33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29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22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51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52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54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7" workbookViewId="0">
      <selection activeCell="N13" sqref="N13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37</v>
      </c>
      <c r="B1" s="5" t="s">
        <v>38</v>
      </c>
    </row>
    <row r="2" spans="1:17" ht="15.75" thickBot="1" x14ac:dyDescent="0.3">
      <c r="A2" s="6">
        <v>5</v>
      </c>
      <c r="B2" s="5" t="s">
        <v>60</v>
      </c>
    </row>
    <row r="5" spans="1:17" ht="15.75" thickBot="1" x14ac:dyDescent="0.3"/>
    <row r="6" spans="1:17" ht="15.75" thickBot="1" x14ac:dyDescent="0.3">
      <c r="L6" s="21" t="s">
        <v>55</v>
      </c>
      <c r="M6" s="22"/>
      <c r="N6" s="23"/>
      <c r="Q6" s="18" t="s">
        <v>56</v>
      </c>
    </row>
    <row r="7" spans="1:17" ht="15.75" thickBot="1" x14ac:dyDescent="0.3">
      <c r="A7" s="12" t="s">
        <v>0</v>
      </c>
      <c r="L7" s="9" t="s">
        <v>34</v>
      </c>
      <c r="M7" s="9" t="s">
        <v>61</v>
      </c>
      <c r="N7" s="9" t="s">
        <v>62</v>
      </c>
      <c r="Q7" s="19" t="s">
        <v>57</v>
      </c>
    </row>
    <row r="8" spans="1:17" x14ac:dyDescent="0.25">
      <c r="A8" s="16" t="s">
        <v>53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20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21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18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17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19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30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31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32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23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24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25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26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27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28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33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29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22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51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52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54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8:A28"/>
  <sheetViews>
    <sheetView topLeftCell="A4" zoomScale="70" zoomScaleNormal="70" workbookViewId="0">
      <selection activeCell="A9" sqref="A9"/>
    </sheetView>
  </sheetViews>
  <sheetFormatPr defaultRowHeight="15" x14ac:dyDescent="0.25"/>
  <cols>
    <col min="1" max="1" width="223.5703125" customWidth="1"/>
  </cols>
  <sheetData>
    <row r="8" spans="1:1" x14ac:dyDescent="0.25">
      <c r="A8" t="str">
        <f>ssxlibx2!A8&amp;"  =&gt;  ( ssxlib =&gt; " &amp; TEXT(ssxlibx2!M8,"0.00E+00") &amp; "  , sxlib =&gt; " &amp; TEXT(sxlibx2!M8, "0.00E+00") &amp; " , vxlib =&gt; " &amp; TEXT(vxlibx2!M8,"0.00E+00") &amp; " , vsclib =&gt; " &amp; TEXT(vsclibx2!M8, "0.00E+00") &amp; " , wsclib =&gt; " &amp; TEXT(wsclibx2!M8, "0.00E+00") &amp; " , vgalib =&gt; " &amp; TEXT(vgalibx2!M8, "0.00E+00") &amp; " , rgalib =&gt; " &amp; TEXT(rgalibx2!M8, "0.00E+00") &amp; " , 74ac =&gt; " &amp; TEXT('74ac'!M8, "0.00E+00") &amp; " , 74act =&gt; " &amp; TEXT('74act'!M8, "0.00E+00") &amp; " , 74hc =&gt; " &amp; TEXT('74hc'!M8, "0.00E+00") &amp; " , 74hct =&gt; " &amp; TEXT('74hct'!M8, "0.00E+00") &amp; " , cmos =&gt; " &amp; TEXT(cmos!M8,"0.00E+00")&amp;")"</f>
        <v>TRISTATE BUFFER  =&gt;  ( ssxlib =&gt; 0.000E+00  , sxlib =&gt; 0.000E+00 , vxlib =&gt; 0.000E+00 , vsclib =&gt; 0.000E+00 , wsclib =&gt; 0.000E+00 , vgalib =&gt; 0.000E+00 , rgalib =&gt; 0.000E+00 , 74ac =&gt; 021E+00 , 74act =&gt; 024E+00 , 74hc =&gt; 034E+00 , 74hct =&gt; 035E+00 , cmos =&gt; 0.000E+00)</v>
      </c>
    </row>
    <row r="9" spans="1:1" x14ac:dyDescent="0.25">
      <c r="A9" t="str">
        <f>ssxlibx2!A9&amp;"  =&gt;  ( ssxlib =&gt; " &amp; TEXT(ssxlibx2!M9,"0.00E+00") &amp; "  , sxlib =&gt; " &amp; TEXT(sxlibx2!M9, "0.00E+00") &amp; " , vxlib =&gt; " &amp; TEXT(vxlibx2!M9,"0.00E+00") &amp; " , vsclib =&gt; " &amp; TEXT(vsclibx2!M9, "0.00E+00") &amp; " , wsclib =&gt; " &amp; TEXT(wsclibx2!M9, "0.00E+00") &amp; " , vgalib =&gt; " &amp; TEXT(vgalibx2!M9, "0.00E+00") &amp; " , rgalib =&gt; " &amp; TEXT(rgalibx2!M9, "0.00E+00") &amp; " , 74ac =&gt; " &amp; TEXT('74ac'!M9, "0.00E+00") &amp; " , 74act =&gt; " &amp; TEXT('74act'!M9, "0.00E+00") &amp; " , 74hc =&gt; " &amp; TEXT('74hc'!M9, "0.00E+00") &amp; " , 74hct =&gt; " &amp; TEXT('74hct'!M9, "0.00E+00") &amp; " , cmos =&gt; " &amp; TEXT(cmos!M9,"0.00E+00")&amp;")"</f>
        <v>BUFFER NON-INV  =&gt;  ( ssxlib =&gt; 017E+00  , sxlib =&gt; 017E+00 , vxlib =&gt; 018E+00 , vsclib =&gt; 013E+00 , wsclib =&gt; 013E+00 , vgalib =&gt; 0.000E+00 , rgalib =&gt; 0.000E+00 , 74ac =&gt; 0.000E+00 , 74act =&gt; 0.000E+00 , 74hc =&gt; 0.000E+00 , 74hct =&gt; 0.000E+00 , cmos =&gt; 0.000E+00)</v>
      </c>
    </row>
    <row r="10" spans="1:1" x14ac:dyDescent="0.25">
      <c r="A10" t="str">
        <f>ssxlibx2!A10&amp;"  =&gt;  ( ssxlib =&gt; " &amp; TEXT(ssxlibx2!M10,"0.00E+00") &amp; "  , sxlib =&gt; " &amp; TEXT(sxlibx2!M10, "0.00E+00") &amp; " , vxlib =&gt; " &amp; TEXT(vxlibx2!M10,"0.00E+00") &amp; " , vsclib =&gt; " &amp; TEXT(vsclibx2!M10, "0.00E+00") &amp; " , wsclib =&gt; " &amp; TEXT(wsclibx2!M10, "0.00E+00") &amp; " , vgalib =&gt; " &amp; TEXT(vgalibx2!M10, "0.00E+00") &amp; " , rgalib =&gt; " &amp; TEXT(rgalibx2!M10, "0.00E+00") &amp; " , 74ac =&gt; " &amp; TEXT('74ac'!M10, "0.00E+00") &amp; " , 74act =&gt; " &amp; TEXT('74act'!M10, "0.00E+00") &amp; " , 74hc =&gt; " &amp; TEXT('74hc'!M10, "0.00E+00") &amp; " , 74hct =&gt; " &amp; TEXT('74hct'!M10, "0.00E+00") &amp; " , cmos =&gt; " &amp; TEXT(cmos!M10,"0.00E+00")&amp;")"</f>
        <v>INVERTER  =&gt;  ( ssxlib =&gt; 006E+00  , sxlib =&gt; 006E+00 , vxlib =&gt; 007E+00 , vsclib =&gt; 005E+00 , wsclib =&gt; 005E+00 , vgalib =&gt; 007E+00 , rgalib =&gt; 006E+00 , 74ac =&gt; 030E+00 , 74act =&gt; 030E+00 , 74hc =&gt; 021E+00 , 74hct =&gt; 024E+00 , cmos =&gt; 012E+00)</v>
      </c>
    </row>
    <row r="11" spans="1:1" x14ac:dyDescent="0.25">
      <c r="A11" t="str">
        <f>ssxlibx2!A11&amp;"  =&gt;  ( ssxlib =&gt; " &amp; TEXT(ssxlibx2!M11,"0.00E+00") &amp; "  , sxlib =&gt; " &amp; TEXT(sxlibx2!M11, "0.00E+00") &amp; " , vxlib =&gt; " &amp; TEXT(vxlibx2!M11,"0.00E+00") &amp; " , vsclib =&gt; " &amp; TEXT(vsclibx2!M11, "0.00E+00") &amp; " , wsclib =&gt; " &amp; TEXT(wsclibx2!M11, "0.00E+00") &amp; " , vgalib =&gt; " &amp; TEXT(vgalibx2!M11, "0.00E+00") &amp; " , rgalib =&gt; " &amp; TEXT(rgalibx2!M11, "0.00E+00") &amp; " , 74ac =&gt; " &amp; TEXT('74ac'!M11, "0.00E+00") &amp; " , 74act =&gt; " &amp; TEXT('74act'!M11, "0.00E+00") &amp; " , 74hc =&gt; " &amp; TEXT('74hc'!M11, "0.00E+00") &amp; " , 74hct =&gt; " &amp; TEXT('74hct'!M11, "0.00E+00") &amp; " , cmos =&gt; " &amp; TEXT(cmos!M11,"0.00E+00")&amp;")"</f>
        <v>AND2  =&gt;  ( ssxlib =&gt; 020E+00  , sxlib =&gt; 020E+00 , vxlib =&gt; 020E+00 , vsclib =&gt; 015E+00 , wsclib =&gt; 015E+00 , vgalib =&gt; 0.000E+00 , rgalib =&gt; 0.000E+00 , 74ac =&gt; 020E+00 , 74act =&gt; 020E+00 , 74hc =&gt; 010E+00 , 74hct =&gt; 020E+00 , cmos =&gt; 018E+00)</v>
      </c>
    </row>
    <row r="12" spans="1:1" x14ac:dyDescent="0.25">
      <c r="A12" t="str">
        <f>ssxlibx2!A12&amp;"  =&gt;  ( ssxlib =&gt; " &amp; TEXT(ssxlibx2!M12,"0.00E+00") &amp; "  , sxlib =&gt; " &amp; TEXT(sxlibx2!M12, "0.00E+00") &amp; " , vxlib =&gt; " &amp; TEXT(vxlibx2!M12,"0.00E+00") &amp; " , vsclib =&gt; " &amp; TEXT(vsclibx2!M12, "0.00E+00") &amp; " , wsclib =&gt; " &amp; TEXT(wsclibx2!M12, "0.00E+00") &amp; " , vgalib =&gt; " &amp; TEXT(vgalibx2!M12, "0.00E+00") &amp; " , rgalib =&gt; " &amp; TEXT(rgalibx2!M12, "0.00E+00") &amp; " , 74ac =&gt; " &amp; TEXT('74ac'!M12, "0.00E+00") &amp; " , 74act =&gt; " &amp; TEXT('74act'!M12, "0.00E+00") &amp; " , 74hc =&gt; " &amp; TEXT('74hc'!M12, "0.00E+00") &amp; " , 74hct =&gt; " &amp; TEXT('74hct'!M12, "0.00E+00") &amp; " , cmos =&gt; " &amp; TEXT(cmos!M12,"0.00E+00")&amp;")"</f>
        <v>AND3  =&gt;  ( ssxlib =&gt; 027E+00  , sxlib =&gt; 027E+00 , vxlib =&gt; 022E+00 , vsclib =&gt; 016E+00 , wsclib =&gt; 016E+00 , vgalib =&gt; 0.000E+00 , rgalib =&gt; 0.000E+00 , 74ac =&gt; 0.000E+00 , 74act =&gt; 0.000E+00 , 74hc =&gt; 0.000E+00 , 74hct =&gt; 0.000E+00 , cmos =&gt; 0.000E+00)</v>
      </c>
    </row>
    <row r="13" spans="1:1" x14ac:dyDescent="0.25">
      <c r="A13" t="str">
        <f>ssxlibx2!A13&amp;"  =&gt;  ( ssxlib =&gt; " &amp; TEXT(ssxlibx2!M13,"0.00E+00") &amp; "  , sxlib =&gt; " &amp; TEXT(sxlibx2!M13, "0.00E+00") &amp; " , vxlib =&gt; " &amp; TEXT(vxlibx2!M13,"0.00E+00") &amp; " , vsclib =&gt; " &amp; TEXT(vsclibx2!M13, "0.00E+00") &amp; " , wsclib =&gt; " &amp; TEXT(wsclibx2!M13, "0.00E+00") &amp; " , vgalib =&gt; " &amp; TEXT(vgalibx2!M13, "0.00E+00") &amp; " , rgalib =&gt; " &amp; TEXT(rgalibx2!M13, "0.00E+00") &amp; " , 74ac =&gt; " &amp; TEXT('74ac'!M13, "0.00E+00") &amp; " , 74act =&gt; " &amp; TEXT('74act'!M13, "0.00E+00") &amp; " , 74hc =&gt; " &amp; TEXT('74hc'!M13, "0.00E+00") &amp; " , 74hct =&gt; " &amp; TEXT('74hct'!M13, "0.00E+00") &amp; " , cmos =&gt; " &amp; TEXT(cmos!M13,"0.00E+00")&amp;")"</f>
        <v>AND4  =&gt;  ( ssxlib =&gt; 023E+00  , sxlib =&gt; 023E+00 , vxlib =&gt; 024E+00 , vsclib =&gt; 017E+00 , wsclib =&gt; 017E+00 , vgalib =&gt; 0.000E+00 , rgalib =&gt; 0.000E+00 , 74ac =&gt; 0.000E+00 , 74act =&gt; 0.000E+00 , 74hc =&gt; 0.000E+00 , 74hct =&gt; 0.000E+00 , cmos =&gt; 0.000E+00)</v>
      </c>
    </row>
    <row r="14" spans="1:1" x14ac:dyDescent="0.25">
      <c r="A14" t="str">
        <f>ssxlibx2!A14&amp;"  =&gt;  ( ssxlib =&gt; " &amp; TEXT(ssxlibx2!M14,"0.00E+00") &amp; "  , sxlib =&gt; " &amp; TEXT(sxlibx2!M14, "0.00E+00") &amp; " , vxlib =&gt; " &amp; TEXT(vxlibx2!M14,"0.00E+00") &amp; " , vsclib =&gt; " &amp; TEXT(vsclibx2!M14, "0.00E+00") &amp; " , wsclib =&gt; " &amp; TEXT(wsclibx2!M14, "0.00E+00") &amp; " , vgalib =&gt; " &amp; TEXT(vgalibx2!M14, "0.00E+00") &amp; " , rgalib =&gt; " &amp; TEXT(rgalibx2!M14, "0.00E+00") &amp; " , 74ac =&gt; " &amp; TEXT('74ac'!M14, "0.00E+00") &amp; " , 74act =&gt; " &amp; TEXT('74act'!M14, "0.00E+00") &amp; " , 74hc =&gt; " &amp; TEXT('74hc'!M14, "0.00E+00") &amp; " , 74hct =&gt; " &amp; TEXT('74hct'!M14, "0.00E+00") &amp; " , cmos =&gt; " &amp; TEXT(cmos!M14,"0.00E+00")&amp;")"</f>
        <v>OR2  =&gt;  ( ssxlib =&gt; 020E+00  , sxlib =&gt; 020E+00 , vxlib =&gt; 012E+00 , vsclib =&gt; 015E+00 , wsclib =&gt; 015E+00 , vgalib =&gt; 0.000E+00 , rgalib =&gt; 0.000E+00 , 74ac =&gt; 020E+00 , 74act =&gt; 020E+00 , 74hc =&gt; 016E+00 , 74hct =&gt; 028E+00 , cmos =&gt; 018E+00)</v>
      </c>
    </row>
    <row r="15" spans="1:1" x14ac:dyDescent="0.25">
      <c r="A15" t="str">
        <f>ssxlibx2!A15&amp;"  =&gt;  ( ssxlib =&gt; " &amp; TEXT(ssxlibx2!M15,"0.00E+00") &amp; "  , sxlib =&gt; " &amp; TEXT(sxlibx2!M15, "0.00E+00") &amp; " , vxlib =&gt; " &amp; TEXT(vxlibx2!M15,"0.00E+00") &amp; " , vsclib =&gt; " &amp; TEXT(vsclibx2!M15, "0.00E+00") &amp; " , wsclib =&gt; " &amp; TEXT(wsclibx2!M15, "0.00E+00") &amp; " , vgalib =&gt; " &amp; TEXT(vgalibx2!M15, "0.00E+00") &amp; " , rgalib =&gt; " &amp; TEXT(rgalibx2!M15, "0.00E+00") &amp; " , 74ac =&gt; " &amp; TEXT('74ac'!M15, "0.00E+00") &amp; " , 74act =&gt; " &amp; TEXT('74act'!M15, "0.00E+00") &amp; " , 74hc =&gt; " &amp; TEXT('74hc'!M15, "0.00E+00") &amp; " , 74hct =&gt; " &amp; TEXT('74hct'!M15, "0.00E+00") &amp; " , cmos =&gt; " &amp; TEXT(cmos!M15,"0.00E+00")&amp;")"</f>
        <v>OR3  =&gt;  ( ssxlib =&gt; 021E+00  , sxlib =&gt; 021E+00 , vxlib =&gt; 014E+00 , vsclib =&gt; 016E+00 , wsclib =&gt; 016E+00 , vgalib =&gt; 0.000E+00 , rgalib =&gt; 0.000E+00 , 74ac =&gt; 0.000E+00 , 74act =&gt; 0.000E+00 , 74hc =&gt; 0.000E+00 , 74hct =&gt; 0.000E+00 , cmos =&gt; 0.000E+00)</v>
      </c>
    </row>
    <row r="16" spans="1:1" x14ac:dyDescent="0.25">
      <c r="A16" t="str">
        <f>ssxlibx2!A16&amp;"  =&gt;  ( ssxlib =&gt; " &amp; TEXT(ssxlibx2!M16,"0.00E+00") &amp; "  , sxlib =&gt; " &amp; TEXT(sxlibx2!M16, "0.00E+00") &amp; " , vxlib =&gt; " &amp; TEXT(vxlibx2!M16,"0.00E+00") &amp; " , vsclib =&gt; " &amp; TEXT(vsclibx2!M16, "0.00E+00") &amp; " , wsclib =&gt; " &amp; TEXT(wsclibx2!M16, "0.00E+00") &amp; " , vgalib =&gt; " &amp; TEXT(vgalibx2!M16, "0.00E+00") &amp; " , rgalib =&gt; " &amp; TEXT(rgalibx2!M16, "0.00E+00") &amp; " , 74ac =&gt; " &amp; TEXT('74ac'!M16, "0.00E+00") &amp; " , 74act =&gt; " &amp; TEXT('74act'!M16, "0.00E+00") &amp; " , 74hc =&gt; " &amp; TEXT('74hc'!M16, "0.00E+00") &amp; " , 74hct =&gt; " &amp; TEXT('74hct'!M16, "0.00E+00") &amp; " , cmos =&gt; " &amp; TEXT(cmos!M16,"0.00E+00")&amp;")"</f>
        <v>OR4  =&gt;  ( ssxlib =&gt; 022E+00  , sxlib =&gt; 022E+00 , vxlib =&gt; 014E+00 , vsclib =&gt; 017E+00 , wsclib =&gt; 017E+00 , vgalib =&gt; 0.000E+00 , rgalib =&gt; 0.000E+00 , 74ac =&gt; 0.000E+00 , 74act =&gt; 0.000E+00 , 74hc =&gt; 0.000E+00 , 74hct =&gt; 0.000E+00 , cmos =&gt; 0.000E+00)</v>
      </c>
    </row>
    <row r="17" spans="1:1" x14ac:dyDescent="0.25">
      <c r="A17" t="str">
        <f>ssxlibx2!A17&amp;"  =&gt;  ( ssxlib =&gt; " &amp; TEXT(ssxlibx2!M17,"0.00E+00") &amp; "  , sxlib =&gt; " &amp; TEXT(sxlibx2!M17, "0.00E+00") &amp; " , vxlib =&gt; " &amp; TEXT(vxlibx2!M17,"0.00E+00") &amp; " , vsclib =&gt; " &amp; TEXT(vsclibx2!M17, "0.00E+00") &amp; " , wsclib =&gt; " &amp; TEXT(wsclibx2!M17, "0.00E+00") &amp; " , vgalib =&gt; " &amp; TEXT(vgalibx2!M17, "0.00E+00") &amp; " , rgalib =&gt; " &amp; TEXT(rgalibx2!M17, "0.00E+00") &amp; " , 74ac =&gt; " &amp; TEXT('74ac'!M17, "0.00E+00") &amp; " , 74act =&gt; " &amp; TEXT('74act'!M17, "0.00E+00") &amp; " , 74hc =&gt; " &amp; TEXT('74hc'!M17, "0.00E+00") &amp; " , 74hct =&gt; " &amp; TEXT('74hct'!M17, "0.00E+00") &amp; " , cmos =&gt; " &amp; TEXT(cmos!M17,"0.00E+00")&amp;")"</f>
        <v>NAND2  =&gt;  ( ssxlib =&gt; 006E+00  , sxlib =&gt; 006E+00 , vxlib =&gt; 010E+00 , vsclib =&gt; 006E+00 , wsclib =&gt; 006E+00 , vgalib =&gt; 006E+00 , rgalib =&gt; 007E+00 , 74ac =&gt; 030E+00 , 74act =&gt; 030E+00 , 74hc =&gt; 022E+00 , 74hct =&gt; 022E+00 , cmos =&gt; 014E+00)</v>
      </c>
    </row>
    <row r="18" spans="1:1" x14ac:dyDescent="0.25">
      <c r="A18" t="str">
        <f>ssxlibx2!A18&amp;"  =&gt;  ( ssxlib =&gt; " &amp; TEXT(ssxlibx2!M18,"0.00E+00") &amp; "  , sxlib =&gt; " &amp; TEXT(sxlibx2!M18, "0.00E+00") &amp; " , vxlib =&gt; " &amp; TEXT(vxlibx2!M18,"0.00E+00") &amp; " , vsclib =&gt; " &amp; TEXT(vsclibx2!M18, "0.00E+00") &amp; " , wsclib =&gt; " &amp; TEXT(wsclibx2!M18, "0.00E+00") &amp; " , vgalib =&gt; " &amp; TEXT(vgalibx2!M18, "0.00E+00") &amp; " , rgalib =&gt; " &amp; TEXT(rgalibx2!M18, "0.00E+00") &amp; " , 74ac =&gt; " &amp; TEXT('74ac'!M18, "0.00E+00") &amp; " , 74act =&gt; " &amp; TEXT('74act'!M18, "0.00E+00") &amp; " , 74hc =&gt; " &amp; TEXT('74hc'!M18, "0.00E+00") &amp; " , 74hct =&gt; " &amp; TEXT('74hct'!M18, "0.00E+00") &amp; " , cmos =&gt; " &amp; TEXT(cmos!M18,"0.00E+00")&amp;")"</f>
        <v>NAND3  =&gt;  ( ssxlib =&gt; 008E+00  , sxlib =&gt; 008E+00 , vxlib =&gt; 012E+00 , vsclib =&gt; 009E+00 , wsclib =&gt; 009E+00 , vgalib =&gt; 009E+00 , rgalib =&gt; 010E+00 , 74ac =&gt; 025E+00 , 74act =&gt; 025E+00 , 74hc =&gt; 012E+00 , 74hct =&gt; 014E+00 , cmos =&gt; 017E+00)</v>
      </c>
    </row>
    <row r="19" spans="1:1" x14ac:dyDescent="0.25">
      <c r="A19" t="str">
        <f>ssxlibx2!A19&amp;"  =&gt;  ( ssxlib =&gt; " &amp; TEXT(ssxlibx2!M19,"0.00E+00") &amp; "  , sxlib =&gt; " &amp; TEXT(sxlibx2!M19, "0.00E+00") &amp; " , vxlib =&gt; " &amp; TEXT(vxlibx2!M19,"0.00E+00") &amp; " , vsclib =&gt; " &amp; TEXT(vsclibx2!M19, "0.00E+00") &amp; " , wsclib =&gt; " &amp; TEXT(wsclibx2!M19, "0.00E+00") &amp; " , vgalib =&gt; " &amp; TEXT(vgalibx2!M19, "0.00E+00") &amp; " , rgalib =&gt; " &amp; TEXT(rgalibx2!M19, "0.00E+00") &amp; " , 74ac =&gt; " &amp; TEXT('74ac'!M19, "0.00E+00") &amp; " , 74act =&gt; " &amp; TEXT('74act'!M19, "0.00E+00") &amp; " , 74hc =&gt; " &amp; TEXT('74hc'!M19, "0.00E+00") &amp; " , 74hct =&gt; " &amp; TEXT('74hct'!M19, "0.00E+00") &amp; " , cmos =&gt; " &amp; TEXT(cmos!M19,"0.00E+00")&amp;")"</f>
        <v>NAND4  =&gt;  ( ssxlib =&gt; 009E+00  , sxlib =&gt; 009E+00 , vxlib =&gt; 016E+00 , vsclib =&gt; 010E+00 , wsclib =&gt; 010E+00 , vgalib =&gt; 0.000E+00 , rgalib =&gt; 0.000E+00 , 74ac =&gt; 040E+00 , 74act =&gt; 033E+00 , 74hc =&gt; 022E+00 , 74hct =&gt; 017E+00 , cmos =&gt; 0.000E+00)</v>
      </c>
    </row>
    <row r="20" spans="1:1" x14ac:dyDescent="0.25">
      <c r="A20" t="str">
        <f>ssxlibx2!A20&amp;"  =&gt;  ( ssxlib =&gt; " &amp; TEXT(ssxlibx2!M20,"0.00E+00") &amp; "  , sxlib =&gt; " &amp; TEXT(sxlibx2!M20, "0.00E+00") &amp; " , vxlib =&gt; " &amp; TEXT(vxlibx2!M20,"0.00E+00") &amp; " , vsclib =&gt; " &amp; TEXT(vsclibx2!M20, "0.00E+00") &amp; " , wsclib =&gt; " &amp; TEXT(wsclibx2!M20, "0.00E+00") &amp; " , vgalib =&gt; " &amp; TEXT(vgalibx2!M20, "0.00E+00") &amp; " , rgalib =&gt; " &amp; TEXT(rgalibx2!M20, "0.00E+00") &amp; " , 74ac =&gt; " &amp; TEXT('74ac'!M20, "0.00E+00") &amp; " , 74act =&gt; " &amp; TEXT('74act'!M20, "0.00E+00") &amp; " , 74hc =&gt; " &amp; TEXT('74hc'!M20, "0.00E+00") &amp; " , 74hct =&gt; " &amp; TEXT('74hct'!M20, "0.00E+00") &amp; " , cmos =&gt; " &amp; TEXT(cmos!M20,"0.00E+00")&amp;")"</f>
        <v>NOR2  =&gt;  ( ssxlib =&gt; 007E+00  , sxlib =&gt; 007E+00 , vxlib =&gt; 011E+00 , vsclib =&gt; 007E+00 , wsclib =&gt; 007E+00 , vgalib =&gt; 008E+00 , rgalib =&gt; 013E+00 , 74ac =&gt; 030E+00 , 74act =&gt; 030E+00 , 74hc =&gt; 022E+00 , 74hct =&gt; 024E+00 , cmos =&gt; 014E+00)</v>
      </c>
    </row>
    <row r="21" spans="1:1" x14ac:dyDescent="0.25">
      <c r="A21" t="str">
        <f>ssxlibx2!A21&amp;"  =&gt;  ( ssxlib =&gt; " &amp; TEXT(ssxlibx2!M21,"0.00E+00") &amp; "  , sxlib =&gt; " &amp; TEXT(sxlibx2!M21, "0.00E+00") &amp; " , vxlib =&gt; " &amp; TEXT(vxlibx2!M21,"0.00E+00") &amp; " , vsclib =&gt; " &amp; TEXT(vsclibx2!M21, "0.00E+00") &amp; " , wsclib =&gt; " &amp; TEXT(wsclibx2!M21, "0.00E+00") &amp; " , vgalib =&gt; " &amp; TEXT(vgalibx2!M21, "0.00E+00") &amp; " , rgalib =&gt; " &amp; TEXT(rgalibx2!M21, "0.00E+00") &amp; " , 74ac =&gt; " &amp; TEXT('74ac'!M21, "0.00E+00") &amp; " , 74act =&gt; " &amp; TEXT('74act'!M21, "0.00E+00") &amp; " , 74hc =&gt; " &amp; TEXT('74hc'!M21, "0.00E+00") &amp; " , 74hct =&gt; " &amp; TEXT('74hct'!M21, "0.00E+00") &amp; " , cmos =&gt; " &amp; TEXT(cmos!M21,"0.00E+00")&amp;")"</f>
        <v>NOR3  =&gt;  ( ssxlib =&gt; 008E+00  , sxlib =&gt; 008E+00 , vxlib =&gt; 012E+00 , vsclib =&gt; 012E+00 , wsclib =&gt; 012E+00 , vgalib =&gt; 010E+00 , rgalib =&gt; 016E+00 , 74ac =&gt; 0.000E+00 , 74act =&gt; 0.000E+00 , 74hc =&gt; 0.000E+00 , 74hct =&gt; 0.000E+00 , cmos =&gt; 0.000E+00)</v>
      </c>
    </row>
    <row r="22" spans="1:1" x14ac:dyDescent="0.25">
      <c r="A22" t="str">
        <f>ssxlibx2!A22&amp;"  =&gt;  ( ssxlib =&gt; " &amp; TEXT(ssxlibx2!M22,"0.00E+00") &amp; "  , sxlib =&gt; " &amp; TEXT(sxlibx2!M22, "0.00E+00") &amp; " , vxlib =&gt; " &amp; TEXT(vxlibx2!M22,"0.00E+00") &amp; " , vsclib =&gt; " &amp; TEXT(vsclibx2!M22, "0.00E+00") &amp; " , wsclib =&gt; " &amp; TEXT(wsclibx2!M22, "0.00E+00") &amp; " , vgalib =&gt; " &amp; TEXT(vgalibx2!M22, "0.00E+00") &amp; " , rgalib =&gt; " &amp; TEXT(rgalibx2!M22, "0.00E+00") &amp; " , 74ac =&gt; " &amp; TEXT('74ac'!M22, "0.00E+00") &amp; " , 74act =&gt; " &amp; TEXT('74act'!M22, "0.00E+00") &amp; " , 74hc =&gt; " &amp; TEXT('74hc'!M22, "0.00E+00") &amp; " , 74hct =&gt; " &amp; TEXT('74hct'!M22, "0.00E+00") &amp; " , cmos =&gt; " &amp; TEXT(cmos!M22,"0.00E+00")&amp;")"</f>
        <v>NOR4  =&gt;  ( ssxlib =&gt; 008E+00  , sxlib =&gt; 008E+00 , vxlib =&gt; 035E+00 , vsclib =&gt; 012E+00 , wsclib =&gt; 012E+00 , vgalib =&gt; 0.000E+00 , rgalib =&gt; 0.000E+00 , 74ac =&gt; 0.000E+00 , 74act =&gt; 0.000E+00 , 74hc =&gt; 0.000E+00 , 74hct =&gt; 0.000E+00 , cmos =&gt; 0.000E+00)</v>
      </c>
    </row>
    <row r="23" spans="1:1" x14ac:dyDescent="0.25">
      <c r="A23" t="str">
        <f>ssxlibx2!A23&amp;"  =&gt;  ( ssxlib =&gt; " &amp; TEXT(ssxlibx2!M23,"0.00E+00") &amp; "  , sxlib =&gt; " &amp; TEXT(sxlibx2!M23, "0.00E+00") &amp; " , vxlib =&gt; " &amp; TEXT(vxlibx2!M23,"0.00E+00") &amp; " , vsclib =&gt; " &amp; TEXT(vsclibx2!M23, "0.00E+00") &amp; " , wsclib =&gt; " &amp; TEXT(wsclibx2!M23, "0.00E+00") &amp; " , vgalib =&gt; " &amp; TEXT(vgalibx2!M23, "0.00E+00") &amp; " , rgalib =&gt; " &amp; TEXT(rgalibx2!M23, "0.00E+00") &amp; " , 74ac =&gt; " &amp; TEXT('74ac'!M23, "0.00E+00") &amp; " , 74act =&gt; " &amp; TEXT('74act'!M23, "0.00E+00") &amp; " , 74hc =&gt; " &amp; TEXT('74hc'!M23, "0.00E+00") &amp; " , 74hct =&gt; " &amp; TEXT('74hct'!M23, "0.00E+00") &amp; " , cmos =&gt; " &amp; TEXT(cmos!M23,"0.00E+00")&amp;")"</f>
        <v>XOR  =&gt;  ( ssxlib =&gt; 022E+00  , sxlib =&gt; 023E+00 , vxlib =&gt; 021E+00 , vsclib =&gt; 028E+00 , wsclib =&gt; 028E+00 , vgalib =&gt; 020E+00 , rgalib =&gt; 022E+00 , 74ac =&gt; 035E+00 , 74act =&gt; 030E+00 , 74hc =&gt; 030E+00 , 74hct =&gt; 030E+00 , cmos =&gt; 0.000E+00)</v>
      </c>
    </row>
    <row r="24" spans="1:1" x14ac:dyDescent="0.25">
      <c r="A24" t="str">
        <f>ssxlibx2!A24&amp;"  =&gt;  ( ssxlib =&gt; " &amp; TEXT(ssxlibx2!M24,"0.00E+00") &amp; "  , sxlib =&gt; " &amp; TEXT(sxlibx2!M24, "0.00E+00") &amp; " , vxlib =&gt; " &amp; TEXT(vxlibx2!M24,"0.00E+00") &amp; " , vsclib =&gt; " &amp; TEXT(vsclibx2!M24, "0.00E+00") &amp; " , wsclib =&gt; " &amp; TEXT(wsclibx2!M24, "0.00E+00") &amp; " , vgalib =&gt; " &amp; TEXT(vgalibx2!M24, "0.00E+00") &amp; " , rgalib =&gt; " &amp; TEXT(rgalibx2!M24, "0.00E+00") &amp; " , 74ac =&gt; " &amp; TEXT('74ac'!M24, "0.00E+00") &amp; " , 74act =&gt; " &amp; TEXT('74act'!M24, "0.00E+00") &amp; " , 74hc =&gt; " &amp; TEXT('74hc'!M24, "0.00E+00") &amp; " , 74hct =&gt; " &amp; TEXT('74hct'!M24, "0.00E+00") &amp; " , cmos =&gt; " &amp; TEXT(cmos!M24,"0.00E+00")&amp;")"</f>
        <v>NXOR  =&gt;  ( ssxlib =&gt; 023E+00  , sxlib =&gt; 023E+00 , vxlib =&gt; 022E+00 , vsclib =&gt; 023E+00 , wsclib =&gt; 023E+00 , vgalib =&gt; 020E+00 , rgalib =&gt; 023E+00 , 74ac =&gt; 0.000E+00 , 74act =&gt; 0.000E+00 , 74hc =&gt; 0.000E+00 , 74hct =&gt; 0.000E+00 , cmos =&gt; 020E+00)</v>
      </c>
    </row>
    <row r="25" spans="1:1" x14ac:dyDescent="0.25">
      <c r="A25" t="str">
        <f>ssxlibx2!A25&amp;"  =&gt;  ( ssxlib =&gt; " &amp; TEXT(ssxlibx2!M25,"0.00E+00") &amp; "  , sxlib =&gt; " &amp; TEXT(sxlibx2!M25, "0.00E+00") &amp; " , vxlib =&gt; " &amp; TEXT(vxlibx2!M25,"0.00E+00") &amp; " , vsclib =&gt; " &amp; TEXT(vsclibx2!M25, "0.00E+00") &amp; " , wsclib =&gt; " &amp; TEXT(wsclibx2!M25, "0.00E+00") &amp; " , vgalib =&gt; " &amp; TEXT(vgalibx2!M25, "0.00E+00") &amp; " , rgalib =&gt; " &amp; TEXT(rgalibx2!M25, "0.00E+00") &amp; " , 74ac =&gt; " &amp; TEXT('74ac'!M25, "0.00E+00") &amp; " , 74act =&gt; " &amp; TEXT('74act'!M25, "0.00E+00") &amp; " , 74hc =&gt; " &amp; TEXT('74hc'!M25, "0.00E+00") &amp; " , 74hct =&gt; " &amp; TEXT('74hct'!M25, "0.00E+00") &amp; " , cmos =&gt; " &amp; TEXT(cmos!M25,"0.00E+00")&amp;")"</f>
        <v>MUX2:1  =&gt;  ( ssxlib =&gt; 023E+00  , sxlib =&gt; 024E+00 , vxlib =&gt; 0.000E+00 , vsclib =&gt; 0.000E+00 , wsclib =&gt; 015E+00 , vgalib =&gt; 0.000E+00 , rgalib =&gt; 0.000E+00 , 74ac =&gt; 0.000E+00 , 74act =&gt; 0.000E+00 , 74hc =&gt; 0.000E+00 , 74hct =&gt; 0.000E+00 , cmos =&gt; 0.000E+00)</v>
      </c>
    </row>
    <row r="26" spans="1:1" x14ac:dyDescent="0.25">
      <c r="A26" t="str">
        <f>ssxlibx2!A26&amp;"  =&gt;  ( ssxlib =&gt; " &amp; TEXT(ssxlibx2!M26,"0.00E+00") &amp; "  , sxlib =&gt; " &amp; TEXT(sxlibx2!M26, "0.00E+00") &amp; " , vxlib =&gt; " &amp; TEXT(vxlibx2!M26,"0.00E+00") &amp; " , vsclib =&gt; " &amp; TEXT(vsclibx2!M26, "0.00E+00") &amp; " , wsclib =&gt; " &amp; TEXT(wsclibx2!M26, "0.00E+00") &amp; " , vgalib =&gt; " &amp; TEXT(vgalibx2!M26, "0.00E+00") &amp; " , rgalib =&gt; " &amp; TEXT(rgalibx2!M26, "0.00E+00") &amp; " , 74ac =&gt; " &amp; TEXT('74ac'!M26, "0.00E+00") &amp; " , 74act =&gt; " &amp; TEXT('74act'!M26, "0.00E+00") &amp; " , 74hc =&gt; " &amp; TEXT('74hc'!M26, "0.00E+00") &amp; " , 74hct =&gt; " &amp; TEXT('74hct'!M26, "0.00E+00") &amp; " , cmos =&gt; " &amp; TEXT(cmos!M26,"0.00E+00")&amp;")"</f>
        <v>MUX4:1  =&gt;  ( ssxlib =&gt; 0.000E+00  , sxlib =&gt; 0.000E+00 , vxlib =&gt; 0.000E+00 , vsclib =&gt; 0.000E+00 , wsclib =&gt; 0.000E+00 , vgalib =&gt; 0.000E+00 , rgalib =&gt; 0.000E+00 , 74ac =&gt; 0.000E+00 , 74act =&gt; 0.000E+00 , 74hc =&gt; 040E+00 , 74hct =&gt; 0.000E+00 , cmos =&gt; 0.000E+00)</v>
      </c>
    </row>
    <row r="27" spans="1:1" x14ac:dyDescent="0.25">
      <c r="A27" t="str">
        <f>ssxlibx2!A27&amp;"  =&gt;  ( ssxlib =&gt; " &amp; TEXT(ssxlibx2!M27,"0.00E+00") &amp; "  , sxlib =&gt; " &amp; TEXT(sxlibx2!M27, "0.00E+00") &amp; " , vxlib =&gt; " &amp; TEXT(vxlibx2!M27,"0.00E+00") &amp; " , vsclib =&gt; " &amp; TEXT(vsclibx2!M27, "0.00E+00") &amp; " , wsclib =&gt; " &amp; TEXT(wsclibx2!M27, "0.00E+00") &amp; " , vgalib =&gt; " &amp; TEXT(vgalibx2!M27, "0.00E+00") &amp; " , rgalib =&gt; " &amp; TEXT(rgalibx2!M27, "0.00E+00") &amp; " , 74ac =&gt; " &amp; TEXT('74ac'!M27, "0.00E+00") &amp; " , 74act =&gt; " &amp; TEXT('74act'!M27, "0.00E+00") &amp; " , 74hc =&gt; " &amp; TEXT('74hc'!M27, "0.00E+00") &amp; " , 74hct =&gt; " &amp; TEXT('74hct'!M27, "0.00E+00") &amp; " , cmos =&gt; " &amp; TEXT(cmos!M27,"0.00E+00")&amp;")"</f>
        <v>NUM163  =&gt;  ( ssxlib =&gt; 0.000E+00  , sxlib =&gt; 0.000E+00 , vxlib =&gt; 0.000E+00 , vsclib =&gt; 0.000E+00 , wsclib =&gt; 0.000E+00 , vgalib =&gt; 0.000E+00 , rgalib =&gt; 0.000E+00 , 74ac =&gt; 0.000E+00 , 74act =&gt; 0.000E+00 , 74hc =&gt; 060E+00 , 74hct =&gt; 0.000E+00 , cmos =&gt; 0.000E+00)</v>
      </c>
    </row>
    <row r="28" spans="1:1" x14ac:dyDescent="0.25">
      <c r="A28" t="str">
        <f>ssxlibx2!A28&amp;"  =&gt;  ( ssxlib =&gt; " &amp; TEXT(ssxlibx2!M28,"0.00E+00") &amp; "  , sxlib =&gt; " &amp; TEXT(sxlibx2!M28, "0.00E+00") &amp; " , vxlib =&gt; " &amp; TEXT(vxlibx2!M28,"0.00E+00") &amp; " , vsclib =&gt; " &amp; TEXT(vsclibx2!M28, "0.00E+00") &amp; " , wsclib =&gt; " &amp; TEXT(wsclibx2!M28, "0.00E+00") &amp; " , vgalib =&gt; " &amp; TEXT(vgalibx2!M28, "0.00E+00") &amp; " , rgalib =&gt; " &amp; TEXT(rgalibx2!M28, "0.00E+00") &amp; " , 74ac =&gt; " &amp; TEXT('74ac'!M28, "0.00E+00") &amp; " , 74act =&gt; " &amp; TEXT('74act'!M28, "0.00E+00") &amp; " , 74hc =&gt; " &amp; TEXT('74hc'!M28, "0.00E+00") &amp; " , 74hct =&gt; " &amp; TEXT('74hct'!M28, "0.00E+00") &amp; " , cmos =&gt; " &amp; TEXT(cmos!M28,"0.00E+00")&amp;")"</f>
        <v>DFF(rising edge)  =&gt;  ( ssxlib =&gt; 0.000E+00  , sxlib =&gt; 0.000E+00 , vxlib =&gt; 0.000E+00 , vsclib =&gt; 009E+00 , wsclib =&gt; 009E+00 , vgalib =&gt; 0.000E+00 , rgalib =&gt; 0.000E+00 , 74ac =&gt; 0.000E+00 , 74act =&gt; 0.000E+00 , 74hc =&gt; 0.000E+00 , 74hct =&gt; 0.000E+00 , cmos =&gt; 0.000E+00)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A8:A28"/>
  <sheetViews>
    <sheetView zoomScale="66" zoomScaleNormal="66" workbookViewId="0">
      <selection activeCell="A8" sqref="A8:A28"/>
    </sheetView>
  </sheetViews>
  <sheetFormatPr defaultRowHeight="15" x14ac:dyDescent="0.25"/>
  <cols>
    <col min="1" max="1" width="245.5703125" customWidth="1"/>
  </cols>
  <sheetData>
    <row r="8" spans="1:1" x14ac:dyDescent="0.25">
      <c r="A8" t="str">
        <f>ssxlibx2!A8&amp;"  =&gt;  ( ssxlib =&gt; " &amp; TEXT(ssxlibx2!N8,"0.00E+00") &amp; "  , sxlib =&gt; " &amp; TEXT(sxlibx2!N8, "0.00E+00") &amp; " , vxlib =&gt; " &amp; TEXT(vxlibx2!N8,"0.00E+00") &amp; " , vsclib =&gt; " &amp; TEXT(vsclibx2!N8, "0.00E+00") &amp; " , wsclib =&gt; " &amp; TEXT(wsclibx2!N8, "0.00E+00") &amp; " , vgalib =&gt; " &amp; TEXT(vgalibx2!N8, "0.00E+00") &amp; " , rgalib =&gt; " &amp; TEXT(rgalibx2!N8, "0.00E+00") &amp; " , 74ac =&gt; " &amp; TEXT('74ac'!N8, "0.00E+00") &amp; " , 74act =&gt; " &amp; TEXT('74act'!N8, "0.00E+00") &amp; " , 74hc =&gt; " &amp; TEXT('74hc'!N8, "0.00E+00") &amp; " , 74hct =&gt; " &amp; TEXT('74hct'!N8, "0.00E+00") &amp; " , cmos =&gt; " &amp; TEXT(cmos!N8,"0.00E+00")&amp;")"</f>
        <v>TRISTATE BUFFER  =&gt;  ( ssxlib =&gt; 0.000E+00  , sxlib =&gt; 0.000E+00 , vxlib =&gt; 0.000E+00 , vsclib =&gt; 0.000E+00 , wsclib =&gt; 0.000E+00 , vgalib =&gt; 0.000E+00 , rgalib =&gt; 0.000E+00 , 74ac =&gt; 004E+00 , 74act =&gt; 004E+00 , 74hc =&gt; 010E+00 , 74hct =&gt; 004E+00 , cmos =&gt; 0.000E+00)</v>
      </c>
    </row>
    <row r="9" spans="1:1" x14ac:dyDescent="0.25">
      <c r="A9" t="str">
        <f>ssxlibx2!A9&amp;"  =&gt;  ( ssxlib =&gt; " &amp; TEXT(ssxlibx2!N9,"0.00E+00") &amp; "  , sxlib =&gt; " &amp; TEXT(sxlibx2!N9, "0.00E+00") &amp; " , vxlib =&gt; " &amp; TEXT(vxlibx2!N9,"0.00E+00") &amp; " , vsclib =&gt; " &amp; TEXT(vsclibx2!N9, "0.00E+00") &amp; " , wsclib =&gt; " &amp; TEXT(wsclibx2!N9, "0.00E+00") &amp; " , vgalib =&gt; " &amp; TEXT(vgalibx2!N9, "0.00E+00") &amp; " , rgalib =&gt; " &amp; TEXT(rgalibx2!N9, "0.00E+00") &amp; " , 74ac =&gt; " &amp; TEXT('74ac'!N9, "0.00E+00") &amp; " , 74act =&gt; " &amp; TEXT('74act'!N9, "0.00E+00") &amp; " , 74hc =&gt; " &amp; TEXT('74hc'!N9, "0.00E+00") &amp; " , 74hct =&gt; " &amp; TEXT('74hct'!N9, "0.00E+00") &amp; " , cmos =&gt; " &amp; TEXT(cmos!N9,"0.00E+00")&amp;")"</f>
        <v>BUFFER NON-INV  =&gt;  ( ssxlib =&gt; 003E+00  , sxlib =&gt; 003E+00 , vxlib =&gt; 005E+00 , vsclib =&gt; 003E+00 , wsclib =&gt; 003E+00 , vgalib =&gt; 0.000E+00 , rgalib =&gt; 0.000E+00 , 74ac =&gt; 0.000E+00 , 74act =&gt; 0.000E+00 , 74hc =&gt; 0.000E+00 , 74hct =&gt; 0.000E+00 , cmos =&gt; 0.000E+00)</v>
      </c>
    </row>
    <row r="10" spans="1:1" x14ac:dyDescent="0.25">
      <c r="A10" t="str">
        <f>ssxlibx2!A10&amp;"  =&gt;  ( ssxlib =&gt; " &amp; TEXT(ssxlibx2!N10,"0.00E+00") &amp; "  , sxlib =&gt; " &amp; TEXT(sxlibx2!N10, "0.00E+00") &amp; " , vxlib =&gt; " &amp; TEXT(vxlibx2!N10,"0.00E+00") &amp; " , vsclib =&gt; " &amp; TEXT(vsclibx2!N10, "0.00E+00") &amp; " , wsclib =&gt; " &amp; TEXT(wsclibx2!N10, "0.00E+00") &amp; " , vgalib =&gt; " &amp; TEXT(vgalibx2!N10, "0.00E+00") &amp; " , rgalib =&gt; " &amp; TEXT(rgalibx2!N10, "0.00E+00") &amp; " , 74ac =&gt; " &amp; TEXT('74ac'!N10, "0.00E+00") &amp; " , 74act =&gt; " &amp; TEXT('74act'!N10, "0.00E+00") &amp; " , 74hc =&gt; " &amp; TEXT('74hc'!N10, "0.00E+00") &amp; " , 74hct =&gt; " &amp; TEXT('74hct'!N10, "0.00E+00") &amp; " , cmos =&gt; " &amp; TEXT(cmos!N10,"0.00E+00")&amp;")"</f>
        <v>INVERTER  =&gt;  ( ssxlib =&gt; 006E+00  , sxlib =&gt; 006E+00 , vxlib =&gt; 006E+00 , vsclib =&gt; 005E+00 , wsclib =&gt; 005E+00 , vgalib =&gt; 005E+00 , rgalib =&gt; 005E+00 , 74ac =&gt; 005E+00 , 74act =&gt; 005E+00 , 74hc =&gt; 004E+00 , 74hct =&gt; 004E+00 , cmos =&gt; 006E+00)</v>
      </c>
    </row>
    <row r="11" spans="1:1" x14ac:dyDescent="0.25">
      <c r="A11" t="str">
        <f>ssxlibx2!A11&amp;"  =&gt;  ( ssxlib =&gt; " &amp; TEXT(ssxlibx2!N11,"0.00E+00") &amp; "  , sxlib =&gt; " &amp; TEXT(sxlibx2!N11, "0.00E+00") &amp; " , vxlib =&gt; " &amp; TEXT(vxlibx2!N11,"0.00E+00") &amp; " , vsclib =&gt; " &amp; TEXT(vsclibx2!N11, "0.00E+00") &amp; " , wsclib =&gt; " &amp; TEXT(wsclibx2!N11, "0.00E+00") &amp; " , vgalib =&gt; " &amp; TEXT(vgalibx2!N11, "0.00E+00") &amp; " , rgalib =&gt; " &amp; TEXT(rgalibx2!N11, "0.00E+00") &amp; " , 74ac =&gt; " &amp; TEXT('74ac'!N11, "0.00E+00") &amp; " , 74act =&gt; " &amp; TEXT('74act'!N11, "0.00E+00") &amp; " , 74hc =&gt; " &amp; TEXT('74hc'!N11, "0.00E+00") &amp; " , 74hct =&gt; " &amp; TEXT('74hct'!N11, "0.00E+00") &amp; " , cmos =&gt; " &amp; TEXT(cmos!N11,"0.00E+00")&amp;")"</f>
        <v>AND2  =&gt;  ( ssxlib =&gt; 005E+00  , sxlib =&gt; 005E+00 , vxlib =&gt; 006E+00 , vsclib =&gt; 004E+00 , wsclib =&gt; 004E+00 , vgalib =&gt; 0.000E+00 , rgalib =&gt; 0.000E+00 , 74ac =&gt; 005E+00 , 74act =&gt; 005E+00 , 74hc =&gt; 004E+00 , 74hct =&gt; 004E+00 , cmos =&gt; 005E+00)</v>
      </c>
    </row>
    <row r="12" spans="1:1" x14ac:dyDescent="0.25">
      <c r="A12" t="str">
        <f>ssxlibx2!A12&amp;"  =&gt;  ( ssxlib =&gt; " &amp; TEXT(ssxlibx2!N12,"0.00E+00") &amp; "  , sxlib =&gt; " &amp; TEXT(sxlibx2!N12, "0.00E+00") &amp; " , vxlib =&gt; " &amp; TEXT(vxlibx2!N12,"0.00E+00") &amp; " , vsclib =&gt; " &amp; TEXT(vsclibx2!N12, "0.00E+00") &amp; " , wsclib =&gt; " &amp; TEXT(wsclibx2!N12, "0.00E+00") &amp; " , vgalib =&gt; " &amp; TEXT(vgalibx2!N12, "0.00E+00") &amp; " , rgalib =&gt; " &amp; TEXT(rgalibx2!N12, "0.00E+00") &amp; " , 74ac =&gt; " &amp; TEXT('74ac'!N12, "0.00E+00") &amp; " , 74act =&gt; " &amp; TEXT('74act'!N12, "0.00E+00") &amp; " , 74hc =&gt; " &amp; TEXT('74hc'!N12, "0.00E+00") &amp; " , 74hct =&gt; " &amp; TEXT('74hct'!N12, "0.00E+00") &amp; " , cmos =&gt; " &amp; TEXT(cmos!N12,"0.00E+00")&amp;")"</f>
        <v>AND3  =&gt;  ( ssxlib =&gt; 005E+00  , sxlib =&gt; 005E+00 , vxlib =&gt; 006E+00 , vsclib =&gt; 004E+00 , wsclib =&gt; 004E+00 , vgalib =&gt; 0.000E+00 , rgalib =&gt; 0.000E+00 , 74ac =&gt; 0.000E+00 , 74act =&gt; 0.000E+00 , 74hc =&gt; 0.000E+00 , 74hct =&gt; 0.000E+00 , cmos =&gt; 005E+00)</v>
      </c>
    </row>
    <row r="13" spans="1:1" x14ac:dyDescent="0.25">
      <c r="A13" t="str">
        <f>ssxlibx2!A13&amp;"  =&gt;  ( ssxlib =&gt; " &amp; TEXT(ssxlibx2!N13,"0.00E+00") &amp; "  , sxlib =&gt; " &amp; TEXT(sxlibx2!N13, "0.00E+00") &amp; " , vxlib =&gt; " &amp; TEXT(vxlibx2!N13,"0.00E+00") &amp; " , vsclib =&gt; " &amp; TEXT(vsclibx2!N13, "0.00E+00") &amp; " , wsclib =&gt; " &amp; TEXT(wsclibx2!N13, "0.00E+00") &amp; " , vgalib =&gt; " &amp; TEXT(vgalibx2!N13, "0.00E+00") &amp; " , rgalib =&gt; " &amp; TEXT(rgalibx2!N13, "0.00E+00") &amp; " , 74ac =&gt; " &amp; TEXT('74ac'!N13, "0.00E+00") &amp; " , 74act =&gt; " &amp; TEXT('74act'!N13, "0.00E+00") &amp; " , 74hc =&gt; " &amp; TEXT('74hc'!N13, "0.00E+00") &amp; " , 74hct =&gt; " &amp; TEXT('74hct'!N13, "0.00E+00") &amp; " , cmos =&gt; " &amp; TEXT(cmos!N13,"0.00E+00")&amp;")"</f>
        <v>AND4  =&gt;  ( ssxlib =&gt; 005E+00  , sxlib =&gt; 005E+00 , vxlib =&gt; 006E+00 , vsclib =&gt; 005E+00 , wsclib =&gt; 005E+00 , vgalib =&gt; 0.000E+00 , rgalib =&gt; 0.000E+00 , 74ac =&gt; 0.000E+00 , 74act =&gt; 0.000E+00 , 74hc =&gt; 0.000E+00 , 74hct =&gt; 0.000E+00 , cmos =&gt; 0.000E+00)</v>
      </c>
    </row>
    <row r="14" spans="1:1" x14ac:dyDescent="0.25">
      <c r="A14" t="str">
        <f>ssxlibx2!A14&amp;"  =&gt;  ( ssxlib =&gt; " &amp; TEXT(ssxlibx2!N14,"0.00E+00") &amp; "  , sxlib =&gt; " &amp; TEXT(sxlibx2!N14, "0.00E+00") &amp; " , vxlib =&gt; " &amp; TEXT(vxlibx2!N14,"0.00E+00") &amp; " , vsclib =&gt; " &amp; TEXT(vsclibx2!N14, "0.00E+00") &amp; " , wsclib =&gt; " &amp; TEXT(wsclibx2!N14, "0.00E+00") &amp; " , vgalib =&gt; " &amp; TEXT(vgalibx2!N14, "0.00E+00") &amp; " , rgalib =&gt; " &amp; TEXT(rgalibx2!N14, "0.00E+00") &amp; " , 74ac =&gt; " &amp; TEXT('74ac'!N14, "0.00E+00") &amp; " , 74act =&gt; " &amp; TEXT('74act'!N14, "0.00E+00") &amp; " , 74hc =&gt; " &amp; TEXT('74hc'!N14, "0.00E+00") &amp; " , 74hct =&gt; " &amp; TEXT('74hct'!N14, "0.00E+00") &amp; " , cmos =&gt; " &amp; TEXT(cmos!N14,"0.00E+00")&amp;")"</f>
        <v>OR2  =&gt;  ( ssxlib =&gt; 005E+00  , sxlib =&gt; 005E+00 , vxlib =&gt; 004E+00 , vsclib =&gt; 004E+00 , wsclib =&gt; 004E+00 , vgalib =&gt; 0.000E+00 , rgalib =&gt; 0.000E+00 , 74ac =&gt; 005E+00 , 74act =&gt; 005E+00 , 74hc =&gt; 004E+00 , 74hct =&gt; 004E+00 , cmos =&gt; 005E+00)</v>
      </c>
    </row>
    <row r="15" spans="1:1" x14ac:dyDescent="0.25">
      <c r="A15" t="str">
        <f>ssxlibx2!A15&amp;"  =&gt;  ( ssxlib =&gt; " &amp; TEXT(ssxlibx2!N15,"0.00E+00") &amp; "  , sxlib =&gt; " &amp; TEXT(sxlibx2!N15, "0.00E+00") &amp; " , vxlib =&gt; " &amp; TEXT(vxlibx2!N15,"0.00E+00") &amp; " , vsclib =&gt; " &amp; TEXT(vsclibx2!N15, "0.00E+00") &amp; " , wsclib =&gt; " &amp; TEXT(wsclibx2!N15, "0.00E+00") &amp; " , vgalib =&gt; " &amp; TEXT(vgalibx2!N15, "0.00E+00") &amp; " , rgalib =&gt; " &amp; TEXT(rgalibx2!N15, "0.00E+00") &amp; " , 74ac =&gt; " &amp; TEXT('74ac'!N15, "0.00E+00") &amp; " , 74act =&gt; " &amp; TEXT('74act'!N15, "0.00E+00") &amp; " , 74hc =&gt; " &amp; TEXT('74hc'!N15, "0.00E+00") &amp; " , 74hct =&gt; " &amp; TEXT('74hct'!N15, "0.00E+00") &amp; " , cmos =&gt; " &amp; TEXT(cmos!N15,"0.00E+00")&amp;")"</f>
        <v>OR3  =&gt;  ( ssxlib =&gt; 004E+00  , sxlib =&gt; 004E+00 , vxlib =&gt; 005E+00 , vsclib =&gt; 006E+00 , wsclib =&gt; 006E+00 , vgalib =&gt; 0.000E+00 , rgalib =&gt; 0.000E+00 , 74ac =&gt; 0.000E+00 , 74act =&gt; 0.000E+00 , 74hc =&gt; 0.000E+00 , 74hct =&gt; 0.000E+00 , cmos =&gt; 005E+00)</v>
      </c>
    </row>
    <row r="16" spans="1:1" x14ac:dyDescent="0.25">
      <c r="A16" t="str">
        <f>ssxlibx2!A16&amp;"  =&gt;  ( ssxlib =&gt; " &amp; TEXT(ssxlibx2!N16,"0.00E+00") &amp; "  , sxlib =&gt; " &amp; TEXT(sxlibx2!N16, "0.00E+00") &amp; " , vxlib =&gt; " &amp; TEXT(vxlibx2!N16,"0.00E+00") &amp; " , vsclib =&gt; " &amp; TEXT(vsclibx2!N16, "0.00E+00") &amp; " , wsclib =&gt; " &amp; TEXT(wsclibx2!N16, "0.00E+00") &amp; " , vgalib =&gt; " &amp; TEXT(vgalibx2!N16, "0.00E+00") &amp; " , rgalib =&gt; " &amp; TEXT(rgalibx2!N16, "0.00E+00") &amp; " , 74ac =&gt; " &amp; TEXT('74ac'!N16, "0.00E+00") &amp; " , 74act =&gt; " &amp; TEXT('74act'!N16, "0.00E+00") &amp; " , 74hc =&gt; " &amp; TEXT('74hc'!N16, "0.00E+00") &amp; " , 74hct =&gt; " &amp; TEXT('74hct'!N16, "0.00E+00") &amp; " , cmos =&gt; " &amp; TEXT(cmos!N16,"0.00E+00")&amp;")"</f>
        <v>OR4  =&gt;  ( ssxlib =&gt; 004E+00  , sxlib =&gt; 004E+00 , vxlib =&gt; 005E+00 , vsclib =&gt; 006E+00 , wsclib =&gt; 006E+00 , vgalib =&gt; 0.000E+00 , rgalib =&gt; 0.000E+00 , 74ac =&gt; 0.000E+00 , 74act =&gt; 0.000E+00 , 74hc =&gt; 0.000E+00 , 74hct =&gt; 0.000E+00 , cmos =&gt; 008E+00)</v>
      </c>
    </row>
    <row r="17" spans="1:1" x14ac:dyDescent="0.25">
      <c r="A17" t="str">
        <f>ssxlibx2!A17&amp;"  =&gt;  ( ssxlib =&gt; " &amp; TEXT(ssxlibx2!N17,"0.00E+00") &amp; "  , sxlib =&gt; " &amp; TEXT(sxlibx2!N17, "0.00E+00") &amp; " , vxlib =&gt; " &amp; TEXT(vxlibx2!N17,"0.00E+00") &amp; " , vsclib =&gt; " &amp; TEXT(vsclibx2!N17, "0.00E+00") &amp; " , wsclib =&gt; " &amp; TEXT(wsclibx2!N17, "0.00E+00") &amp; " , vgalib =&gt; " &amp; TEXT(vgalibx2!N17, "0.00E+00") &amp; " , rgalib =&gt; " &amp; TEXT(rgalibx2!N17, "0.00E+00") &amp; " , 74ac =&gt; " &amp; TEXT('74ac'!N17, "0.00E+00") &amp; " , 74act =&gt; " &amp; TEXT('74act'!N17, "0.00E+00") &amp; " , 74hc =&gt; " &amp; TEXT('74hc'!N17, "0.00E+00") &amp; " , 74hct =&gt; " &amp; TEXT('74hct'!N17, "0.00E+00") &amp; " , cmos =&gt; " &amp; TEXT(cmos!N17,"0.00E+00")&amp;")"</f>
        <v>NAND2  =&gt;  ( ssxlib =&gt; 004E+00  , sxlib =&gt; 004E+00 , vxlib =&gt; 008E+00 , vsclib =&gt; 005E+00 , wsclib =&gt; 005E+00 , vgalib =&gt; 005E+00 , rgalib =&gt; 005E+00 , 74ac =&gt; 005E+00 , 74act =&gt; 005E+00 , 74hc =&gt; 004E+00 , 74hct =&gt; 004E+00 , cmos =&gt; 005E+00)</v>
      </c>
    </row>
    <row r="18" spans="1:1" x14ac:dyDescent="0.25">
      <c r="A18" t="str">
        <f>ssxlibx2!A18&amp;"  =&gt;  ( ssxlib =&gt; " &amp; TEXT(ssxlibx2!N18,"0.00E+00") &amp; "  , sxlib =&gt; " &amp; TEXT(sxlibx2!N18, "0.00E+00") &amp; " , vxlib =&gt; " &amp; TEXT(vxlibx2!N18,"0.00E+00") &amp; " , vsclib =&gt; " &amp; TEXT(vsclibx2!N18, "0.00E+00") &amp; " , wsclib =&gt; " &amp; TEXT(wsclibx2!N18, "0.00E+00") &amp; " , vgalib =&gt; " &amp; TEXT(vgalibx2!N18, "0.00E+00") &amp; " , rgalib =&gt; " &amp; TEXT(rgalibx2!N18, "0.00E+00") &amp; " , 74ac =&gt; " &amp; TEXT('74ac'!N18, "0.00E+00") &amp; " , 74act =&gt; " &amp; TEXT('74act'!N18, "0.00E+00") &amp; " , 74hc =&gt; " &amp; TEXT('74hc'!N18, "0.00E+00") &amp; " , 74hct =&gt; " &amp; TEXT('74hct'!N18, "0.00E+00") &amp; " , cmos =&gt; " &amp; TEXT(cmos!N18,"0.00E+00")&amp;")"</f>
        <v>NAND3  =&gt;  ( ssxlib =&gt; 005E+00  , sxlib =&gt; 005E+00 , vxlib =&gt; 007E+00 , vsclib =&gt; 006E+00 , wsclib =&gt; 006E+00 , vgalib =&gt; 005E+00 , rgalib =&gt; 005E+00 , 74ac =&gt; 005E+00 , 74act =&gt; 005E+00 , 74hc =&gt; 004E+00 , 74hct =&gt; 004E+00 , cmos =&gt; 005E+00)</v>
      </c>
    </row>
    <row r="19" spans="1:1" x14ac:dyDescent="0.25">
      <c r="A19" t="str">
        <f>ssxlibx2!A19&amp;"  =&gt;  ( ssxlib =&gt; " &amp; TEXT(ssxlibx2!N19,"0.00E+00") &amp; "  , sxlib =&gt; " &amp; TEXT(sxlibx2!N19, "0.00E+00") &amp; " , vxlib =&gt; " &amp; TEXT(vxlibx2!N19,"0.00E+00") &amp; " , vsclib =&gt; " &amp; TEXT(vsclibx2!N19, "0.00E+00") &amp; " , wsclib =&gt; " &amp; TEXT(wsclibx2!N19, "0.00E+00") &amp; " , vgalib =&gt; " &amp; TEXT(vgalibx2!N19, "0.00E+00") &amp; " , rgalib =&gt; " &amp; TEXT(rgalibx2!N19, "0.00E+00") &amp; " , 74ac =&gt; " &amp; TEXT('74ac'!N19, "0.00E+00") &amp; " , 74act =&gt; " &amp; TEXT('74act'!N19, "0.00E+00") &amp; " , 74hc =&gt; " &amp; TEXT('74hc'!N19, "0.00E+00") &amp; " , 74hct =&gt; " &amp; TEXT('74hct'!N19, "0.00E+00") &amp; " , cmos =&gt; " &amp; TEXT(cmos!N19,"0.00E+00")&amp;")"</f>
        <v>NAND4  =&gt;  ( ssxlib =&gt; 004E+00  , sxlib =&gt; 005E+00 , vxlib =&gt; 009E+00 , vsclib =&gt; 006E+00 , wsclib =&gt; 006E+00 , vgalib =&gt; 0.000E+00 , rgalib =&gt; 0.000E+00 , 74ac =&gt; 005E+00 , 74act =&gt; 004E+00 , 74hc =&gt; 004E+00 , 74hct =&gt; 004E+00 , cmos =&gt; 005E+00)</v>
      </c>
    </row>
    <row r="20" spans="1:1" x14ac:dyDescent="0.25">
      <c r="A20" t="str">
        <f>ssxlibx2!A20&amp;"  =&gt;  ( ssxlib =&gt; " &amp; TEXT(ssxlibx2!N20,"0.00E+00") &amp; "  , sxlib =&gt; " &amp; TEXT(sxlibx2!N20, "0.00E+00") &amp; " , vxlib =&gt; " &amp; TEXT(vxlibx2!N20,"0.00E+00") &amp; " , vsclib =&gt; " &amp; TEXT(vsclibx2!N20, "0.00E+00") &amp; " , wsclib =&gt; " &amp; TEXT(wsclibx2!N20, "0.00E+00") &amp; " , vgalib =&gt; " &amp; TEXT(vgalibx2!N20, "0.00E+00") &amp; " , rgalib =&gt; " &amp; TEXT(rgalibx2!N20, "0.00E+00") &amp; " , 74ac =&gt; " &amp; TEXT('74ac'!N20, "0.00E+00") &amp; " , 74act =&gt; " &amp; TEXT('74act'!N20, "0.00E+00") &amp; " , 74hc =&gt; " &amp; TEXT('74hc'!N20, "0.00E+00") &amp; " , 74hct =&gt; " &amp; TEXT('74hct'!N20, "0.00E+00") &amp; " , cmos =&gt; " &amp; TEXT(cmos!N20,"0.00E+00")&amp;")"</f>
        <v>NOR2  =&gt;  ( ssxlib =&gt; 005E+00  , sxlib =&gt; 005E+00 , vxlib =&gt; 010E+00 , vsclib =&gt; 007E+00 , wsclib =&gt; 007E+00 , vgalib =&gt; 007E+00 , rgalib =&gt; 010E+00 , 74ac =&gt; 005E+00 , 74act =&gt; 005E+00 , 74hc =&gt; 004E+00 , 74hct =&gt; 004E+00 , cmos =&gt; 005E+00)</v>
      </c>
    </row>
    <row r="21" spans="1:1" x14ac:dyDescent="0.25">
      <c r="A21" t="str">
        <f>ssxlibx2!A21&amp;"  =&gt;  ( ssxlib =&gt; " &amp; TEXT(ssxlibx2!N21,"0.00E+00") &amp; "  , sxlib =&gt; " &amp; TEXT(sxlibx2!N21, "0.00E+00") &amp; " , vxlib =&gt; " &amp; TEXT(vxlibx2!N21,"0.00E+00") &amp; " , vsclib =&gt; " &amp; TEXT(vsclibx2!N21, "0.00E+00") &amp; " , wsclib =&gt; " &amp; TEXT(wsclibx2!N21, "0.00E+00") &amp; " , vgalib =&gt; " &amp; TEXT(vgalibx2!N21, "0.00E+00") &amp; " , rgalib =&gt; " &amp; TEXT(rgalibx2!N21, "0.00E+00") &amp; " , 74ac =&gt; " &amp; TEXT('74ac'!N21, "0.00E+00") &amp; " , 74act =&gt; " &amp; TEXT('74act'!N21, "0.00E+00") &amp; " , 74hc =&gt; " &amp; TEXT('74hc'!N21, "0.00E+00") &amp; " , 74hct =&gt; " &amp; TEXT('74hct'!N21, "0.00E+00") &amp; " , cmos =&gt; " &amp; TEXT(cmos!N21,"0.00E+00")&amp;")"</f>
        <v>NOR3  =&gt;  ( ssxlib =&gt; 005E+00  , sxlib =&gt; 005E+00 , vxlib =&gt; 009E+00 , vsclib =&gt; 010E+00 , wsclib =&gt; 010E+00 , vgalib =&gt; 007E+00 , rgalib =&gt; 010E+00 , 74ac =&gt; 0.000E+00 , 74act =&gt; 0.000E+00 , 74hc =&gt; 0.000E+00 , 74hct =&gt; 0.000E+00 , cmos =&gt; 005E+00)</v>
      </c>
    </row>
    <row r="22" spans="1:1" x14ac:dyDescent="0.25">
      <c r="A22" t="str">
        <f>ssxlibx2!A22&amp;"  =&gt;  ( ssxlib =&gt; " &amp; TEXT(ssxlibx2!N22,"0.00E+00") &amp; "  , sxlib =&gt; " &amp; TEXT(sxlibx2!N22, "0.00E+00") &amp; " , vxlib =&gt; " &amp; TEXT(vxlibx2!N22,"0.00E+00") &amp; " , vsclib =&gt; " &amp; TEXT(vsclibx2!N22, "0.00E+00") &amp; " , wsclib =&gt; " &amp; TEXT(wsclibx2!N22, "0.00E+00") &amp; " , vgalib =&gt; " &amp; TEXT(vgalibx2!N22, "0.00E+00") &amp; " , rgalib =&gt; " &amp; TEXT(rgalibx2!N22, "0.00E+00") &amp; " , 74ac =&gt; " &amp; TEXT('74ac'!N22, "0.00E+00") &amp; " , 74act =&gt; " &amp; TEXT('74act'!N22, "0.00E+00") &amp; " , 74hc =&gt; " &amp; TEXT('74hc'!N22, "0.00E+00") &amp; " , 74hct =&gt; " &amp; TEXT('74hct'!N22, "0.00E+00") &amp; " , cmos =&gt; " &amp; TEXT(cmos!N22,"0.00E+00")&amp;")"</f>
        <v>NOR4  =&gt;  ( ssxlib =&gt; 005E+00  , sxlib =&gt; 005E+00 , vxlib =&gt; 010E+00 , vsclib =&gt; 010E+00 , wsclib =&gt; 010E+00 , vgalib =&gt; 0.000E+00 , rgalib =&gt; 0.000E+00 , 74ac =&gt; 0.000E+00 , 74act =&gt; 0.000E+00 , 74hc =&gt; 0.000E+00 , 74hct =&gt; 0.000E+00 , cmos =&gt; 005E+00)</v>
      </c>
    </row>
    <row r="23" spans="1:1" x14ac:dyDescent="0.25">
      <c r="A23" t="str">
        <f>ssxlibx2!A23&amp;"  =&gt;  ( ssxlib =&gt; " &amp; TEXT(ssxlibx2!N23,"0.00E+00") &amp; "  , sxlib =&gt; " &amp; TEXT(sxlibx2!N23, "0.00E+00") &amp; " , vxlib =&gt; " &amp; TEXT(vxlibx2!N23,"0.00E+00") &amp; " , vsclib =&gt; " &amp; TEXT(vsclibx2!N23, "0.00E+00") &amp; " , wsclib =&gt; " &amp; TEXT(wsclibx2!N23, "0.00E+00") &amp; " , vgalib =&gt; " &amp; TEXT(vgalibx2!N23, "0.00E+00") &amp; " , rgalib =&gt; " &amp; TEXT(rgalibx2!N23, "0.00E+00") &amp; " , 74ac =&gt; " &amp; TEXT('74ac'!N23, "0.00E+00") &amp; " , 74act =&gt; " &amp; TEXT('74act'!N23, "0.00E+00") &amp; " , 74hc =&gt; " &amp; TEXT('74hc'!N23, "0.00E+00") &amp; " , 74hct =&gt; " &amp; TEXT('74hct'!N23, "0.00E+00") &amp; " , cmos =&gt; " &amp; TEXT(cmos!N23,"0.00E+00")&amp;")"</f>
        <v>XOR  =&gt;  ( ssxlib =&gt; 009E+00  , sxlib =&gt; 010E+00 , vxlib =&gt; 007E+00 , vsclib =&gt; 010E+00 , wsclib =&gt; 010E+00 , vgalib =&gt; 005E+00 , rgalib =&gt; 006E+00 , 74ac =&gt; 005E+00 , 74act =&gt; 005E+00 , 74hc =&gt; 004E+00 , 74hct =&gt; 004E+00 , cmos =&gt; 005E+00)</v>
      </c>
    </row>
    <row r="24" spans="1:1" x14ac:dyDescent="0.25">
      <c r="A24" t="str">
        <f>ssxlibx2!A24&amp;"  =&gt;  ( ssxlib =&gt; " &amp; TEXT(ssxlibx2!N24,"0.00E+00") &amp; "  , sxlib =&gt; " &amp; TEXT(sxlibx2!N24, "0.00E+00") &amp; " , vxlib =&gt; " &amp; TEXT(vxlibx2!N24,"0.00E+00") &amp; " , vsclib =&gt; " &amp; TEXT(vsclibx2!N24, "0.00E+00") &amp; " , wsclib =&gt; " &amp; TEXT(wsclibx2!N24, "0.00E+00") &amp; " , vgalib =&gt; " &amp; TEXT(vgalibx2!N24, "0.00E+00") &amp; " , rgalib =&gt; " &amp; TEXT(rgalibx2!N24, "0.00E+00") &amp; " , 74ac =&gt; " &amp; TEXT('74ac'!N24, "0.00E+00") &amp; " , 74act =&gt; " &amp; TEXT('74act'!N24, "0.00E+00") &amp; " , 74hc =&gt; " &amp; TEXT('74hc'!N24, "0.00E+00") &amp; " , 74hct =&gt; " &amp; TEXT('74hct'!N24, "0.00E+00") &amp; " , cmos =&gt; " &amp; TEXT(cmos!N24,"0.00E+00")&amp;")"</f>
        <v>NXOR  =&gt;  ( ssxlib =&gt; 009E+00  , sxlib =&gt; 009E+00 , vxlib =&gt; 006E+00 , vsclib =&gt; 007E+00 , wsclib =&gt; 007E+00 , vgalib =&gt; 005E+00 , rgalib =&gt; 006E+00 , 74ac =&gt; 0.000E+00 , 74act =&gt; 0.000E+00 , 74hc =&gt; 0.000E+00 , 74hct =&gt; 0.000E+00 , cmos =&gt; 005E+00)</v>
      </c>
    </row>
    <row r="25" spans="1:1" x14ac:dyDescent="0.25">
      <c r="A25" t="str">
        <f>ssxlibx2!A25&amp;"  =&gt;  ( ssxlib =&gt; " &amp; TEXT(ssxlibx2!N25,"0.00E+00") &amp; "  , sxlib =&gt; " &amp; TEXT(sxlibx2!N25, "0.00E+00") &amp; " , vxlib =&gt; " &amp; TEXT(vxlibx2!N25,"0.00E+00") &amp; " , vsclib =&gt; " &amp; TEXT(vsclibx2!N25, "0.00E+00") &amp; " , wsclib =&gt; " &amp; TEXT(wsclibx2!N25, "0.00E+00") &amp; " , vgalib =&gt; " &amp; TEXT(vgalibx2!N25, "0.00E+00") &amp; " , rgalib =&gt; " &amp; TEXT(rgalibx2!N25, "0.00E+00") &amp; " , 74ac =&gt; " &amp; TEXT('74ac'!N25, "0.00E+00") &amp; " , 74act =&gt; " &amp; TEXT('74act'!N25, "0.00E+00") &amp; " , 74hc =&gt; " &amp; TEXT('74hc'!N25, "0.00E+00") &amp; " , 74hct =&gt; " &amp; TEXT('74hct'!N25, "0.00E+00") &amp; " , cmos =&gt; " &amp; TEXT(cmos!N25,"0.00E+00")&amp;")"</f>
        <v>MUX2:1  =&gt;  ( ssxlib =&gt; 004E+00  , sxlib =&gt; 004E+00 , vxlib =&gt; 0.000E+00 , vsclib =&gt; 0.000E+00 , wsclib =&gt; 004E+00 , vgalib =&gt; 0.000E+00 , rgalib =&gt; 0.000E+00 , 74ac =&gt; 0.000E+00 , 74act =&gt; 0.000E+00 , 74hc =&gt; 0.000E+00 , 74hct =&gt; 0.000E+00 , cmos =&gt; 0.000E+00)</v>
      </c>
    </row>
    <row r="26" spans="1:1" x14ac:dyDescent="0.25">
      <c r="A26" t="str">
        <f>ssxlibx2!A26&amp;"  =&gt;  ( ssxlib =&gt; " &amp; TEXT(ssxlibx2!N26,"0.00E+00") &amp; "  , sxlib =&gt; " &amp; TEXT(sxlibx2!N26, "0.00E+00") &amp; " , vxlib =&gt; " &amp; TEXT(vxlibx2!N26,"0.00E+00") &amp; " , vsclib =&gt; " &amp; TEXT(vsclibx2!N26, "0.00E+00") &amp; " , wsclib =&gt; " &amp; TEXT(wsclibx2!N26, "0.00E+00") &amp; " , vgalib =&gt; " &amp; TEXT(vgalibx2!N26, "0.00E+00") &amp; " , rgalib =&gt; " &amp; TEXT(rgalibx2!N26, "0.00E+00") &amp; " , 74ac =&gt; " &amp; TEXT('74ac'!N26, "0.00E+00") &amp; " , 74act =&gt; " &amp; TEXT('74act'!N26, "0.00E+00") &amp; " , 74hc =&gt; " &amp; TEXT('74hc'!N26, "0.00E+00") &amp; " , 74hct =&gt; " &amp; TEXT('74hct'!N26, "0.00E+00") &amp; " , cmos =&gt; " &amp; TEXT(cmos!N26,"0.00E+00")&amp;")"</f>
        <v>MUX4:1  =&gt;  ( ssxlib =&gt; 0.000E+00  , sxlib =&gt; 0.000E+00 , vxlib =&gt; 0.000E+00 , vsclib =&gt; 0.000E+00 , wsclib =&gt; 0.000E+00 , vgalib =&gt; 0.000E+00 , rgalib =&gt; 0.000E+00 , 74ac =&gt; 0.000E+00 , 74act =&gt; 0.000E+00 , 74hc =&gt; 004E+00 , 74hct =&gt; 0.000E+00 , cmos =&gt; 0.000E+00)</v>
      </c>
    </row>
    <row r="27" spans="1:1" x14ac:dyDescent="0.25">
      <c r="A27" t="str">
        <f>ssxlibx2!A27&amp;"  =&gt;  ( ssxlib =&gt; " &amp; TEXT(ssxlibx2!N27,"0.00E+00") &amp; "  , sxlib =&gt; " &amp; TEXT(sxlibx2!N27, "0.00E+00") &amp; " , vxlib =&gt; " &amp; TEXT(vxlibx2!N27,"0.00E+00") &amp; " , vsclib =&gt; " &amp; TEXT(vsclibx2!N27, "0.00E+00") &amp; " , wsclib =&gt; " &amp; TEXT(wsclibx2!N27, "0.00E+00") &amp; " , vgalib =&gt; " &amp; TEXT(vgalibx2!N27, "0.00E+00") &amp; " , rgalib =&gt; " &amp; TEXT(rgalibx2!N27, "0.00E+00") &amp; " , 74ac =&gt; " &amp; TEXT('74ac'!N27, "0.00E+00") &amp; " , 74act =&gt; " &amp; TEXT('74act'!N27, "0.00E+00") &amp; " , 74hc =&gt; " &amp; TEXT('74hc'!N27, "0.00E+00") &amp; " , 74hct =&gt; " &amp; TEXT('74hct'!N27, "0.00E+00") &amp; " , cmos =&gt; " &amp; TEXT(cmos!N27,"0.00E+00")&amp;")"</f>
        <v>NUM163  =&gt;  ( ssxlib =&gt; 0.000E+00  , sxlib =&gt; 0.000E+00 , vxlib =&gt; 0.000E+00 , vsclib =&gt; 0.000E+00 , wsclib =&gt; 0.000E+00 , vgalib =&gt; 0.000E+00 , rgalib =&gt; 0.000E+00 , 74ac =&gt; 0.000E+00 , 74act =&gt; 0.000E+00 , 74hc =&gt; 004E+00 , 74hct =&gt; 0.000E+00 , cmos =&gt; 0.000E+00)</v>
      </c>
    </row>
    <row r="28" spans="1:1" x14ac:dyDescent="0.25">
      <c r="A28" t="str">
        <f>ssxlibx2!A28&amp;"  =&gt;  ( ssxlib =&gt; " &amp; TEXT(ssxlibx2!N28,"0.00E+00") &amp; "  , sxlib =&gt; " &amp; TEXT(sxlibx2!N28, "0.00E+00") &amp; " , vxlib =&gt; " &amp; TEXT(vxlibx2!N28,"0.00E+00") &amp; " , vsclib =&gt; " &amp; TEXT(vsclibx2!N28, "0.00E+00") &amp; " , wsclib =&gt; " &amp; TEXT(wsclibx2!N28, "0.00E+00") &amp; " , vgalib =&gt; " &amp; TEXT(vgalibx2!N28, "0.00E+00") &amp; " , rgalib =&gt; " &amp; TEXT(rgalibx2!N28, "0.00E+00") &amp; " , 74ac =&gt; " &amp; TEXT('74ac'!N28, "0.00E+00") &amp; " , 74act =&gt; " &amp; TEXT('74act'!N28, "0.00E+00") &amp; " , 74hc =&gt; " &amp; TEXT('74hc'!N28, "0.00E+00") &amp; " , 74hct =&gt; " &amp; TEXT('74hct'!N28, "0.00E+00") &amp; " , cmos =&gt; " &amp; TEXT(cmos!N28,"0.00E+00")&amp;")"</f>
        <v>DFF(rising edge)  =&gt;  ( ssxlib =&gt; 0.000E+00  , sxlib =&gt; 0.000E+00 , vxlib =&gt; 0.000E+00 , vsclib =&gt; 002E+00 , wsclib =&gt; 002E+00 , vgalib =&gt; 0.000E+00 , rgalib =&gt; 0.000E+00 , 74ac =&gt; 0.000E+00 , 74act =&gt; 0.000E+00 , 74hc =&gt; 0.000E+00 , 74hct =&gt; 0.000E+00 , cmos =&gt; 0.000E+00)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B8:B28"/>
  <sheetViews>
    <sheetView zoomScale="70" zoomScaleNormal="70" workbookViewId="0">
      <selection activeCell="B5" sqref="B5"/>
    </sheetView>
  </sheetViews>
  <sheetFormatPr defaultRowHeight="15" x14ac:dyDescent="0.25"/>
  <cols>
    <col min="2" max="2" width="230.85546875" customWidth="1"/>
  </cols>
  <sheetData>
    <row r="8" spans="2:2" x14ac:dyDescent="0.25">
      <c r="B8" s="20" t="str">
        <f>ssxlibx2!A8 &amp; " =&gt;( ssxlib =&gt; " &amp; TEXT(ssxlibx2!L8,"0.00E+00") &amp; ", sxlib =&gt;  "  &amp; TEXT(sxlibx2!L8,"0.00E+00") &amp; " , vxlib =&gt; " &amp; TEXT(vxlibx2!L8,"0.00E+00")&amp; " , vsclib =&gt; " &amp; TEXT(vsclibx2!L8, "0.00E+00") &amp; " , wsclib =&gt; " &amp; TEXT(wsclibx2!L8, "0.00E+00") &amp; " , vgalib =&gt; " &amp; TEXT(vgalibx2!L8, "0.00E+00") &amp; " , rgalib =&gt; " &amp; TEXT(rgalibx2!L8, "0.00E+00") &amp; " , 74ac =&gt; " &amp; TEXT('74ac'!L8, "0.00E+00") &amp; " , 74act =&gt; " &amp; TEXT('74act'!L8, "0.00E+00") &amp; " , 74hc =&gt; " &amp; TEXT('74hc'!L8, "0.00E+00") &amp; " , 74hct =&gt; " &amp; TEXT('74hct'!L8, "0.00E+00") &amp; " , cmos =&gt; " &amp; TEXT(cmos!L8,"0.00E+00")&amp;")"</f>
        <v>TRISTATE BUFFER =&gt;( ssxlib =&gt; 0.000E+00, sxlib =&gt;  0.000E+00 , vxlib =&gt; 0.000E+00 , vsclib =&gt; 0.000E+00 , wsclib =&gt; 0.000E+00 , vgalib =&gt; 0.000E+00 , rgalib =&gt; 0.000E+00 , 74ac =&gt; 002E+00 , 74act =&gt; 008E+00 , 74hc =&gt; 004E+00 , 74hct =&gt; 008E+00 , cmos =&gt; 0.000E+00)</v>
      </c>
    </row>
    <row r="9" spans="2:2" x14ac:dyDescent="0.25">
      <c r="B9" s="20" t="str">
        <f>ssxlibx2!A9 &amp; " =&gt;( ssxlib =&gt; " &amp; TEXT(ssxlibx2!L9,"0.00E+00") &amp; ", sxlib =&gt;  "  &amp; TEXT(sxlibx2!L9,"0.00E+00") &amp; " , vxlib =&gt; " &amp; TEXT(vxlibx2!L9,"0.00E+00")&amp; " , vsclib =&gt; " &amp; TEXT(vsclibx2!L9, "0.00E+00") &amp; " , wsclib =&gt; " &amp; TEXT(wsclibx2!L9, "0.00E+00") &amp; " , vgalib =&gt; " &amp; TEXT(vgalibx2!L9, "0.00E+00") &amp; " , rgalib =&gt; " &amp; TEXT(rgalibx2!L9, "0.00E+00") &amp; " , 74ac =&gt; " &amp; TEXT('74ac'!L9, "0.00E+00") &amp; " , 74act =&gt; " &amp; TEXT('74act'!L9, "0.00E+00") &amp; " , 74hc =&gt; " &amp; TEXT('74hc'!L9, "0.00E+00") &amp; " , 74hct =&gt; " &amp; TEXT('74hct'!L9, "0.00E+00") &amp; " , cmos =&gt; " &amp; TEXT(cmos!L9,"0.00E+00")&amp;")"</f>
        <v>BUFFER NON-INV =&gt;( ssxlib =&gt; 7.333E-04, sxlib =&gt;  7.333E-04 , vxlib =&gt; 9.250E-04 , vsclib =&gt; 6.667E-04 , wsclib =&gt; 6.667E-04 , vgalib =&gt; 0.000E+00 , rgalib =&gt; 0.000E+00 , 74ac =&gt; 0.000E+00 , 74act =&gt; 0.000E+00 , 74hc =&gt; 0.000E+00 , 74hct =&gt; 0.000E+00 , cmos =&gt; 0.000E+00)</v>
      </c>
    </row>
    <row r="10" spans="2:2" x14ac:dyDescent="0.25">
      <c r="B10" s="20" t="str">
        <f>ssxlibx2!A10 &amp; " =&gt;( ssxlib =&gt; " &amp; TEXT(ssxlibx2!L10,"0.00E+00") &amp; ", sxlib =&gt;  "  &amp; TEXT(sxlibx2!L10,"0.00E+00") &amp; " , vxlib =&gt; " &amp; TEXT(vxlibx2!L10,"0.00E+00")&amp; " , vsclib =&gt; " &amp; TEXT(vsclibx2!L10, "0.00E+00") &amp; " , wsclib =&gt; " &amp; TEXT(wsclibx2!L10, "0.00E+00") &amp; " , vgalib =&gt; " &amp; TEXT(vgalibx2!L10, "0.00E+00") &amp; " , rgalib =&gt; " &amp; TEXT(rgalibx2!L10, "0.00E+00") &amp; " , 74ac =&gt; " &amp; TEXT('74ac'!L10, "0.00E+00") &amp; " , 74act =&gt; " &amp; TEXT('74act'!L10, "0.00E+00") &amp; " , 74hc =&gt; " &amp; TEXT('74hc'!L10, "0.00E+00") &amp; " , 74hct =&gt; " &amp; TEXT('74hct'!L10, "0.00E+00") &amp; " , cmos =&gt; " &amp; TEXT(cmos!L10,"0.00E+00")&amp;")"</f>
        <v>INVERTER =&gt;( ssxlib =&gt; 4.833E-04, sxlib =&gt;  4.833E-04 , vxlib =&gt; 5.500E-04 , vsclib =&gt; 4.000E-04 , wsclib =&gt; 4.000E-04 , vgalib =&gt; 4.250E-04 , rgalib =&gt; 4.583E-04 , 74ac =&gt; 002E+00 , 74act =&gt; 004E+00 , 74hc =&gt; 002E+00 , 74hct =&gt; 0.000E+00 , cmos =&gt; 010E+00)</v>
      </c>
    </row>
    <row r="11" spans="2:2" x14ac:dyDescent="0.25">
      <c r="B11" s="20" t="str">
        <f>ssxlibx2!A11 &amp; " =&gt;( ssxlib =&gt; " &amp; TEXT(ssxlibx2!L11,"0.00E+00") &amp; ", sxlib =&gt;  "  &amp; TEXT(sxlibx2!L11,"0.00E+00") &amp; " , vxlib =&gt; " &amp; TEXT(vxlibx2!L11,"0.00E+00")&amp; " , vsclib =&gt; " &amp; TEXT(vsclibx2!L11, "0.00E+00") &amp; " , wsclib =&gt; " &amp; TEXT(wsclibx2!L11, "0.00E+00") &amp; " , vgalib =&gt; " &amp; TEXT(vgalibx2!L11, "0.00E+00") &amp; " , rgalib =&gt; " &amp; TEXT(rgalibx2!L11, "0.00E+00") &amp; " , 74ac =&gt; " &amp; TEXT('74ac'!L11, "0.00E+00") &amp; " , 74act =&gt; " &amp; TEXT('74act'!L11, "0.00E+00") &amp; " , 74hc =&gt; " &amp; TEXT('74hc'!L11, "0.00E+00") &amp; " , 74hct =&gt; " &amp; TEXT('74hct'!L11, "0.00E+00") &amp; " , cmos =&gt; " &amp; TEXT(cmos!L11,"0.00E+00")&amp;")"</f>
        <v>AND2 =&gt;( ssxlib =&gt; 9.667E-04, sxlib =&gt;  9.667E-04 , vxlib =&gt; 001E+00 , vsclib =&gt; 8.917E-04 , wsclib =&gt; 8.917E-04 , vgalib =&gt; 0.000E+00 , rgalib =&gt; 0.000E+00 , 74ac =&gt; 002E+00 , 74act =&gt; 004E+00 , 74hc =&gt; 002E+00 , 74hct =&gt; 0.000E+00 , cmos =&gt; 004E+00)</v>
      </c>
    </row>
    <row r="12" spans="2:2" x14ac:dyDescent="0.25">
      <c r="B12" s="20" t="str">
        <f>ssxlibx2!A12 &amp; " =&gt;( ssxlib =&gt; " &amp; TEXT(ssxlibx2!L12,"0.00E+00") &amp; ", sxlib =&gt;  "  &amp; TEXT(sxlibx2!L12,"0.00E+00") &amp; " , vxlib =&gt; " &amp; TEXT(vxlibx2!L12,"0.00E+00")&amp; " , vsclib =&gt; " &amp; TEXT(vsclibx2!L12, "0.00E+00") &amp; " , wsclib =&gt; " &amp; TEXT(wsclibx2!L12, "0.00E+00") &amp; " , vgalib =&gt; " &amp; TEXT(vgalibx2!L12, "0.00E+00") &amp; " , rgalib =&gt; " &amp; TEXT(rgalibx2!L12, "0.00E+00") &amp; " , 74ac =&gt; " &amp; TEXT('74ac'!L12, "0.00E+00") &amp; " , 74act =&gt; " &amp; TEXT('74act'!L12, "0.00E+00") &amp; " , 74hc =&gt; " &amp; TEXT('74hc'!L12, "0.00E+00") &amp; " , 74hct =&gt; " &amp; TEXT('74hct'!L12, "0.00E+00") &amp; " , cmos =&gt; " &amp; TEXT(cmos!L12,"0.00E+00")&amp;")"</f>
        <v>AND3 =&gt;( ssxlib =&gt; 001E+00, sxlib =&gt;  001E+00 , vxlib =&gt; 001E+00 , vsclib =&gt; 001E+00 , wsclib =&gt; 001E+00 , vgalib =&gt; 0.000E+00 , rgalib =&gt; 0.000E+00 , 74ac =&gt; 0.000E+00 , 74act =&gt; 0.000E+00 , 74hc =&gt; 0.000E+00 , 74hct =&gt; 0.000E+00 , cmos =&gt; 010E+00)</v>
      </c>
    </row>
    <row r="13" spans="2:2" x14ac:dyDescent="0.25">
      <c r="B13" s="20" t="str">
        <f>ssxlibx2!A13 &amp; " =&gt;( ssxlib =&gt; " &amp; TEXT(ssxlibx2!L13,"0.00E+00") &amp; ", sxlib =&gt;  "  &amp; TEXT(sxlibx2!L13,"0.00E+00") &amp; " , vxlib =&gt; " &amp; TEXT(vxlibx2!L13,"0.00E+00")&amp; " , vsclib =&gt; " &amp; TEXT(vsclibx2!L13, "0.00E+00") &amp; " , wsclib =&gt; " &amp; TEXT(wsclibx2!L13, "0.00E+00") &amp; " , vgalib =&gt; " &amp; TEXT(vgalibx2!L13, "0.00E+00") &amp; " , rgalib =&gt; " &amp; TEXT(rgalibx2!L13, "0.00E+00") &amp; " , 74ac =&gt; " &amp; TEXT('74ac'!L13, "0.00E+00") &amp; " , 74act =&gt; " &amp; TEXT('74act'!L13, "0.00E+00") &amp; " , 74hc =&gt; " &amp; TEXT('74hc'!L13, "0.00E+00") &amp; " , 74hct =&gt; " &amp; TEXT('74hct'!L13, "0.00E+00") &amp; " , cmos =&gt; " &amp; TEXT(cmos!L13,"0.00E+00")&amp;")"</f>
        <v>AND4 =&gt;( ssxlib =&gt; 002E+00, sxlib =&gt;  002E+00 , vxlib =&gt; 002E+00 , vsclib =&gt; 001E+00 , wsclib =&gt; 001E+00 , vgalib =&gt; 0.000E+00 , rgalib =&gt; 0.000E+00 , 74ac =&gt; 0.000E+00 , 74act =&gt; 0.000E+00 , 74hc =&gt; 0.000E+00 , 74hct =&gt; 0.000E+00 , cmos =&gt; 010E+00)</v>
      </c>
    </row>
    <row r="14" spans="2:2" x14ac:dyDescent="0.25">
      <c r="B14" s="20" t="str">
        <f>ssxlibx2!A14 &amp; " =&gt;( ssxlib =&gt; " &amp; TEXT(ssxlibx2!L14,"0.00E+00") &amp; ", sxlib =&gt;  "  &amp; TEXT(sxlibx2!L14,"0.00E+00") &amp; " , vxlib =&gt; " &amp; TEXT(vxlibx2!L14,"0.00E+00")&amp; " , vsclib =&gt; " &amp; TEXT(vsclibx2!L14, "0.00E+00") &amp; " , wsclib =&gt; " &amp; TEXT(wsclibx2!L14, "0.00E+00") &amp; " , vgalib =&gt; " &amp; TEXT(vgalibx2!L14, "0.00E+00") &amp; " , rgalib =&gt; " &amp; TEXT(rgalibx2!L14, "0.00E+00") &amp; " , 74ac =&gt; " &amp; TEXT('74ac'!L14, "0.00E+00") &amp; " , 74act =&gt; " &amp; TEXT('74act'!L14, "0.00E+00") &amp; " , 74hc =&gt; " &amp; TEXT('74hc'!L14, "0.00E+00") &amp; " , 74hct =&gt; " &amp; TEXT('74hct'!L14, "0.00E+00") &amp; " , cmos =&gt; " &amp; TEXT(cmos!L14,"0.00E+00")&amp;")"</f>
        <v>OR2 =&gt;( ssxlib =&gt; 001E+00, sxlib =&gt;  001E+00 , vxlib =&gt; 6.833E-04 , vsclib =&gt; 8.250E-04 , wsclib =&gt; 8.250E-04 , vgalib =&gt; 0.000E+00 , rgalib =&gt; 0.000E+00 , 74ac =&gt; 002E+00 , 74act =&gt; 004E+00 , 74hc =&gt; 002E+00 , 74hct =&gt; 0.000E+00 , cmos =&gt; 004E+00)</v>
      </c>
    </row>
    <row r="15" spans="2:2" x14ac:dyDescent="0.25">
      <c r="B15" s="20" t="str">
        <f>ssxlibx2!A15 &amp; " =&gt;( ssxlib =&gt; " &amp; TEXT(ssxlibx2!L15,"0.00E+00") &amp; ", sxlib =&gt;  "  &amp; TEXT(sxlibx2!L15,"0.00E+00") &amp; " , vxlib =&gt; " &amp; TEXT(vxlibx2!L15,"0.00E+00")&amp; " , vsclib =&gt; " &amp; TEXT(vsclibx2!L15, "0.00E+00") &amp; " , wsclib =&gt; " &amp; TEXT(wsclibx2!L15, "0.00E+00") &amp; " , vgalib =&gt; " &amp; TEXT(vgalibx2!L15, "0.00E+00") &amp; " , rgalib =&gt; " &amp; TEXT(rgalibx2!L15, "0.00E+00") &amp; " , 74ac =&gt; " &amp; TEXT('74ac'!L15, "0.00E+00") &amp; " , 74act =&gt; " &amp; TEXT('74act'!L15, "0.00E+00") &amp; " , 74hc =&gt; " &amp; TEXT('74hc'!L15, "0.00E+00") &amp; " , 74hct =&gt; " &amp; TEXT('74hct'!L15, "0.00E+00") &amp; " , cmos =&gt; " &amp; TEXT(cmos!L15,"0.00E+00")&amp;")"</f>
        <v>OR3 =&gt;( ssxlib =&gt; 001E+00, sxlib =&gt;  001E+00 , vxlib =&gt; 8.500E-04 , vsclib =&gt; 001E+00 , wsclib =&gt; 001E+00 , vgalib =&gt; 0.000E+00 , rgalib =&gt; 0.000E+00 , 74ac =&gt; 0.000E+00 , 74act =&gt; 0.000E+00 , 74hc =&gt; 0.000E+00 , 74hct =&gt; 0.000E+00 , cmos =&gt; 010E+00)</v>
      </c>
    </row>
    <row r="16" spans="2:2" x14ac:dyDescent="0.25">
      <c r="B16" s="20" t="str">
        <f>ssxlibx2!A16 &amp; " =&gt;( ssxlib =&gt; " &amp; TEXT(ssxlibx2!L16,"0.00E+00") &amp; ", sxlib =&gt;  "  &amp; TEXT(sxlibx2!L16,"0.00E+00") &amp; " , vxlib =&gt; " &amp; TEXT(vxlibx2!L16,"0.00E+00")&amp; " , vsclib =&gt; " &amp; TEXT(vsclibx2!L16, "0.00E+00") &amp; " , wsclib =&gt; " &amp; TEXT(wsclibx2!L16, "0.00E+00") &amp; " , vgalib =&gt; " &amp; TEXT(vgalibx2!L16, "0.00E+00") &amp; " , rgalib =&gt; " &amp; TEXT(rgalibx2!L16, "0.00E+00") &amp; " , 74ac =&gt; " &amp; TEXT('74ac'!L16, "0.00E+00") &amp; " , 74act =&gt; " &amp; TEXT('74act'!L16, "0.00E+00") &amp; " , 74hc =&gt; " &amp; TEXT('74hc'!L16, "0.00E+00") &amp; " , 74hct =&gt; " &amp; TEXT('74hct'!L16, "0.00E+00") &amp; " , cmos =&gt; " &amp; TEXT(cmos!L16,"0.00E+00")&amp;")"</f>
        <v>OR4 =&gt;( ssxlib =&gt; 001E+00, sxlib =&gt;  001E+00 , vxlib =&gt; 8.917E-04 , vsclib =&gt; 001E+00 , wsclib =&gt; 001E+00 , vgalib =&gt; 0.000E+00 , rgalib =&gt; 0.000E+00 , 74ac =&gt; 0.000E+00 , 74act =&gt; 0.000E+00 , 74hc =&gt; 0.000E+00 , 74hct =&gt; 0.000E+00 , cmos =&gt; 250E+00)</v>
      </c>
    </row>
    <row r="17" spans="2:2" x14ac:dyDescent="0.25">
      <c r="B17" s="20" t="str">
        <f>ssxlibx2!A17 &amp; " =&gt;( ssxlib =&gt; " &amp; TEXT(ssxlibx2!L17,"0.00E+00") &amp; ", sxlib =&gt;  "  &amp; TEXT(sxlibx2!L17,"0.00E+00") &amp; " , vxlib =&gt; " &amp; TEXT(vxlibx2!L17,"0.00E+00")&amp; " , vsclib =&gt; " &amp; TEXT(vsclibx2!L17, "0.00E+00") &amp; " , wsclib =&gt; " &amp; TEXT(wsclibx2!L17, "0.00E+00") &amp; " , vgalib =&gt; " &amp; TEXT(vgalibx2!L17, "0.00E+00") &amp; " , rgalib =&gt; " &amp; TEXT(rgalibx2!L17, "0.00E+00") &amp; " , 74ac =&gt; " &amp; TEXT('74ac'!L17, "0.00E+00") &amp; " , 74act =&gt; " &amp; TEXT('74act'!L17, "0.00E+00") &amp; " , 74hc =&gt; " &amp; TEXT('74hc'!L17, "0.00E+00") &amp; " , 74hct =&gt; " &amp; TEXT('74hct'!L17, "0.00E+00") &amp; " , cmos =&gt; " &amp; TEXT(cmos!L17,"0.00E+00")&amp;")"</f>
        <v>NAND2 =&gt;( ssxlib =&gt; 5.750E-04, sxlib =&gt;  5.750E-04 , vxlib =&gt; 001E+00 , vsclib =&gt; 6.583E-04 , wsclib =&gt; 6.583E-04 , vgalib =&gt; 6.750E-04 , rgalib =&gt; 7.333E-04 , 74ac =&gt; 002E+00 , 74act =&gt; 002E+00 , 74hc =&gt; 0.000E+00 , 74hct =&gt; 0.000E+00 , cmos =&gt; 004E+00)</v>
      </c>
    </row>
    <row r="18" spans="2:2" x14ac:dyDescent="0.25">
      <c r="B18" s="20" t="str">
        <f>ssxlibx2!A18 &amp; " =&gt;( ssxlib =&gt; " &amp; TEXT(ssxlibx2!L18,"0.00E+00") &amp; ", sxlib =&gt;  "  &amp; TEXT(sxlibx2!L18,"0.00E+00") &amp; " , vxlib =&gt; " &amp; TEXT(vxlibx2!L18,"0.00E+00")&amp; " , vsclib =&gt; " &amp; TEXT(vsclibx2!L18, "0.00E+00") &amp; " , wsclib =&gt; " &amp; TEXT(wsclibx2!L18, "0.00E+00") &amp; " , vgalib =&gt; " &amp; TEXT(vgalibx2!L18, "0.00E+00") &amp; " , rgalib =&gt; " &amp; TEXT(rgalibx2!L18, "0.00E+00") &amp; " , 74ac =&gt; " &amp; TEXT('74ac'!L18, "0.00E+00") &amp; " , 74act =&gt; " &amp; TEXT('74act'!L18, "0.00E+00") &amp; " , 74hc =&gt; " &amp; TEXT('74hc'!L18, "0.00E+00") &amp; " , 74hct =&gt; " &amp; TEXT('74hct'!L18, "0.00E+00") &amp; " , cmos =&gt; " &amp; TEXT(cmos!L18,"0.00E+00")&amp;")"</f>
        <v>NAND3 =&gt;( ssxlib =&gt; 7.667E-04, sxlib =&gt;  7.667E-04 , vxlib =&gt; 001E+00 , vsclib =&gt; 001E+00 , wsclib =&gt; 001E+00 , vgalib =&gt; 9.250E-04 , rgalib =&gt; 001E+00 , 74ac =&gt; 002E+00 , 74act =&gt; 004E+00 , 74hc =&gt; 0.000E+00 , 74hct =&gt; 0.000E+00 , cmos =&gt; 004E+00)</v>
      </c>
    </row>
    <row r="19" spans="2:2" x14ac:dyDescent="0.25">
      <c r="B19" s="20" t="str">
        <f>ssxlibx2!A19 &amp; " =&gt;( ssxlib =&gt; " &amp; TEXT(ssxlibx2!L19,"0.00E+00") &amp; ", sxlib =&gt;  "  &amp; TEXT(sxlibx2!L19,"0.00E+00") &amp; " , vxlib =&gt; " &amp; TEXT(vxlibx2!L19,"0.00E+00")&amp; " , vsclib =&gt; " &amp; TEXT(vsclibx2!L19, "0.00E+00") &amp; " , wsclib =&gt; " &amp; TEXT(wsclibx2!L19, "0.00E+00") &amp; " , vgalib =&gt; " &amp; TEXT(vgalibx2!L19, "0.00E+00") &amp; " , rgalib =&gt; " &amp; TEXT(rgalibx2!L19, "0.00E+00") &amp; " , 74ac =&gt; " &amp; TEXT('74ac'!L19, "0.00E+00") &amp; " , 74act =&gt; " &amp; TEXT('74act'!L19, "0.00E+00") &amp; " , 74hc =&gt; " &amp; TEXT('74hc'!L19, "0.00E+00") &amp; " , 74hct =&gt; " &amp; TEXT('74hct'!L19, "0.00E+00") &amp; " , cmos =&gt; " &amp; TEXT(cmos!L19,"0.00E+00")&amp;")"</f>
        <v>NAND4 =&gt;( ssxlib =&gt; 9.667E-04, sxlib =&gt;  9.667E-04 , vxlib =&gt; 002E+00 , vsclib =&gt; 001E+00 , wsclib =&gt; 001E+00 , vgalib =&gt; 0.000E+00 , rgalib =&gt; 0.000E+00 , 74ac =&gt; 002E+00 , 74act =&gt; 004E+00 , 74hc =&gt; 0.000E+00 , 74hct =&gt; 0.000E+00 , cmos =&gt; 005E+00)</v>
      </c>
    </row>
    <row r="20" spans="2:2" x14ac:dyDescent="0.25">
      <c r="B20" s="20" t="str">
        <f>ssxlibx2!A20 &amp; " =&gt;( ssxlib =&gt; " &amp; TEXT(ssxlibx2!L20,"0.00E+00") &amp; ", sxlib =&gt;  "  &amp; TEXT(sxlibx2!L20,"0.00E+00") &amp; " , vxlib =&gt; " &amp; TEXT(vxlibx2!L20,"0.00E+00")&amp; " , vsclib =&gt; " &amp; TEXT(vsclibx2!L20, "0.00E+00") &amp; " , wsclib =&gt; " &amp; TEXT(wsclibx2!L20, "0.00E+00") &amp; " , vgalib =&gt; " &amp; TEXT(vgalibx2!L20, "0.00E+00") &amp; " , rgalib =&gt; " &amp; TEXT(rgalibx2!L20, "0.00E+00") &amp; " , 74ac =&gt; " &amp; TEXT('74ac'!L20, "0.00E+00") &amp; " , 74act =&gt; " &amp; TEXT('74act'!L20, "0.00E+00") &amp; " , 74hc =&gt; " &amp; TEXT('74hc'!L20, "0.00E+00") &amp; " , 74hct =&gt; " &amp; TEXT('74hct'!L20, "0.00E+00") &amp; " , cmos =&gt; " &amp; TEXT(cmos!L20,"0.00E+00")&amp;")"</f>
        <v>NOR2 =&gt;( ssxlib =&gt; 5.750E-04, sxlib =&gt;  5.750E-04 , vxlib =&gt; 001E+00 , vsclib =&gt; 8.083E-04 , wsclib =&gt; 8.083E-04 , vgalib =&gt; 6.750E-04 , rgalib =&gt; 001E+00 , 74ac =&gt; 002E+00 , 74act =&gt; 004E+00 , 74hc =&gt; 0.000E+00 , 74hct =&gt; 0.000E+00 , cmos =&gt; 004E+00)</v>
      </c>
    </row>
    <row r="21" spans="2:2" x14ac:dyDescent="0.25">
      <c r="B21" s="20" t="str">
        <f>ssxlibx2!A21 &amp; " =&gt;( ssxlib =&gt; " &amp; TEXT(ssxlibx2!L21,"0.00E+00") &amp; ", sxlib =&gt;  "  &amp; TEXT(sxlibx2!L21,"0.00E+00") &amp; " , vxlib =&gt; " &amp; TEXT(vxlibx2!L21,"0.00E+00")&amp; " , vsclib =&gt; " &amp; TEXT(vsclibx2!L21, "0.00E+00") &amp; " , wsclib =&gt; " &amp; TEXT(wsclibx2!L21, "0.00E+00") &amp; " , vgalib =&gt; " &amp; TEXT(vgalibx2!L21, "0.00E+00") &amp; " , rgalib =&gt; " &amp; TEXT(rgalibx2!L21, "0.00E+00") &amp; " , 74ac =&gt; " &amp; TEXT('74ac'!L21, "0.00E+00") &amp; " , 74act =&gt; " &amp; TEXT('74act'!L21, "0.00E+00") &amp; " , 74hc =&gt; " &amp; TEXT('74hc'!L21, "0.00E+00") &amp; " , 74hct =&gt; " &amp; TEXT('74hct'!L21, "0.00E+00") &amp; " , cmos =&gt; " &amp; TEXT(cmos!L21,"0.00E+00")&amp;")"</f>
        <v>NOR3 =&gt;( ssxlib =&gt; 6.750E-04, sxlib =&gt;  6.750E-04 , vxlib =&gt; 001E+00 , vsclib =&gt; 001E+00 , wsclib =&gt; 001E+00 , vgalib =&gt; 002E+00 , rgalib =&gt; 002E+00 , 74ac =&gt; 0.000E+00 , 74act =&gt; 0.000E+00 , 74hc =&gt; 0.000E+00 , 74hct =&gt; 0.000E+00 , cmos =&gt; 005E+00)</v>
      </c>
    </row>
    <row r="22" spans="2:2" x14ac:dyDescent="0.25">
      <c r="B22" s="20" t="str">
        <f>ssxlibx2!A22 &amp; " =&gt;( ssxlib =&gt; " &amp; TEXT(ssxlibx2!L22,"0.00E+00") &amp; ", sxlib =&gt;  "  &amp; TEXT(sxlibx2!L22,"0.00E+00") &amp; " , vxlib =&gt; " &amp; TEXT(vxlibx2!L22,"0.00E+00")&amp; " , vsclib =&gt; " &amp; TEXT(vsclibx2!L22, "0.00E+00") &amp; " , wsclib =&gt; " &amp; TEXT(wsclibx2!L22, "0.00E+00") &amp; " , vgalib =&gt; " &amp; TEXT(vgalibx2!L22, "0.00E+00") &amp; " , rgalib =&gt; " &amp; TEXT(rgalibx2!L22, "0.00E+00") &amp; " , 74ac =&gt; " &amp; TEXT('74ac'!L22, "0.00E+00") &amp; " , 74act =&gt; " &amp; TEXT('74act'!L22, "0.00E+00") &amp; " , 74hc =&gt; " &amp; TEXT('74hc'!L22, "0.00E+00") &amp; " , 74hct =&gt; " &amp; TEXT('74hct'!L22, "0.00E+00") &amp; " , cmos =&gt; " &amp; TEXT(cmos!L22,"0.00E+00")&amp;")"</f>
        <v>NOR4 =&gt;( ssxlib =&gt; 7.667E-04, sxlib =&gt;  7.667E-04 , vxlib =&gt; 001E+00 , vsclib =&gt; 001E+00 , wsclib =&gt; 001E+00 , vgalib =&gt; 0.000E+00 , rgalib =&gt; 0.000E+00 , 74ac =&gt; 0.000E+00 , 74act =&gt; 0.000E+00 , 74hc =&gt; 0.000E+00 , 74hct =&gt; 0.000E+00 , cmos =&gt; 005E+00)</v>
      </c>
    </row>
    <row r="23" spans="2:2" x14ac:dyDescent="0.25">
      <c r="B23" s="20" t="str">
        <f>ssxlibx2!A23 &amp; " =&gt;( ssxlib =&gt; " &amp; TEXT(ssxlibx2!L23,"0.00E+00") &amp; ", sxlib =&gt;  "  &amp; TEXT(sxlibx2!L23,"0.00E+00") &amp; " , vxlib =&gt; " &amp; TEXT(vxlibx2!L23,"0.00E+00")&amp; " , vsclib =&gt; " &amp; TEXT(vsclibx2!L23, "0.00E+00") &amp; " , wsclib =&gt; " &amp; TEXT(wsclibx2!L23, "0.00E+00") &amp; " , vgalib =&gt; " &amp; TEXT(vgalibx2!L23, "0.00E+00") &amp; " , rgalib =&gt; " &amp; TEXT(rgalibx2!L23, "0.00E+00") &amp; " , 74ac =&gt; " &amp; TEXT('74ac'!L23, "0.00E+00") &amp; " , 74act =&gt; " &amp; TEXT('74act'!L23, "0.00E+00") &amp; " , 74hc =&gt; " &amp; TEXT('74hc'!L23, "0.00E+00") &amp; " , 74hct =&gt; " &amp; TEXT('74hct'!L23, "0.00E+00") &amp; " , cmos =&gt; " &amp; TEXT(cmos!L23,"0.00E+00")&amp;")"</f>
        <v>XOR =&gt;( ssxlib =&gt; 002E+00, sxlib =&gt;  002E+00 , vxlib =&gt; 001E+00 , vsclib =&gt; 002E+00 , wsclib =&gt; 002E+00 , vgalib =&gt; 001E+00 , rgalib =&gt; 001E+00 , 74ac =&gt; 002E+00 , 74act =&gt; 002E+00 , 74hc =&gt; 0.000E+00 , 74hct =&gt; 0.000E+00 , cmos =&gt; 050E+00)</v>
      </c>
    </row>
    <row r="24" spans="2:2" x14ac:dyDescent="0.25">
      <c r="B24" s="20" t="str">
        <f>ssxlibx2!A24 &amp; " =&gt;( ssxlib =&gt; " &amp; TEXT(ssxlibx2!L24,"0.00E+00") &amp; ", sxlib =&gt;  "  &amp; TEXT(sxlibx2!L24,"0.00E+00") &amp; " , vxlib =&gt; " &amp; TEXT(vxlibx2!L24,"0.00E+00")&amp; " , vsclib =&gt; " &amp; TEXT(vsclibx2!L24, "0.00E+00") &amp; " , wsclib =&gt; " &amp; TEXT(wsclibx2!L24, "0.00E+00") &amp; " , vgalib =&gt; " &amp; TEXT(vgalibx2!L24, "0.00E+00") &amp; " , rgalib =&gt; " &amp; TEXT(rgalibx2!L24, "0.00E+00") &amp; " , 74ac =&gt; " &amp; TEXT('74ac'!L24, "0.00E+00") &amp; " , 74act =&gt; " &amp; TEXT('74act'!L24, "0.00E+00") &amp; " , 74hc =&gt; " &amp; TEXT('74hc'!L24, "0.00E+00") &amp; " , 74hct =&gt; " &amp; TEXT('74hct'!L24, "0.00E+00") &amp; " , cmos =&gt; " &amp; TEXT(cmos!L24,"0.00E+00")&amp;")"</f>
        <v>NXOR =&gt;( ssxlib =&gt; 002E+00, sxlib =&gt;  002E+00 , vxlib =&gt; 001E+00 , vsclib =&gt; 002E+00 , wsclib =&gt; 002E+00 , vgalib =&gt; 001E+00 , rgalib =&gt; 001E+00 , 74ac =&gt; 0.000E+00 , 74act =&gt; 0.000E+00 , 74hc =&gt; 0.000E+00 , 74hct =&gt; 0.000E+00 , cmos =&gt; 100E+00)</v>
      </c>
    </row>
    <row r="25" spans="2:2" x14ac:dyDescent="0.25">
      <c r="B25" s="20" t="str">
        <f>ssxlibx2!A25 &amp; " =&gt;( ssxlib =&gt; " &amp; TEXT(ssxlibx2!L25,"0.00E+00") &amp; ", sxlib =&gt;  "  &amp; TEXT(sxlibx2!L25,"0.00E+00") &amp; " , vxlib =&gt; " &amp; TEXT(vxlibx2!L25,"0.00E+00")&amp; " , vsclib =&gt; " &amp; TEXT(vsclibx2!L25, "0.00E+00") &amp; " , wsclib =&gt; " &amp; TEXT(wsclibx2!L25, "0.00E+00") &amp; " , vgalib =&gt; " &amp; TEXT(vgalibx2!L25, "0.00E+00") &amp; " , rgalib =&gt; " &amp; TEXT(rgalibx2!L25, "0.00E+00") &amp; " , 74ac =&gt; " &amp; TEXT('74ac'!L25, "0.00E+00") &amp; " , 74act =&gt; " &amp; TEXT('74act'!L25, "0.00E+00") &amp; " , 74hc =&gt; " &amp; TEXT('74hc'!L25, "0.00E+00") &amp; " , 74hct =&gt; " &amp; TEXT('74hct'!L25, "0.00E+00") &amp; " , cmos =&gt; " &amp; TEXT(cmos!L25,"0.00E+00")&amp;")"</f>
        <v>MUX2:1 =&gt;( ssxlib =&gt; 001E+00, sxlib =&gt;  001E+00 , vxlib =&gt; 0.000E+00 , vsclib =&gt; 0.000E+00 , wsclib =&gt; 8.583E-04 , vgalib =&gt; 0.000E+00 , rgalib =&gt; 0.000E+00 , 74ac =&gt; 0.000E+00 , 74act =&gt; 0.000E+00 , 74hc =&gt; 0.000E+00 , 74hct =&gt; 0.000E+00 , cmos =&gt; 0.000E+00)</v>
      </c>
    </row>
    <row r="26" spans="2:2" x14ac:dyDescent="0.25">
      <c r="B26" s="20" t="str">
        <f>ssxlibx2!A26 &amp; " =&gt;( ssxlib =&gt; " &amp; TEXT(ssxlibx2!L26,"0.00E+00") &amp; ", sxlib =&gt;  "  &amp; TEXT(sxlibx2!L26,"0.00E+00") &amp; " , vxlib =&gt; " &amp; TEXT(vxlibx2!L26,"0.00E+00")&amp; " , vsclib =&gt; " &amp; TEXT(vsclibx2!L26, "0.00E+00") &amp; " , wsclib =&gt; " &amp; TEXT(wsclibx2!L26, "0.00E+00") &amp; " , vgalib =&gt; " &amp; TEXT(vgalibx2!L26, "0.00E+00") &amp; " , rgalib =&gt; " &amp; TEXT(rgalibx2!L26, "0.00E+00") &amp; " , 74ac =&gt; " &amp; TEXT('74ac'!L26, "0.00E+00") &amp; " , 74act =&gt; " &amp; TEXT('74act'!L26, "0.00E+00") &amp; " , 74hc =&gt; " &amp; TEXT('74hc'!L26, "0.00E+00") &amp; " , 74hct =&gt; " &amp; TEXT('74hct'!L26, "0.00E+00") &amp; " , cmos =&gt; " &amp; TEXT(cmos!L26,"0.00E+00")&amp;")"</f>
        <v>MUX4:1 =&gt;( ssxlib =&gt; 0.000E+00, sxlib =&gt;  0.000E+00 , vxlib =&gt; 0.000E+00 , vsclib =&gt; 0.000E+00 , wsclib =&gt; 0.000E+00 , vgalib =&gt; 0.000E+00 , rgalib =&gt; 0.000E+00 , 74ac =&gt; 0.000E+00 , 74act =&gt; 0.000E+00 , 74hc =&gt; 008E+00 , 74hct =&gt; 0.000E+00 , cmos =&gt; 0.000E+00)</v>
      </c>
    </row>
    <row r="27" spans="2:2" x14ac:dyDescent="0.25">
      <c r="B27" s="20" t="str">
        <f>ssxlibx2!A27 &amp; " =&gt;( ssxlib =&gt; " &amp; TEXT(ssxlibx2!L27,"0.00E+00") &amp; ", sxlib =&gt;  "  &amp; TEXT(sxlibx2!L27,"0.00E+00") &amp; " , vxlib =&gt; " &amp; TEXT(vxlibx2!L27,"0.00E+00")&amp; " , vsclib =&gt; " &amp; TEXT(vsclibx2!L27, "0.00E+00") &amp; " , wsclib =&gt; " &amp; TEXT(wsclibx2!L27, "0.00E+00") &amp; " , vgalib =&gt; " &amp; TEXT(vgalibx2!L27, "0.00E+00") &amp; " , rgalib =&gt; " &amp; TEXT(rgalibx2!L27, "0.00E+00") &amp; " , 74ac =&gt; " &amp; TEXT('74ac'!L27, "0.00E+00") &amp; " , 74act =&gt; " &amp; TEXT('74act'!L27, "0.00E+00") &amp; " , 74hc =&gt; " &amp; TEXT('74hc'!L27, "0.00E+00") &amp; " , 74hct =&gt; " &amp; TEXT('74hct'!L27, "0.00E+00") &amp; " , cmos =&gt; " &amp; TEXT(cmos!L27,"0.00E+00")&amp;")"</f>
        <v>NUM163 =&gt;( ssxlib =&gt; 0.000E+00, sxlib =&gt;  0.000E+00 , vxlib =&gt; 0.000E+00 , vsclib =&gt; 0.000E+00 , wsclib =&gt; 0.000E+00 , vgalib =&gt; 0.000E+00 , rgalib =&gt; 0.000E+00 , 74ac =&gt; 0.000E+00 , 74act =&gt; 0.000E+00 , 74hc =&gt; 008E+00 , 74hct =&gt; 0.000E+00 , cmos =&gt; 0.000E+00)</v>
      </c>
    </row>
    <row r="28" spans="2:2" x14ac:dyDescent="0.25">
      <c r="B28" s="20" t="str">
        <f>ssxlibx2!A28 &amp; " =&gt;( ssxlib =&gt; " &amp; TEXT(ssxlibx2!L28,"0.00E+00") &amp; ", sxlib =&gt;  "  &amp; TEXT(sxlibx2!L28,"0.00E+00") &amp; " , vxlib =&gt; " &amp; TEXT(vxlibx2!L28,"0.00E+00")&amp; " , vsclib =&gt; " &amp; TEXT(vsclibx2!L28, "0.00E+00") &amp; " , wsclib =&gt; " &amp; TEXT(wsclibx2!L28, "0.00E+00") &amp; " , vgalib =&gt; " &amp; TEXT(vgalibx2!L28, "0.00E+00") &amp; " , rgalib =&gt; " &amp; TEXT(rgalibx2!L28, "0.00E+00") &amp; " , 74ac =&gt; " &amp; TEXT('74ac'!L28, "0.00E+00") &amp; " , 74act =&gt; " &amp; TEXT('74act'!L28, "0.00E+00") &amp; " , 74hc =&gt; " &amp; TEXT('74hc'!L28, "0.00E+00") &amp; " , 74hct =&gt; " &amp; TEXT('74hct'!L28, "0.00E+00") &amp; " , cmos =&gt; " &amp; TEXT(cmos!L28,"0.00E+00")&amp;")"</f>
        <v>DFF(rising edge) =&gt;( ssxlib =&gt; 0.000E+00, sxlib =&gt;  0.000E+00 , vxlib =&gt; 0.000E+00 , vsclib =&gt; 002E+00 , wsclib =&gt; 002E+00 , vgalib =&gt; 0.000E+00 , rgalib =&gt; 0.000E+00 , 74ac =&gt; 0.000E+00 , 74act =&gt; 0.000E+00 , 74hc =&gt; 0.000E+00 , 74hct =&gt; 0.000E+00 , cmos =&gt; 0.000E+00)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zoomScaleNormal="100" workbookViewId="0">
      <selection activeCell="M8" sqref="M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16" si="0">E8/Vdd</f>
        <v>0</v>
      </c>
      <c r="M8" s="10">
        <f t="shared" ref="M8:M16" si="1">F8/(Vdd*Vdd)</f>
        <v>0</v>
      </c>
      <c r="N8" s="11">
        <f t="shared" ref="N8:N16" si="2">G8</f>
        <v>0</v>
      </c>
      <c r="O8">
        <f t="shared" ref="O8:O28" si="3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20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si="0"/>
        <v>0.73333333333333339</v>
      </c>
      <c r="M9" s="10">
        <f t="shared" si="1"/>
        <v>16.527777777777779</v>
      </c>
      <c r="N9" s="11">
        <f t="shared" si="2"/>
        <v>2.6</v>
      </c>
      <c r="O9">
        <f t="shared" si="3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21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0"/>
        <v>0.48333333333333334</v>
      </c>
      <c r="M10" s="10">
        <f t="shared" si="1"/>
        <v>6.1111111111111116</v>
      </c>
      <c r="N10" s="11">
        <f t="shared" si="2"/>
        <v>5.6</v>
      </c>
      <c r="O10">
        <f t="shared" si="3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18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0"/>
        <v>0.96666666666666667</v>
      </c>
      <c r="M11" s="10">
        <f t="shared" si="1"/>
        <v>19.930555555555557</v>
      </c>
      <c r="N11" s="11">
        <f t="shared" si="2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17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0"/>
        <v>1.35</v>
      </c>
      <c r="M12" s="10">
        <f t="shared" si="1"/>
        <v>26.597222222222221</v>
      </c>
      <c r="N12" s="11">
        <f t="shared" si="2"/>
        <v>4.9000000000000004</v>
      </c>
      <c r="O12">
        <f t="shared" si="3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19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0"/>
        <v>1.5416666666666667</v>
      </c>
      <c r="M13" s="10">
        <f t="shared" si="1"/>
        <v>22.638888888888889</v>
      </c>
      <c r="N13" s="11">
        <f t="shared" si="2"/>
        <v>4.7</v>
      </c>
      <c r="O13">
        <f t="shared" si="3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30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0"/>
        <v>1.0583333333333333</v>
      </c>
      <c r="M14" s="10">
        <f t="shared" si="1"/>
        <v>20.069444444444443</v>
      </c>
      <c r="N14" s="11">
        <f t="shared" si="2"/>
        <v>4.7</v>
      </c>
      <c r="O14">
        <f t="shared" si="3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31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0"/>
        <v>1.1583333333333332</v>
      </c>
      <c r="M15" s="10">
        <f t="shared" si="1"/>
        <v>21.25</v>
      </c>
      <c r="N15" s="11">
        <f t="shared" si="2"/>
        <v>4.4000000000000004</v>
      </c>
      <c r="O15">
        <f t="shared" si="3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32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0"/>
        <v>1.25</v>
      </c>
      <c r="M16" s="10">
        <f t="shared" si="1"/>
        <v>21.944444444444446</v>
      </c>
      <c r="N16" s="11">
        <f t="shared" si="2"/>
        <v>4.2</v>
      </c>
      <c r="O16">
        <f t="shared" si="3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23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3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24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3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25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3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26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3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27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3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28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3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33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3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29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3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22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3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3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3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3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4" workbookViewId="0">
      <selection activeCell="A8" sqref="A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49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20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21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18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17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19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30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31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32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23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24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25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26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27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28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33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29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22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4" workbookViewId="0">
      <selection activeCell="A28" sqref="A28:K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20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21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18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17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19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30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31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32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23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24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25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26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27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28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33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29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4" workbookViewId="0">
      <selection activeCell="A26" sqref="A26:K27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20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21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18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17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19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30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31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32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23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24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25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26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27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28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33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29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54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workbookViewId="0">
      <selection activeCell="A34" sqref="A34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37</v>
      </c>
      <c r="B1" s="5" t="s">
        <v>38</v>
      </c>
      <c r="C1" s="1" t="s">
        <v>41</v>
      </c>
      <c r="D1" s="1" t="s">
        <v>46</v>
      </c>
    </row>
    <row r="2" spans="1:17" ht="15.75" thickBot="1" x14ac:dyDescent="0.3">
      <c r="A2" s="6">
        <v>1.2</v>
      </c>
      <c r="B2" s="5" t="s">
        <v>39</v>
      </c>
      <c r="C2" s="1" t="s">
        <v>42</v>
      </c>
      <c r="D2" s="1" t="s">
        <v>43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1" t="s">
        <v>9</v>
      </c>
      <c r="F5" s="23"/>
      <c r="G5" s="27" t="s">
        <v>16</v>
      </c>
      <c r="H5" s="28"/>
      <c r="I5" s="28"/>
      <c r="J5" s="28"/>
      <c r="K5" s="29"/>
    </row>
    <row r="6" spans="1:17" ht="15.75" thickBot="1" x14ac:dyDescent="0.3">
      <c r="B6" s="21" t="s">
        <v>4</v>
      </c>
      <c r="C6" s="22"/>
      <c r="D6" s="23"/>
      <c r="E6" s="4" t="s">
        <v>7</v>
      </c>
      <c r="F6" s="4" t="s">
        <v>8</v>
      </c>
      <c r="G6" s="24" t="s">
        <v>14</v>
      </c>
      <c r="H6" s="25"/>
      <c r="I6" s="26"/>
      <c r="J6" s="24" t="s">
        <v>15</v>
      </c>
      <c r="K6" s="26"/>
      <c r="L6" s="21" t="s">
        <v>44</v>
      </c>
      <c r="M6" s="22"/>
      <c r="N6" s="23"/>
      <c r="O6" s="21" t="s">
        <v>45</v>
      </c>
      <c r="P6" s="22"/>
      <c r="Q6" s="23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40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34</v>
      </c>
      <c r="M7" s="9" t="s">
        <v>35</v>
      </c>
      <c r="N7" s="9" t="s">
        <v>36</v>
      </c>
      <c r="O7" s="2" t="s">
        <v>47</v>
      </c>
      <c r="P7" s="2" t="s">
        <v>48</v>
      </c>
      <c r="Q7" s="9" t="s">
        <v>50</v>
      </c>
    </row>
    <row r="8" spans="1:17" x14ac:dyDescent="0.25">
      <c r="A8" s="16" t="s">
        <v>53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20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21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18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17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19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30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31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32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23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24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25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26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27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28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33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29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22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54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74ac</vt:lpstr>
      <vt:lpstr>74act</vt:lpstr>
      <vt:lpstr>74hc</vt:lpstr>
      <vt:lpstr>74hct</vt:lpstr>
      <vt:lpstr>cmos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2018-08-08T13:59:15Z</dcterms:modified>
</cp:coreProperties>
</file>